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filterPrivacy="1" showInkAnnotation="0" codeName="ThisWorkbook" autoCompressPictures="0"/>
  <xr:revisionPtr revIDLastSave="0" documentId="8_{82BE0527-0FBC-EA4C-A2C6-71C1E6DC85D9}" xr6:coauthVersionLast="32" xr6:coauthVersionMax="32" xr10:uidLastSave="{00000000-0000-0000-0000-000000000000}"/>
  <bookViews>
    <workbookView xWindow="0" yWindow="460" windowWidth="28460" windowHeight="16380" tabRatio="640" xr2:uid="{00000000-000D-0000-FFFF-FFFF00000000}"/>
  </bookViews>
  <sheets>
    <sheet name="Instructions" sheetId="9" r:id="rId1"/>
    <sheet name="4 cartes" sheetId="43" r:id="rId2"/>
    <sheet name="2 cartes" sheetId="44" r:id="rId3"/>
    <sheet name="Cartes grand format" sheetId="45" r:id="rId4"/>
    <sheet name="Liste des mots" sheetId="47" r:id="rId5"/>
    <sheet name="GenerateurBingo.com" sheetId="2" r:id="rId6"/>
  </sheets>
  <definedNames>
    <definedName name="BM_varié1_HF_1" localSheetId="0">Instructions!$I$22:$I$70</definedName>
  </definedNames>
  <calcPr calcId="162913"/>
  <webPublishing allowPng="1" targetScreenSize="1024x768" dpi="72" codePage="1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47" l="1"/>
  <c r="I5" i="47"/>
  <c r="I6" i="47"/>
  <c r="I7" i="47"/>
  <c r="I8" i="47"/>
  <c r="I9" i="47"/>
  <c r="I10" i="47"/>
  <c r="I11" i="47"/>
  <c r="I12" i="47"/>
  <c r="I13" i="47"/>
  <c r="I14" i="47"/>
  <c r="I15" i="47"/>
  <c r="I16" i="47"/>
  <c r="I17" i="47"/>
  <c r="I18" i="47"/>
  <c r="G5" i="47"/>
  <c r="G6" i="47"/>
  <c r="G7" i="47"/>
  <c r="G8" i="47"/>
  <c r="G9" i="47"/>
  <c r="G10" i="47"/>
  <c r="G11" i="47"/>
  <c r="G12" i="47"/>
  <c r="G13" i="47"/>
  <c r="G14" i="47"/>
  <c r="G15" i="47"/>
  <c r="G16" i="47"/>
  <c r="G17" i="47"/>
  <c r="G18" i="47"/>
  <c r="E5" i="47"/>
  <c r="E6" i="47"/>
  <c r="E7" i="47"/>
  <c r="E8" i="47"/>
  <c r="E9" i="47"/>
  <c r="E10" i="47"/>
  <c r="E11" i="47"/>
  <c r="E12" i="47"/>
  <c r="E13" i="47"/>
  <c r="E14" i="47"/>
  <c r="E15" i="47"/>
  <c r="E16" i="47"/>
  <c r="E17" i="47"/>
  <c r="E18" i="47"/>
  <c r="C5" i="47"/>
  <c r="C6" i="47"/>
  <c r="C7" i="47"/>
  <c r="C8" i="47"/>
  <c r="C9" i="47"/>
  <c r="C10" i="47"/>
  <c r="C11" i="47"/>
  <c r="C12" i="47"/>
  <c r="C13" i="47"/>
  <c r="C14" i="47"/>
  <c r="C15" i="47"/>
  <c r="C16" i="47"/>
  <c r="C17" i="47"/>
  <c r="C18" i="47"/>
  <c r="A5" i="47"/>
  <c r="A6" i="47"/>
  <c r="A7" i="47"/>
  <c r="A8" i="47"/>
  <c r="A9" i="47"/>
  <c r="A10" i="47"/>
  <c r="A11" i="47"/>
  <c r="A12" i="47"/>
  <c r="A13" i="47"/>
  <c r="A14" i="47"/>
  <c r="A15" i="47"/>
  <c r="A16" i="47"/>
  <c r="A17" i="47"/>
  <c r="A18" i="47"/>
  <c r="I4" i="47"/>
  <c r="G4" i="47"/>
  <c r="E4" i="47"/>
  <c r="C4" i="47"/>
  <c r="I3" i="47"/>
  <c r="G3" i="47"/>
  <c r="E3" i="47"/>
  <c r="C3" i="47"/>
  <c r="A3" i="47"/>
  <c r="H10" i="45"/>
  <c r="M10" i="45"/>
  <c r="R10" i="45"/>
  <c r="W10" i="45"/>
  <c r="AB10" i="45"/>
  <c r="AG10" i="45"/>
  <c r="AL10" i="45"/>
  <c r="AQ10" i="45"/>
  <c r="AV10" i="45"/>
  <c r="BA10" i="45"/>
  <c r="BF10" i="45"/>
  <c r="BK10" i="45"/>
  <c r="BP10" i="45"/>
  <c r="BU10" i="45"/>
  <c r="BZ10" i="45"/>
  <c r="CE10" i="45"/>
  <c r="CJ10" i="45"/>
  <c r="CO10" i="45"/>
  <c r="CT10" i="45"/>
  <c r="CY10" i="45"/>
  <c r="DD10" i="45"/>
  <c r="DI10" i="45"/>
  <c r="DN10" i="45"/>
  <c r="DS10" i="45"/>
  <c r="DX10" i="45"/>
  <c r="EC10" i="45"/>
  <c r="EH10" i="45"/>
  <c r="EM10" i="45"/>
  <c r="ER10" i="45"/>
  <c r="EW10" i="45"/>
  <c r="FB10" i="45"/>
  <c r="FG10" i="45"/>
  <c r="FL10" i="45"/>
  <c r="FQ10" i="45"/>
  <c r="FV10" i="45"/>
  <c r="GA10" i="45"/>
  <c r="GF10" i="45"/>
  <c r="GK10" i="45"/>
  <c r="GP10" i="45"/>
  <c r="GU10" i="45"/>
  <c r="GZ10" i="45"/>
  <c r="HE10" i="45"/>
  <c r="HJ10" i="45"/>
  <c r="HO10" i="45"/>
  <c r="HT10" i="45"/>
  <c r="HY10" i="45"/>
  <c r="ID10" i="45"/>
  <c r="II10" i="45"/>
  <c r="IN10" i="45"/>
  <c r="IS10" i="45"/>
  <c r="IX10" i="45"/>
  <c r="JC10" i="45"/>
  <c r="JH10" i="45"/>
  <c r="JM10" i="45"/>
  <c r="JR10" i="45"/>
  <c r="JW10" i="45"/>
  <c r="KB10" i="45"/>
  <c r="KG10" i="45"/>
  <c r="KL10" i="45"/>
  <c r="KQ10" i="45"/>
  <c r="KV10" i="45"/>
  <c r="LA10" i="45"/>
  <c r="LF10" i="45"/>
  <c r="LK10" i="45"/>
  <c r="LP10" i="45"/>
  <c r="LU10" i="45"/>
  <c r="LZ10" i="45"/>
  <c r="ME10" i="45"/>
  <c r="MJ10" i="45"/>
  <c r="MO10" i="45"/>
  <c r="MT10" i="45"/>
  <c r="MY10" i="45"/>
  <c r="ND10" i="45"/>
  <c r="NI10" i="45"/>
  <c r="NN10" i="45"/>
  <c r="NS10" i="45"/>
  <c r="NX10" i="45"/>
  <c r="OC10" i="45"/>
  <c r="OH10" i="45"/>
  <c r="OM10" i="45"/>
  <c r="OR10" i="45"/>
  <c r="OW10" i="45"/>
  <c r="PB10" i="45"/>
  <c r="PG10" i="45"/>
  <c r="PL10" i="45"/>
  <c r="PQ10" i="45"/>
  <c r="PV10" i="45"/>
  <c r="QA10" i="45"/>
  <c r="QF10" i="45"/>
  <c r="QK10" i="45"/>
  <c r="QP10" i="45"/>
  <c r="QU10" i="45"/>
  <c r="QZ10" i="45"/>
  <c r="RE10" i="45"/>
  <c r="RJ10" i="45"/>
  <c r="RO10" i="45"/>
  <c r="RT10" i="45"/>
  <c r="RY10" i="45"/>
  <c r="SD10" i="45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N10" i="44"/>
  <c r="T10" i="44"/>
  <c r="Y10" i="44"/>
  <c r="AE10" i="44"/>
  <c r="AJ10" i="44"/>
  <c r="AP10" i="44"/>
  <c r="AU10" i="44"/>
  <c r="BA10" i="44"/>
  <c r="BF10" i="44"/>
  <c r="BL10" i="44"/>
  <c r="BQ10" i="44"/>
  <c r="BW10" i="44"/>
  <c r="CB10" i="44"/>
  <c r="CH10" i="44"/>
  <c r="CM10" i="44"/>
  <c r="CS10" i="44"/>
  <c r="CX10" i="44"/>
  <c r="DD10" i="44"/>
  <c r="DI10" i="44"/>
  <c r="DO10" i="44"/>
  <c r="DT10" i="44"/>
  <c r="DZ10" i="44"/>
  <c r="EE10" i="44"/>
  <c r="EK10" i="44"/>
  <c r="EP10" i="44"/>
  <c r="EV10" i="44"/>
  <c r="FA10" i="44"/>
  <c r="FG10" i="44"/>
  <c r="FL10" i="44"/>
  <c r="FR10" i="44"/>
  <c r="FW10" i="44"/>
  <c r="GC10" i="44"/>
  <c r="GH10" i="44"/>
  <c r="GN10" i="44"/>
  <c r="GS10" i="44"/>
  <c r="GY10" i="44"/>
  <c r="HD10" i="44"/>
  <c r="HJ10" i="44"/>
  <c r="HO10" i="44"/>
  <c r="HU10" i="44"/>
  <c r="HZ10" i="44"/>
  <c r="IF10" i="44"/>
  <c r="IK10" i="44"/>
  <c r="IQ10" i="44"/>
  <c r="IV10" i="44"/>
  <c r="JB10" i="44"/>
  <c r="JG10" i="44"/>
  <c r="JM10" i="44"/>
  <c r="JR10" i="44"/>
  <c r="JX10" i="44"/>
  <c r="KC10" i="44"/>
  <c r="KI10" i="44"/>
  <c r="KN10" i="44"/>
  <c r="KT10" i="44"/>
  <c r="KY10" i="44"/>
  <c r="LE10" i="44"/>
  <c r="LJ10" i="44"/>
  <c r="LP10" i="44"/>
  <c r="LU10" i="44"/>
  <c r="MA10" i="44"/>
  <c r="MF10" i="44"/>
  <c r="ML10" i="44"/>
  <c r="MQ10" i="44"/>
  <c r="MW10" i="44"/>
  <c r="NB10" i="44"/>
  <c r="NH10" i="44"/>
  <c r="NM10" i="44"/>
  <c r="NS10" i="44"/>
  <c r="NX10" i="44"/>
  <c r="OD10" i="44"/>
  <c r="OI10" i="44"/>
  <c r="OO10" i="44"/>
  <c r="OT10" i="44"/>
  <c r="OZ10" i="44"/>
  <c r="PE10" i="44"/>
  <c r="PK10" i="44"/>
  <c r="PP10" i="44"/>
  <c r="PV10" i="44"/>
  <c r="QA10" i="44"/>
  <c r="QG10" i="44"/>
  <c r="QL10" i="44"/>
  <c r="QR10" i="44"/>
  <c r="QW10" i="44"/>
  <c r="RC10" i="44"/>
  <c r="RH10" i="44"/>
  <c r="RN10" i="44"/>
  <c r="RS10" i="44"/>
  <c r="RY10" i="44"/>
  <c r="SD10" i="44"/>
  <c r="SJ10" i="44"/>
  <c r="SO10" i="44"/>
  <c r="SU10" i="44"/>
  <c r="SZ10" i="44"/>
  <c r="TF10" i="44"/>
  <c r="TK10" i="44"/>
  <c r="TQ10" i="44"/>
  <c r="TV10" i="44"/>
  <c r="UB10" i="44"/>
  <c r="N18" i="43"/>
  <c r="T18" i="43"/>
  <c r="Y18" i="43"/>
  <c r="AE18" i="43"/>
  <c r="AJ18" i="43"/>
  <c r="AP18" i="43"/>
  <c r="AU18" i="43"/>
  <c r="BA18" i="43"/>
  <c r="BF18" i="43"/>
  <c r="BL18" i="43"/>
  <c r="BQ18" i="43"/>
  <c r="BW18" i="43"/>
  <c r="CB18" i="43"/>
  <c r="CH18" i="43"/>
  <c r="CM18" i="43"/>
  <c r="CS18" i="43"/>
  <c r="CX18" i="43"/>
  <c r="DD18" i="43"/>
  <c r="DI18" i="43"/>
  <c r="DO18" i="43"/>
  <c r="DT18" i="43"/>
  <c r="DZ18" i="43"/>
  <c r="EE18" i="43"/>
  <c r="EK18" i="43"/>
  <c r="EP18" i="43"/>
  <c r="EV18" i="43"/>
  <c r="FA18" i="43"/>
  <c r="FG18" i="43"/>
  <c r="FL18" i="43"/>
  <c r="FR18" i="43"/>
  <c r="FW18" i="43"/>
  <c r="GC18" i="43"/>
  <c r="GH18" i="43"/>
  <c r="GN18" i="43"/>
  <c r="GS18" i="43"/>
  <c r="GY18" i="43"/>
  <c r="HD18" i="43"/>
  <c r="HJ18" i="43"/>
  <c r="HO18" i="43"/>
  <c r="HU18" i="43"/>
  <c r="HZ18" i="43"/>
  <c r="IF18" i="43"/>
  <c r="IK18" i="43"/>
  <c r="IQ18" i="43"/>
  <c r="IV18" i="43"/>
  <c r="JB18" i="43"/>
  <c r="JG18" i="43"/>
  <c r="JM18" i="43"/>
  <c r="Y9" i="43"/>
  <c r="AE9" i="43"/>
  <c r="AJ9" i="43"/>
  <c r="AP9" i="43"/>
  <c r="AU9" i="43"/>
  <c r="BA9" i="43"/>
  <c r="BF9" i="43"/>
  <c r="BL9" i="43"/>
  <c r="BQ9" i="43"/>
  <c r="BW9" i="43"/>
  <c r="CB9" i="43"/>
  <c r="CH9" i="43"/>
  <c r="CM9" i="43"/>
  <c r="CS9" i="43"/>
  <c r="CX9" i="43"/>
  <c r="DD9" i="43"/>
  <c r="DI9" i="43"/>
  <c r="DO9" i="43"/>
  <c r="DT9" i="43"/>
  <c r="DZ9" i="43"/>
  <c r="EE9" i="43"/>
  <c r="EK9" i="43"/>
  <c r="EP9" i="43"/>
  <c r="EV9" i="43"/>
  <c r="FA9" i="43"/>
  <c r="FG9" i="43"/>
  <c r="FL9" i="43"/>
  <c r="FR9" i="43"/>
  <c r="FW9" i="43"/>
  <c r="GC9" i="43"/>
  <c r="GH9" i="43"/>
  <c r="GN9" i="43"/>
  <c r="GS9" i="43"/>
  <c r="GY9" i="43"/>
  <c r="HD9" i="43"/>
  <c r="HJ9" i="43"/>
  <c r="HO9" i="43"/>
  <c r="HU9" i="43"/>
  <c r="HZ9" i="43"/>
  <c r="IF9" i="43"/>
  <c r="IK9" i="43"/>
  <c r="IQ9" i="43"/>
  <c r="IV9" i="43"/>
  <c r="JB9" i="43"/>
  <c r="JG9" i="43"/>
  <c r="JM9" i="43"/>
  <c r="Y10" i="43"/>
  <c r="AE10" i="43"/>
  <c r="AJ10" i="43"/>
  <c r="AP10" i="43"/>
  <c r="AU10" i="43"/>
  <c r="BA10" i="43"/>
  <c r="BF10" i="43"/>
  <c r="BL10" i="43"/>
  <c r="BQ10" i="43"/>
  <c r="BW10" i="43"/>
  <c r="CB10" i="43"/>
  <c r="CH10" i="43"/>
  <c r="CM10" i="43"/>
  <c r="CS10" i="43"/>
  <c r="CX10" i="43"/>
  <c r="DD10" i="43"/>
  <c r="DI10" i="43"/>
  <c r="DO10" i="43"/>
  <c r="DT10" i="43"/>
  <c r="DZ10" i="43"/>
  <c r="EE10" i="43"/>
  <c r="EK10" i="43"/>
  <c r="EP10" i="43"/>
  <c r="EV10" i="43"/>
  <c r="FA10" i="43"/>
  <c r="FG10" i="43"/>
  <c r="FL10" i="43"/>
  <c r="FR10" i="43"/>
  <c r="FW10" i="43"/>
  <c r="GC10" i="43"/>
  <c r="GH10" i="43"/>
  <c r="GN10" i="43"/>
  <c r="GS10" i="43"/>
  <c r="GY10" i="43"/>
  <c r="HD10" i="43"/>
  <c r="HJ10" i="43"/>
  <c r="HO10" i="43"/>
  <c r="HU10" i="43"/>
  <c r="HZ10" i="43"/>
  <c r="IF10" i="43"/>
  <c r="IK10" i="43"/>
  <c r="IQ10" i="43"/>
  <c r="IV10" i="43"/>
  <c r="JB10" i="43"/>
  <c r="JG10" i="43"/>
  <c r="JM10" i="43"/>
  <c r="W11" i="43"/>
  <c r="X11" i="43"/>
  <c r="Y11" i="43"/>
  <c r="Z11" i="43"/>
  <c r="AA11" i="43"/>
  <c r="AC11" i="43"/>
  <c r="AD11" i="43"/>
  <c r="AE11" i="43"/>
  <c r="AF11" i="43"/>
  <c r="AG11" i="43"/>
  <c r="AH11" i="43"/>
  <c r="AI11" i="43"/>
  <c r="AJ11" i="43"/>
  <c r="AK11" i="43"/>
  <c r="AL11" i="43"/>
  <c r="AN11" i="43"/>
  <c r="AO11" i="43"/>
  <c r="AP11" i="43"/>
  <c r="AQ11" i="43"/>
  <c r="AR11" i="43"/>
  <c r="AS11" i="43"/>
  <c r="AT11" i="43"/>
  <c r="AU11" i="43"/>
  <c r="AV11" i="43"/>
  <c r="AW11" i="43"/>
  <c r="AY11" i="43"/>
  <c r="AZ11" i="43"/>
  <c r="BA11" i="43"/>
  <c r="BB11" i="43"/>
  <c r="BC11" i="43"/>
  <c r="BD11" i="43"/>
  <c r="BE11" i="43"/>
  <c r="BF11" i="43"/>
  <c r="BG11" i="43"/>
  <c r="BH11" i="43"/>
  <c r="BJ11" i="43"/>
  <c r="BK11" i="43"/>
  <c r="BL11" i="43"/>
  <c r="BM11" i="43"/>
  <c r="BN11" i="43"/>
  <c r="BO11" i="43"/>
  <c r="BP11" i="43"/>
  <c r="BQ11" i="43"/>
  <c r="BR11" i="43"/>
  <c r="BS11" i="43"/>
  <c r="BU11" i="43"/>
  <c r="BV11" i="43"/>
  <c r="BW11" i="43"/>
  <c r="BX11" i="43"/>
  <c r="BY11" i="43"/>
  <c r="BZ11" i="43"/>
  <c r="CA11" i="43"/>
  <c r="CB11" i="43"/>
  <c r="CC11" i="43"/>
  <c r="CD11" i="43"/>
  <c r="CF11" i="43"/>
  <c r="CG11" i="43"/>
  <c r="CH11" i="43"/>
  <c r="CI11" i="43"/>
  <c r="CJ11" i="43"/>
  <c r="CK11" i="43"/>
  <c r="CL11" i="43"/>
  <c r="CM11" i="43"/>
  <c r="CN11" i="43"/>
  <c r="CO11" i="43"/>
  <c r="CQ11" i="43"/>
  <c r="CR11" i="43"/>
  <c r="CS11" i="43"/>
  <c r="CT11" i="43"/>
  <c r="CU11" i="43"/>
  <c r="CV11" i="43"/>
  <c r="CW11" i="43"/>
  <c r="CX11" i="43"/>
  <c r="CY11" i="43"/>
  <c r="CZ11" i="43"/>
  <c r="DB11" i="43"/>
  <c r="DC11" i="43"/>
  <c r="DD11" i="43"/>
  <c r="DE11" i="43"/>
  <c r="DF11" i="43"/>
  <c r="DG11" i="43"/>
  <c r="DH11" i="43"/>
  <c r="DI11" i="43"/>
  <c r="DJ11" i="43"/>
  <c r="DK11" i="43"/>
  <c r="DM11" i="43"/>
  <c r="DN11" i="43"/>
  <c r="DO11" i="43"/>
  <c r="DP11" i="43"/>
  <c r="DQ11" i="43"/>
  <c r="DR11" i="43"/>
  <c r="DS11" i="43"/>
  <c r="DT11" i="43"/>
  <c r="DU11" i="43"/>
  <c r="DV11" i="43"/>
  <c r="DX11" i="43"/>
  <c r="DY11" i="43"/>
  <c r="DZ11" i="43"/>
  <c r="EA11" i="43"/>
  <c r="EB11" i="43"/>
  <c r="EC11" i="43"/>
  <c r="ED11" i="43"/>
  <c r="EE11" i="43"/>
  <c r="EF11" i="43"/>
  <c r="EG11" i="43"/>
  <c r="EI11" i="43"/>
  <c r="EJ11" i="43"/>
  <c r="EK11" i="43"/>
  <c r="EL11" i="43"/>
  <c r="EM11" i="43"/>
  <c r="EN11" i="43"/>
  <c r="EO11" i="43"/>
  <c r="EP11" i="43"/>
  <c r="EQ11" i="43"/>
  <c r="ER11" i="43"/>
  <c r="ET11" i="43"/>
  <c r="EU11" i="43"/>
  <c r="EV11" i="43"/>
  <c r="EW11" i="43"/>
  <c r="EX11" i="43"/>
  <c r="EY11" i="43"/>
  <c r="EZ11" i="43"/>
  <c r="FA11" i="43"/>
  <c r="FB11" i="43"/>
  <c r="FC11" i="43"/>
  <c r="FE11" i="43"/>
  <c r="FF11" i="43"/>
  <c r="FG11" i="43"/>
  <c r="FH11" i="43"/>
  <c r="FI11" i="43"/>
  <c r="FJ11" i="43"/>
  <c r="FK11" i="43"/>
  <c r="FL11" i="43"/>
  <c r="FM11" i="43"/>
  <c r="FN11" i="43"/>
  <c r="FP11" i="43"/>
  <c r="FQ11" i="43"/>
  <c r="FR11" i="43"/>
  <c r="FS11" i="43"/>
  <c r="FT11" i="43"/>
  <c r="FU11" i="43"/>
  <c r="FV11" i="43"/>
  <c r="FW11" i="43"/>
  <c r="FX11" i="43"/>
  <c r="FY11" i="43"/>
  <c r="GA11" i="43"/>
  <c r="GB11" i="43"/>
  <c r="GC11" i="43"/>
  <c r="GD11" i="43"/>
  <c r="GE11" i="43"/>
  <c r="GF11" i="43"/>
  <c r="GG11" i="43"/>
  <c r="GH11" i="43"/>
  <c r="GI11" i="43"/>
  <c r="GJ11" i="43"/>
  <c r="GL11" i="43"/>
  <c r="GM11" i="43"/>
  <c r="GN11" i="43"/>
  <c r="GO11" i="43"/>
  <c r="GP11" i="43"/>
  <c r="GQ11" i="43"/>
  <c r="GR11" i="43"/>
  <c r="GS11" i="43"/>
  <c r="GT11" i="43"/>
  <c r="GU11" i="43"/>
  <c r="GW11" i="43"/>
  <c r="GX11" i="43"/>
  <c r="GY11" i="43"/>
  <c r="GZ11" i="43"/>
  <c r="HA11" i="43"/>
  <c r="HB11" i="43"/>
  <c r="HC11" i="43"/>
  <c r="HD11" i="43"/>
  <c r="HE11" i="43"/>
  <c r="HF11" i="43"/>
  <c r="HH11" i="43"/>
  <c r="HI11" i="43"/>
  <c r="HJ11" i="43"/>
  <c r="HK11" i="43"/>
  <c r="HL11" i="43"/>
  <c r="HM11" i="43"/>
  <c r="HN11" i="43"/>
  <c r="HO11" i="43"/>
  <c r="HP11" i="43"/>
  <c r="HQ11" i="43"/>
  <c r="HS11" i="43"/>
  <c r="HT11" i="43"/>
  <c r="HU11" i="43"/>
  <c r="HV11" i="43"/>
  <c r="HW11" i="43"/>
  <c r="HX11" i="43"/>
  <c r="HY11" i="43"/>
  <c r="HZ11" i="43"/>
  <c r="IA11" i="43"/>
  <c r="IB11" i="43"/>
  <c r="ID11" i="43"/>
  <c r="IE11" i="43"/>
  <c r="IF11" i="43"/>
  <c r="IG11" i="43"/>
  <c r="IH11" i="43"/>
  <c r="II11" i="43"/>
  <c r="IJ11" i="43"/>
  <c r="IK11" i="43"/>
  <c r="IL11" i="43"/>
  <c r="IM11" i="43"/>
  <c r="IO11" i="43"/>
  <c r="IP11" i="43"/>
  <c r="IQ11" i="43"/>
  <c r="IR11" i="43"/>
  <c r="IS11" i="43"/>
  <c r="IT11" i="43"/>
  <c r="IU11" i="43"/>
  <c r="IV11" i="43"/>
  <c r="IW11" i="43"/>
  <c r="IX11" i="43"/>
  <c r="IZ11" i="43"/>
  <c r="JA11" i="43"/>
  <c r="JB11" i="43"/>
  <c r="JC11" i="43"/>
  <c r="JD11" i="43"/>
  <c r="JE11" i="43"/>
  <c r="JF11" i="43"/>
  <c r="JG11" i="43"/>
  <c r="JH11" i="43"/>
  <c r="JI11" i="43"/>
  <c r="JK11" i="43"/>
  <c r="JL11" i="43"/>
  <c r="JM11" i="43"/>
  <c r="JN11" i="43"/>
  <c r="JO11" i="43"/>
  <c r="N9" i="43"/>
  <c r="T9" i="43"/>
  <c r="N10" i="43"/>
  <c r="T10" i="43"/>
  <c r="L11" i="43"/>
  <c r="M11" i="43"/>
  <c r="N11" i="43"/>
  <c r="O11" i="43"/>
  <c r="P11" i="43"/>
  <c r="R11" i="43"/>
  <c r="S11" i="43"/>
  <c r="T11" i="43"/>
  <c r="U11" i="43"/>
  <c r="V11" i="43"/>
  <c r="N1" i="43"/>
  <c r="T1" i="43"/>
  <c r="Y1" i="43"/>
  <c r="AE1" i="43"/>
  <c r="AJ1" i="43"/>
  <c r="AP1" i="43"/>
  <c r="AU1" i="43"/>
  <c r="BA1" i="43"/>
  <c r="BF1" i="43"/>
  <c r="BL1" i="43"/>
  <c r="BQ1" i="43"/>
  <c r="BW1" i="43"/>
  <c r="CB1" i="43"/>
  <c r="CH1" i="43"/>
  <c r="CM1" i="43"/>
  <c r="CS1" i="43"/>
  <c r="CX1" i="43"/>
  <c r="DD1" i="43"/>
  <c r="DI1" i="43"/>
  <c r="DO1" i="43"/>
  <c r="DT1" i="43"/>
  <c r="DZ1" i="43"/>
  <c r="EE1" i="43"/>
  <c r="EK1" i="43"/>
  <c r="EP1" i="43"/>
  <c r="EV1" i="43"/>
  <c r="FA1" i="43"/>
  <c r="FG1" i="43"/>
  <c r="FL1" i="43"/>
  <c r="FR1" i="43"/>
  <c r="FW1" i="43"/>
  <c r="GC1" i="43"/>
  <c r="GH1" i="43"/>
  <c r="GN1" i="43"/>
  <c r="GS1" i="43"/>
  <c r="GY1" i="43"/>
  <c r="HD1" i="43"/>
  <c r="HJ1" i="43"/>
  <c r="HO1" i="43"/>
  <c r="HU1" i="43"/>
  <c r="HZ1" i="43"/>
  <c r="IF1" i="43"/>
  <c r="IK1" i="43"/>
  <c r="IQ1" i="43"/>
  <c r="IV1" i="43"/>
  <c r="JB1" i="43"/>
  <c r="JG1" i="43"/>
  <c r="JM1" i="43"/>
  <c r="L2" i="43"/>
  <c r="M2" i="43"/>
  <c r="N2" i="43"/>
  <c r="O2" i="43"/>
  <c r="P2" i="43"/>
  <c r="R2" i="43"/>
  <c r="S2" i="43"/>
  <c r="T2" i="43"/>
  <c r="U2" i="43"/>
  <c r="V2" i="43"/>
  <c r="W2" i="43"/>
  <c r="X2" i="43"/>
  <c r="Y2" i="43"/>
  <c r="Z2" i="43"/>
  <c r="AA2" i="43"/>
  <c r="AC2" i="43"/>
  <c r="AD2" i="43"/>
  <c r="AE2" i="43"/>
  <c r="AF2" i="43"/>
  <c r="AG2" i="43"/>
  <c r="AH2" i="43"/>
  <c r="AI2" i="43"/>
  <c r="AJ2" i="43"/>
  <c r="AK2" i="43"/>
  <c r="AL2" i="43"/>
  <c r="AN2" i="43"/>
  <c r="AO2" i="43"/>
  <c r="AP2" i="43"/>
  <c r="AQ2" i="43"/>
  <c r="AR2" i="43"/>
  <c r="AS2" i="43"/>
  <c r="AT2" i="43"/>
  <c r="AU2" i="43"/>
  <c r="AV2" i="43"/>
  <c r="AW2" i="43"/>
  <c r="AY2" i="43"/>
  <c r="AZ2" i="43"/>
  <c r="BA2" i="43"/>
  <c r="BB2" i="43"/>
  <c r="BC2" i="43"/>
  <c r="BD2" i="43"/>
  <c r="BE2" i="43"/>
  <c r="BF2" i="43"/>
  <c r="BG2" i="43"/>
  <c r="BH2" i="43"/>
  <c r="BJ2" i="43"/>
  <c r="BK2" i="43"/>
  <c r="BL2" i="43"/>
  <c r="BM2" i="43"/>
  <c r="BN2" i="43"/>
  <c r="BO2" i="43"/>
  <c r="BP2" i="43"/>
  <c r="BQ2" i="43"/>
  <c r="BR2" i="43"/>
  <c r="BS2" i="43"/>
  <c r="BU2" i="43"/>
  <c r="BV2" i="43"/>
  <c r="BW2" i="43"/>
  <c r="BX2" i="43"/>
  <c r="BY2" i="43"/>
  <c r="BZ2" i="43"/>
  <c r="CA2" i="43"/>
  <c r="CB2" i="43"/>
  <c r="CC2" i="43"/>
  <c r="CD2" i="43"/>
  <c r="CF2" i="43"/>
  <c r="CG2" i="43"/>
  <c r="CH2" i="43"/>
  <c r="CI2" i="43"/>
  <c r="CJ2" i="43"/>
  <c r="CK2" i="43"/>
  <c r="CL2" i="43"/>
  <c r="CM2" i="43"/>
  <c r="CN2" i="43"/>
  <c r="CO2" i="43"/>
  <c r="CQ2" i="43"/>
  <c r="CR2" i="43"/>
  <c r="CS2" i="43"/>
  <c r="CT2" i="43"/>
  <c r="CU2" i="43"/>
  <c r="CV2" i="43"/>
  <c r="CW2" i="43"/>
  <c r="CX2" i="43"/>
  <c r="CY2" i="43"/>
  <c r="CZ2" i="43"/>
  <c r="DB2" i="43"/>
  <c r="DC2" i="43"/>
  <c r="DD2" i="43"/>
  <c r="DE2" i="43"/>
  <c r="DF2" i="43"/>
  <c r="DG2" i="43"/>
  <c r="DH2" i="43"/>
  <c r="DI2" i="43"/>
  <c r="DJ2" i="43"/>
  <c r="DK2" i="43"/>
  <c r="DM2" i="43"/>
  <c r="DN2" i="43"/>
  <c r="DO2" i="43"/>
  <c r="DP2" i="43"/>
  <c r="DQ2" i="43"/>
  <c r="DR2" i="43"/>
  <c r="DS2" i="43"/>
  <c r="DT2" i="43"/>
  <c r="DU2" i="43"/>
  <c r="DV2" i="43"/>
  <c r="DX2" i="43"/>
  <c r="DY2" i="43"/>
  <c r="DZ2" i="43"/>
  <c r="EA2" i="43"/>
  <c r="EB2" i="43"/>
  <c r="EC2" i="43"/>
  <c r="ED2" i="43"/>
  <c r="EE2" i="43"/>
  <c r="EF2" i="43"/>
  <c r="EG2" i="43"/>
  <c r="EI2" i="43"/>
  <c r="EJ2" i="43"/>
  <c r="EK2" i="43"/>
  <c r="EL2" i="43"/>
  <c r="EM2" i="43"/>
  <c r="EN2" i="43"/>
  <c r="EO2" i="43"/>
  <c r="EP2" i="43"/>
  <c r="EQ2" i="43"/>
  <c r="ER2" i="43"/>
  <c r="ET2" i="43"/>
  <c r="EU2" i="43"/>
  <c r="EV2" i="43"/>
  <c r="EW2" i="43"/>
  <c r="EX2" i="43"/>
  <c r="EY2" i="43"/>
  <c r="EZ2" i="43"/>
  <c r="FA2" i="43"/>
  <c r="FB2" i="43"/>
  <c r="FC2" i="43"/>
  <c r="FE2" i="43"/>
  <c r="FF2" i="43"/>
  <c r="FG2" i="43"/>
  <c r="FH2" i="43"/>
  <c r="FI2" i="43"/>
  <c r="FJ2" i="43"/>
  <c r="FK2" i="43"/>
  <c r="FL2" i="43"/>
  <c r="FM2" i="43"/>
  <c r="FN2" i="43"/>
  <c r="FP2" i="43"/>
  <c r="FQ2" i="43"/>
  <c r="FR2" i="43"/>
  <c r="FS2" i="43"/>
  <c r="FT2" i="43"/>
  <c r="FU2" i="43"/>
  <c r="FV2" i="43"/>
  <c r="FW2" i="43"/>
  <c r="FX2" i="43"/>
  <c r="FY2" i="43"/>
  <c r="GA2" i="43"/>
  <c r="GB2" i="43"/>
  <c r="GC2" i="43"/>
  <c r="GD2" i="43"/>
  <c r="GE2" i="43"/>
  <c r="GF2" i="43"/>
  <c r="GG2" i="43"/>
  <c r="GH2" i="43"/>
  <c r="GI2" i="43"/>
  <c r="GJ2" i="43"/>
  <c r="GL2" i="43"/>
  <c r="GM2" i="43"/>
  <c r="GN2" i="43"/>
  <c r="GO2" i="43"/>
  <c r="GP2" i="43"/>
  <c r="GQ2" i="43"/>
  <c r="GR2" i="43"/>
  <c r="GS2" i="43"/>
  <c r="GT2" i="43"/>
  <c r="GU2" i="43"/>
  <c r="GW2" i="43"/>
  <c r="GX2" i="43"/>
  <c r="GY2" i="43"/>
  <c r="GZ2" i="43"/>
  <c r="HA2" i="43"/>
  <c r="HB2" i="43"/>
  <c r="HC2" i="43"/>
  <c r="HD2" i="43"/>
  <c r="HE2" i="43"/>
  <c r="HF2" i="43"/>
  <c r="HH2" i="43"/>
  <c r="HI2" i="43"/>
  <c r="HJ2" i="43"/>
  <c r="HK2" i="43"/>
  <c r="HL2" i="43"/>
  <c r="HM2" i="43"/>
  <c r="HN2" i="43"/>
  <c r="HO2" i="43"/>
  <c r="HP2" i="43"/>
  <c r="HQ2" i="43"/>
  <c r="HS2" i="43"/>
  <c r="HT2" i="43"/>
  <c r="HU2" i="43"/>
  <c r="HV2" i="43"/>
  <c r="HW2" i="43"/>
  <c r="HX2" i="43"/>
  <c r="HY2" i="43"/>
  <c r="HZ2" i="43"/>
  <c r="IA2" i="43"/>
  <c r="IB2" i="43"/>
  <c r="ID2" i="43"/>
  <c r="IE2" i="43"/>
  <c r="IF2" i="43"/>
  <c r="IG2" i="43"/>
  <c r="IH2" i="43"/>
  <c r="II2" i="43"/>
  <c r="IJ2" i="43"/>
  <c r="IK2" i="43"/>
  <c r="IL2" i="43"/>
  <c r="IM2" i="43"/>
  <c r="IO2" i="43"/>
  <c r="IP2" i="43"/>
  <c r="IQ2" i="43"/>
  <c r="IR2" i="43"/>
  <c r="IS2" i="43"/>
  <c r="IT2" i="43"/>
  <c r="IU2" i="43"/>
  <c r="IV2" i="43"/>
  <c r="IW2" i="43"/>
  <c r="IX2" i="43"/>
  <c r="IZ2" i="43"/>
  <c r="JA2" i="43"/>
  <c r="JB2" i="43"/>
  <c r="JC2" i="43"/>
  <c r="JD2" i="43"/>
  <c r="JE2" i="43"/>
  <c r="JF2" i="43"/>
  <c r="JG2" i="43"/>
  <c r="JH2" i="43"/>
  <c r="JI2" i="43"/>
  <c r="JK2" i="43"/>
  <c r="JL2" i="43"/>
  <c r="JM2" i="43"/>
  <c r="JN2" i="43"/>
  <c r="JO2" i="43"/>
  <c r="A11" i="43"/>
  <c r="B11" i="43"/>
  <c r="C11" i="43"/>
  <c r="D11" i="43"/>
  <c r="E11" i="43"/>
  <c r="G11" i="43"/>
  <c r="H11" i="43"/>
  <c r="I11" i="43"/>
  <c r="J11" i="43"/>
  <c r="K11" i="43"/>
  <c r="K2" i="43"/>
  <c r="J2" i="43"/>
  <c r="I2" i="43"/>
  <c r="H2" i="43"/>
  <c r="G2" i="43"/>
  <c r="E2" i="43"/>
  <c r="D2" i="43"/>
  <c r="C2" i="43"/>
  <c r="B2" i="43"/>
  <c r="A2" i="43"/>
  <c r="JM17" i="43"/>
  <c r="HU17" i="43"/>
  <c r="GC17" i="43"/>
  <c r="EK17" i="43"/>
  <c r="CS17" i="43"/>
  <c r="BA17" i="43"/>
  <c r="H2" i="45"/>
  <c r="CJ2" i="45"/>
  <c r="FL2" i="45"/>
  <c r="GZ2" i="45"/>
  <c r="IN2" i="45"/>
  <c r="KB2" i="45"/>
  <c r="LP2" i="45"/>
  <c r="ND2" i="45"/>
  <c r="OR2" i="45"/>
  <c r="QF2" i="45"/>
  <c r="RT2" i="45"/>
  <c r="H3" i="45"/>
  <c r="M3" i="45"/>
  <c r="R3" i="45"/>
  <c r="W3" i="45"/>
  <c r="AB3" i="45"/>
  <c r="AG3" i="45"/>
  <c r="AL3" i="45"/>
  <c r="AQ3" i="45"/>
  <c r="AV3" i="45"/>
  <c r="BA3" i="45"/>
  <c r="BF3" i="45"/>
  <c r="BK3" i="45"/>
  <c r="BP3" i="45"/>
  <c r="BU3" i="45"/>
  <c r="BZ3" i="45"/>
  <c r="CE3" i="45"/>
  <c r="CJ3" i="45"/>
  <c r="CO3" i="45"/>
  <c r="CT3" i="45"/>
  <c r="CY3" i="45"/>
  <c r="DD3" i="45"/>
  <c r="DI3" i="45"/>
  <c r="DN3" i="45"/>
  <c r="DS3" i="45"/>
  <c r="DX3" i="45"/>
  <c r="EC3" i="45"/>
  <c r="EH3" i="45"/>
  <c r="EM3" i="45"/>
  <c r="ER3" i="45"/>
  <c r="EW3" i="45"/>
  <c r="FB3" i="45"/>
  <c r="FG3" i="45"/>
  <c r="FL3" i="45"/>
  <c r="FQ3" i="45"/>
  <c r="FV3" i="45"/>
  <c r="GA3" i="45"/>
  <c r="GF3" i="45"/>
  <c r="GK3" i="45"/>
  <c r="GP3" i="45"/>
  <c r="GU3" i="45"/>
  <c r="GZ3" i="45"/>
  <c r="HE3" i="45"/>
  <c r="HJ3" i="45"/>
  <c r="HO3" i="45"/>
  <c r="HT3" i="45"/>
  <c r="HY3" i="45"/>
  <c r="ID3" i="45"/>
  <c r="II3" i="45"/>
  <c r="IN3" i="45"/>
  <c r="IS3" i="45"/>
  <c r="IX3" i="45"/>
  <c r="JC3" i="45"/>
  <c r="JH3" i="45"/>
  <c r="JM3" i="45"/>
  <c r="JR3" i="45"/>
  <c r="JW3" i="45"/>
  <c r="KB3" i="45"/>
  <c r="KG3" i="45"/>
  <c r="KL3" i="45"/>
  <c r="KQ3" i="45"/>
  <c r="KV3" i="45"/>
  <c r="LA3" i="45"/>
  <c r="LF3" i="45"/>
  <c r="LK3" i="45"/>
  <c r="LP3" i="45"/>
  <c r="LU3" i="45"/>
  <c r="LZ3" i="45"/>
  <c r="ME3" i="45"/>
  <c r="MJ3" i="45"/>
  <c r="MO3" i="45"/>
  <c r="MT3" i="45"/>
  <c r="MY3" i="45"/>
  <c r="ND3" i="45"/>
  <c r="NI3" i="45"/>
  <c r="NN3" i="45"/>
  <c r="NS3" i="45"/>
  <c r="NX3" i="45"/>
  <c r="OC3" i="45"/>
  <c r="OH3" i="45"/>
  <c r="OM3" i="45"/>
  <c r="OR3" i="45"/>
  <c r="OW3" i="45"/>
  <c r="PB3" i="45"/>
  <c r="PG3" i="45"/>
  <c r="PL3" i="45"/>
  <c r="PQ3" i="45"/>
  <c r="PV3" i="45"/>
  <c r="QA3" i="45"/>
  <c r="QF3" i="45"/>
  <c r="QK3" i="45"/>
  <c r="QP3" i="45"/>
  <c r="QU3" i="45"/>
  <c r="QZ3" i="45"/>
  <c r="RE3" i="45"/>
  <c r="RJ3" i="45"/>
  <c r="RO3" i="45"/>
  <c r="RT3" i="45"/>
  <c r="RY3" i="45"/>
  <c r="SD3" i="45"/>
  <c r="F4" i="45"/>
  <c r="G4" i="45"/>
  <c r="H4" i="45"/>
  <c r="I4" i="45"/>
  <c r="J4" i="45"/>
  <c r="K4" i="45"/>
  <c r="L4" i="45"/>
  <c r="M4" i="45"/>
  <c r="N4" i="45"/>
  <c r="O4" i="45"/>
  <c r="P4" i="45"/>
  <c r="Q4" i="45"/>
  <c r="R4" i="45"/>
  <c r="S4" i="45"/>
  <c r="T4" i="45"/>
  <c r="U4" i="45"/>
  <c r="V4" i="45"/>
  <c r="W4" i="45"/>
  <c r="X4" i="45"/>
  <c r="Y4" i="45"/>
  <c r="Z4" i="45"/>
  <c r="AA4" i="45"/>
  <c r="AB4" i="45"/>
  <c r="AC4" i="45"/>
  <c r="AD4" i="45"/>
  <c r="AE4" i="45"/>
  <c r="AF4" i="45"/>
  <c r="AG4" i="45"/>
  <c r="AH4" i="45"/>
  <c r="AI4" i="45"/>
  <c r="AJ4" i="45"/>
  <c r="AK4" i="45"/>
  <c r="AL4" i="45"/>
  <c r="AM4" i="45"/>
  <c r="AN4" i="45"/>
  <c r="AO4" i="45"/>
  <c r="AP4" i="45"/>
  <c r="AQ4" i="45"/>
  <c r="AR4" i="45"/>
  <c r="AS4" i="45"/>
  <c r="AT4" i="45"/>
  <c r="AU4" i="45"/>
  <c r="AV4" i="45"/>
  <c r="AW4" i="45"/>
  <c r="AX4" i="45"/>
  <c r="AY4" i="45"/>
  <c r="AZ4" i="45"/>
  <c r="BA4" i="45"/>
  <c r="BB4" i="45"/>
  <c r="BC4" i="45"/>
  <c r="BD4" i="45"/>
  <c r="BE4" i="45"/>
  <c r="BF4" i="45"/>
  <c r="BG4" i="45"/>
  <c r="BH4" i="45"/>
  <c r="BI4" i="45"/>
  <c r="BJ4" i="45"/>
  <c r="BK4" i="45"/>
  <c r="BL4" i="45"/>
  <c r="BM4" i="45"/>
  <c r="BN4" i="45"/>
  <c r="BO4" i="45"/>
  <c r="BP4" i="45"/>
  <c r="BQ4" i="45"/>
  <c r="BR4" i="45"/>
  <c r="BS4" i="45"/>
  <c r="BT4" i="45"/>
  <c r="BU4" i="45"/>
  <c r="BV4" i="45"/>
  <c r="BW4" i="45"/>
  <c r="BX4" i="45"/>
  <c r="BY4" i="45"/>
  <c r="BZ4" i="45"/>
  <c r="CA4" i="45"/>
  <c r="CB4" i="45"/>
  <c r="CC4" i="45"/>
  <c r="CD4" i="45"/>
  <c r="CE4" i="45"/>
  <c r="CF4" i="45"/>
  <c r="CG4" i="45"/>
  <c r="CH4" i="45"/>
  <c r="CI4" i="45"/>
  <c r="CJ4" i="45"/>
  <c r="CK4" i="45"/>
  <c r="CL4" i="45"/>
  <c r="CM4" i="45"/>
  <c r="CN4" i="45"/>
  <c r="CO4" i="45"/>
  <c r="CP4" i="45"/>
  <c r="CQ4" i="45"/>
  <c r="CR4" i="45"/>
  <c r="CS4" i="45"/>
  <c r="CT4" i="45"/>
  <c r="CU4" i="45"/>
  <c r="CV4" i="45"/>
  <c r="CW4" i="45"/>
  <c r="CX4" i="45"/>
  <c r="CY4" i="45"/>
  <c r="CZ4" i="45"/>
  <c r="DA4" i="45"/>
  <c r="DB4" i="45"/>
  <c r="DC4" i="45"/>
  <c r="DD4" i="45"/>
  <c r="DE4" i="45"/>
  <c r="DF4" i="45"/>
  <c r="DG4" i="45"/>
  <c r="DH4" i="45"/>
  <c r="DI4" i="45"/>
  <c r="DJ4" i="45"/>
  <c r="DK4" i="45"/>
  <c r="DL4" i="45"/>
  <c r="DM4" i="45"/>
  <c r="DN4" i="45"/>
  <c r="DO4" i="45"/>
  <c r="DP4" i="45"/>
  <c r="DQ4" i="45"/>
  <c r="DR4" i="45"/>
  <c r="DS4" i="45"/>
  <c r="DT4" i="45"/>
  <c r="DU4" i="45"/>
  <c r="DV4" i="45"/>
  <c r="DW4" i="45"/>
  <c r="DX4" i="45"/>
  <c r="DY4" i="45"/>
  <c r="DZ4" i="45"/>
  <c r="EA4" i="45"/>
  <c r="EB4" i="45"/>
  <c r="EC4" i="45"/>
  <c r="ED4" i="45"/>
  <c r="EE4" i="45"/>
  <c r="EF4" i="45"/>
  <c r="EG4" i="45"/>
  <c r="EH4" i="45"/>
  <c r="EI4" i="45"/>
  <c r="EJ4" i="45"/>
  <c r="EK4" i="45"/>
  <c r="EL4" i="45"/>
  <c r="EM4" i="45"/>
  <c r="EN4" i="45"/>
  <c r="EO4" i="45"/>
  <c r="EP4" i="45"/>
  <c r="EQ4" i="45"/>
  <c r="ER4" i="45"/>
  <c r="ES4" i="45"/>
  <c r="ET4" i="45"/>
  <c r="EU4" i="45"/>
  <c r="EV4" i="45"/>
  <c r="EW4" i="45"/>
  <c r="EX4" i="45"/>
  <c r="EY4" i="45"/>
  <c r="EZ4" i="45"/>
  <c r="FA4" i="45"/>
  <c r="FB4" i="45"/>
  <c r="FC4" i="45"/>
  <c r="FD4" i="45"/>
  <c r="FE4" i="45"/>
  <c r="FF4" i="45"/>
  <c r="FG4" i="45"/>
  <c r="FH4" i="45"/>
  <c r="FI4" i="45"/>
  <c r="FJ4" i="45"/>
  <c r="FK4" i="45"/>
  <c r="FL4" i="45"/>
  <c r="FM4" i="45"/>
  <c r="FN4" i="45"/>
  <c r="FO4" i="45"/>
  <c r="FP4" i="45"/>
  <c r="FQ4" i="45"/>
  <c r="FR4" i="45"/>
  <c r="FS4" i="45"/>
  <c r="FT4" i="45"/>
  <c r="FU4" i="45"/>
  <c r="FV4" i="45"/>
  <c r="FW4" i="45"/>
  <c r="FX4" i="45"/>
  <c r="FY4" i="45"/>
  <c r="FZ4" i="45"/>
  <c r="GA4" i="45"/>
  <c r="GB4" i="45"/>
  <c r="GC4" i="45"/>
  <c r="GD4" i="45"/>
  <c r="GE4" i="45"/>
  <c r="GF4" i="45"/>
  <c r="GG4" i="45"/>
  <c r="GH4" i="45"/>
  <c r="GI4" i="45"/>
  <c r="GJ4" i="45"/>
  <c r="GK4" i="45"/>
  <c r="GL4" i="45"/>
  <c r="GM4" i="45"/>
  <c r="GN4" i="45"/>
  <c r="GO4" i="45"/>
  <c r="GP4" i="45"/>
  <c r="GQ4" i="45"/>
  <c r="GR4" i="45"/>
  <c r="GS4" i="45"/>
  <c r="GT4" i="45"/>
  <c r="GU4" i="45"/>
  <c r="GV4" i="45"/>
  <c r="GW4" i="45"/>
  <c r="GX4" i="45"/>
  <c r="GY4" i="45"/>
  <c r="GZ4" i="45"/>
  <c r="HA4" i="45"/>
  <c r="HB4" i="45"/>
  <c r="HC4" i="45"/>
  <c r="HD4" i="45"/>
  <c r="HE4" i="45"/>
  <c r="HF4" i="45"/>
  <c r="HG4" i="45"/>
  <c r="HH4" i="45"/>
  <c r="HI4" i="45"/>
  <c r="HJ4" i="45"/>
  <c r="HK4" i="45"/>
  <c r="HL4" i="45"/>
  <c r="HM4" i="45"/>
  <c r="HN4" i="45"/>
  <c r="HO4" i="45"/>
  <c r="HP4" i="45"/>
  <c r="HQ4" i="45"/>
  <c r="HR4" i="45"/>
  <c r="HS4" i="45"/>
  <c r="HT4" i="45"/>
  <c r="HU4" i="45"/>
  <c r="HV4" i="45"/>
  <c r="HW4" i="45"/>
  <c r="HX4" i="45"/>
  <c r="HY4" i="45"/>
  <c r="HZ4" i="45"/>
  <c r="IA4" i="45"/>
  <c r="IB4" i="45"/>
  <c r="IC4" i="45"/>
  <c r="ID4" i="45"/>
  <c r="IE4" i="45"/>
  <c r="IF4" i="45"/>
  <c r="IG4" i="45"/>
  <c r="IH4" i="45"/>
  <c r="II4" i="45"/>
  <c r="IJ4" i="45"/>
  <c r="IK4" i="45"/>
  <c r="IL4" i="45"/>
  <c r="IM4" i="45"/>
  <c r="IN4" i="45"/>
  <c r="IO4" i="45"/>
  <c r="IP4" i="45"/>
  <c r="IQ4" i="45"/>
  <c r="IR4" i="45"/>
  <c r="IS4" i="45"/>
  <c r="IT4" i="45"/>
  <c r="IU4" i="45"/>
  <c r="IV4" i="45"/>
  <c r="IW4" i="45"/>
  <c r="IX4" i="45"/>
  <c r="IY4" i="45"/>
  <c r="IZ4" i="45"/>
  <c r="JA4" i="45"/>
  <c r="JB4" i="45"/>
  <c r="JC4" i="45"/>
  <c r="JD4" i="45"/>
  <c r="JE4" i="45"/>
  <c r="JF4" i="45"/>
  <c r="JG4" i="45"/>
  <c r="JH4" i="45"/>
  <c r="JI4" i="45"/>
  <c r="JJ4" i="45"/>
  <c r="JK4" i="45"/>
  <c r="JL4" i="45"/>
  <c r="JM4" i="45"/>
  <c r="JN4" i="45"/>
  <c r="JO4" i="45"/>
  <c r="JP4" i="45"/>
  <c r="JQ4" i="45"/>
  <c r="JR4" i="45"/>
  <c r="JS4" i="45"/>
  <c r="JT4" i="45"/>
  <c r="JU4" i="45"/>
  <c r="JV4" i="45"/>
  <c r="JW4" i="45"/>
  <c r="JX4" i="45"/>
  <c r="JY4" i="45"/>
  <c r="JZ4" i="45"/>
  <c r="KA4" i="45"/>
  <c r="KB4" i="45"/>
  <c r="KC4" i="45"/>
  <c r="KD4" i="45"/>
  <c r="KE4" i="45"/>
  <c r="KF4" i="45"/>
  <c r="KG4" i="45"/>
  <c r="KH4" i="45"/>
  <c r="KI4" i="45"/>
  <c r="KJ4" i="45"/>
  <c r="KK4" i="45"/>
  <c r="KL4" i="45"/>
  <c r="KM4" i="45"/>
  <c r="KN4" i="45"/>
  <c r="KO4" i="45"/>
  <c r="KP4" i="45"/>
  <c r="KQ4" i="45"/>
  <c r="KR4" i="45"/>
  <c r="KS4" i="45"/>
  <c r="KT4" i="45"/>
  <c r="KU4" i="45"/>
  <c r="KV4" i="45"/>
  <c r="KW4" i="45"/>
  <c r="KX4" i="45"/>
  <c r="KY4" i="45"/>
  <c r="KZ4" i="45"/>
  <c r="LA4" i="45"/>
  <c r="LB4" i="45"/>
  <c r="LC4" i="45"/>
  <c r="LD4" i="45"/>
  <c r="LE4" i="45"/>
  <c r="LF4" i="45"/>
  <c r="LG4" i="45"/>
  <c r="LH4" i="45"/>
  <c r="LI4" i="45"/>
  <c r="LJ4" i="45"/>
  <c r="LK4" i="45"/>
  <c r="LL4" i="45"/>
  <c r="LM4" i="45"/>
  <c r="LN4" i="45"/>
  <c r="LO4" i="45"/>
  <c r="LP4" i="45"/>
  <c r="LQ4" i="45"/>
  <c r="LR4" i="45"/>
  <c r="LS4" i="45"/>
  <c r="LT4" i="45"/>
  <c r="LU4" i="45"/>
  <c r="LV4" i="45"/>
  <c r="LW4" i="45"/>
  <c r="LX4" i="45"/>
  <c r="LY4" i="45"/>
  <c r="LZ4" i="45"/>
  <c r="MA4" i="45"/>
  <c r="MB4" i="45"/>
  <c r="MC4" i="45"/>
  <c r="MD4" i="45"/>
  <c r="ME4" i="45"/>
  <c r="MF4" i="45"/>
  <c r="MG4" i="45"/>
  <c r="MH4" i="45"/>
  <c r="MI4" i="45"/>
  <c r="MJ4" i="45"/>
  <c r="MK4" i="45"/>
  <c r="ML4" i="45"/>
  <c r="MM4" i="45"/>
  <c r="MN4" i="45"/>
  <c r="MO4" i="45"/>
  <c r="MP4" i="45"/>
  <c r="MQ4" i="45"/>
  <c r="MR4" i="45"/>
  <c r="MS4" i="45"/>
  <c r="MT4" i="45"/>
  <c r="MU4" i="45"/>
  <c r="MV4" i="45"/>
  <c r="MW4" i="45"/>
  <c r="MX4" i="45"/>
  <c r="MY4" i="45"/>
  <c r="MZ4" i="45"/>
  <c r="NA4" i="45"/>
  <c r="NB4" i="45"/>
  <c r="NC4" i="45"/>
  <c r="ND4" i="45"/>
  <c r="NE4" i="45"/>
  <c r="NF4" i="45"/>
  <c r="NG4" i="45"/>
  <c r="NH4" i="45"/>
  <c r="NI4" i="45"/>
  <c r="NJ4" i="45"/>
  <c r="NK4" i="45"/>
  <c r="NL4" i="45"/>
  <c r="NM4" i="45"/>
  <c r="NN4" i="45"/>
  <c r="NO4" i="45"/>
  <c r="NP4" i="45"/>
  <c r="NQ4" i="45"/>
  <c r="NR4" i="45"/>
  <c r="NS4" i="45"/>
  <c r="NT4" i="45"/>
  <c r="NU4" i="45"/>
  <c r="NV4" i="45"/>
  <c r="NW4" i="45"/>
  <c r="NX4" i="45"/>
  <c r="NY4" i="45"/>
  <c r="NZ4" i="45"/>
  <c r="OA4" i="45"/>
  <c r="OB4" i="45"/>
  <c r="OC4" i="45"/>
  <c r="OD4" i="45"/>
  <c r="OE4" i="45"/>
  <c r="OF4" i="45"/>
  <c r="OG4" i="45"/>
  <c r="OH4" i="45"/>
  <c r="OI4" i="45"/>
  <c r="OJ4" i="45"/>
  <c r="OK4" i="45"/>
  <c r="OL4" i="45"/>
  <c r="OM4" i="45"/>
  <c r="ON4" i="45"/>
  <c r="OO4" i="45"/>
  <c r="OP4" i="45"/>
  <c r="OQ4" i="45"/>
  <c r="OR4" i="45"/>
  <c r="OS4" i="45"/>
  <c r="OT4" i="45"/>
  <c r="OU4" i="45"/>
  <c r="OV4" i="45"/>
  <c r="OW4" i="45"/>
  <c r="OX4" i="45"/>
  <c r="OY4" i="45"/>
  <c r="OZ4" i="45"/>
  <c r="PA4" i="45"/>
  <c r="PB4" i="45"/>
  <c r="PC4" i="45"/>
  <c r="PD4" i="45"/>
  <c r="PE4" i="45"/>
  <c r="PF4" i="45"/>
  <c r="PG4" i="45"/>
  <c r="PH4" i="45"/>
  <c r="PI4" i="45"/>
  <c r="PJ4" i="45"/>
  <c r="PK4" i="45"/>
  <c r="PL4" i="45"/>
  <c r="PM4" i="45"/>
  <c r="PN4" i="45"/>
  <c r="PO4" i="45"/>
  <c r="PP4" i="45"/>
  <c r="PQ4" i="45"/>
  <c r="PR4" i="45"/>
  <c r="PS4" i="45"/>
  <c r="PT4" i="45"/>
  <c r="PU4" i="45"/>
  <c r="PV4" i="45"/>
  <c r="PW4" i="45"/>
  <c r="PX4" i="45"/>
  <c r="PY4" i="45"/>
  <c r="PZ4" i="45"/>
  <c r="QA4" i="45"/>
  <c r="QB4" i="45"/>
  <c r="QC4" i="45"/>
  <c r="QD4" i="45"/>
  <c r="QE4" i="45"/>
  <c r="QF4" i="45"/>
  <c r="QG4" i="45"/>
  <c r="QH4" i="45"/>
  <c r="QI4" i="45"/>
  <c r="QJ4" i="45"/>
  <c r="QK4" i="45"/>
  <c r="QL4" i="45"/>
  <c r="QM4" i="45"/>
  <c r="QN4" i="45"/>
  <c r="QO4" i="45"/>
  <c r="QP4" i="45"/>
  <c r="QQ4" i="45"/>
  <c r="QR4" i="45"/>
  <c r="QS4" i="45"/>
  <c r="QT4" i="45"/>
  <c r="QU4" i="45"/>
  <c r="QV4" i="45"/>
  <c r="QW4" i="45"/>
  <c r="QX4" i="45"/>
  <c r="QY4" i="45"/>
  <c r="QZ4" i="45"/>
  <c r="RA4" i="45"/>
  <c r="RB4" i="45"/>
  <c r="RC4" i="45"/>
  <c r="RD4" i="45"/>
  <c r="RE4" i="45"/>
  <c r="RF4" i="45"/>
  <c r="RG4" i="45"/>
  <c r="RH4" i="45"/>
  <c r="RI4" i="45"/>
  <c r="RJ4" i="45"/>
  <c r="RK4" i="45"/>
  <c r="RL4" i="45"/>
  <c r="RM4" i="45"/>
  <c r="RN4" i="45"/>
  <c r="RO4" i="45"/>
  <c r="RP4" i="45"/>
  <c r="RQ4" i="45"/>
  <c r="RR4" i="45"/>
  <c r="RS4" i="45"/>
  <c r="RT4" i="45"/>
  <c r="RU4" i="45"/>
  <c r="RV4" i="45"/>
  <c r="RW4" i="45"/>
  <c r="RX4" i="45"/>
  <c r="RY4" i="45"/>
  <c r="RZ4" i="45"/>
  <c r="SA4" i="45"/>
  <c r="SB4" i="45"/>
  <c r="SC4" i="45"/>
  <c r="SD4" i="45"/>
  <c r="SE4" i="45"/>
  <c r="SF4" i="45"/>
  <c r="AE2" i="44"/>
  <c r="BA2" i="44"/>
  <c r="BW2" i="44"/>
  <c r="CS2" i="44"/>
  <c r="DO2" i="44"/>
  <c r="EK2" i="44"/>
  <c r="FG2" i="44"/>
  <c r="GC2" i="44"/>
  <c r="GY2" i="44"/>
  <c r="HU2" i="44"/>
  <c r="IQ2" i="44"/>
  <c r="JM2" i="44"/>
  <c r="KI2" i="44"/>
  <c r="LE2" i="44"/>
  <c r="MA2" i="44"/>
  <c r="MW2" i="44"/>
  <c r="NS2" i="44"/>
  <c r="OO2" i="44"/>
  <c r="PK2" i="44"/>
  <c r="QG2" i="44"/>
  <c r="RC2" i="44"/>
  <c r="RY2" i="44"/>
  <c r="SU2" i="44"/>
  <c r="TQ2" i="44"/>
  <c r="N3" i="44"/>
  <c r="T3" i="44"/>
  <c r="Y3" i="44"/>
  <c r="AE3" i="44"/>
  <c r="AJ3" i="44"/>
  <c r="AP3" i="44"/>
  <c r="AU3" i="44"/>
  <c r="BA3" i="44"/>
  <c r="BF3" i="44"/>
  <c r="BL3" i="44"/>
  <c r="BQ3" i="44"/>
  <c r="BW3" i="44"/>
  <c r="CB3" i="44"/>
  <c r="CH3" i="44"/>
  <c r="CM3" i="44"/>
  <c r="CS3" i="44"/>
  <c r="CX3" i="44"/>
  <c r="DD3" i="44"/>
  <c r="DI3" i="44"/>
  <c r="DO3" i="44"/>
  <c r="DT3" i="44"/>
  <c r="DZ3" i="44"/>
  <c r="EE3" i="44"/>
  <c r="EK3" i="44"/>
  <c r="EP3" i="44"/>
  <c r="EV3" i="44"/>
  <c r="FA3" i="44"/>
  <c r="FG3" i="44"/>
  <c r="FL3" i="44"/>
  <c r="FR3" i="44"/>
  <c r="FW3" i="44"/>
  <c r="GC3" i="44"/>
  <c r="GH3" i="44"/>
  <c r="GN3" i="44"/>
  <c r="GS3" i="44"/>
  <c r="GY3" i="44"/>
  <c r="HD3" i="44"/>
  <c r="HJ3" i="44"/>
  <c r="HO3" i="44"/>
  <c r="HU3" i="44"/>
  <c r="HZ3" i="44"/>
  <c r="IF3" i="44"/>
  <c r="IK3" i="44"/>
  <c r="IQ3" i="44"/>
  <c r="IV3" i="44"/>
  <c r="JB3" i="44"/>
  <c r="JG3" i="44"/>
  <c r="JM3" i="44"/>
  <c r="JR3" i="44"/>
  <c r="JX3" i="44"/>
  <c r="KC3" i="44"/>
  <c r="KI3" i="44"/>
  <c r="KN3" i="44"/>
  <c r="KT3" i="44"/>
  <c r="KY3" i="44"/>
  <c r="LE3" i="44"/>
  <c r="LJ3" i="44"/>
  <c r="LP3" i="44"/>
  <c r="LU3" i="44"/>
  <c r="MA3" i="44"/>
  <c r="MF3" i="44"/>
  <c r="ML3" i="44"/>
  <c r="MQ3" i="44"/>
  <c r="MW3" i="44"/>
  <c r="NB3" i="44"/>
  <c r="NH3" i="44"/>
  <c r="NM3" i="44"/>
  <c r="NS3" i="44"/>
  <c r="NX3" i="44"/>
  <c r="OD3" i="44"/>
  <c r="OI3" i="44"/>
  <c r="OO3" i="44"/>
  <c r="OT3" i="44"/>
  <c r="OZ3" i="44"/>
  <c r="PE3" i="44"/>
  <c r="PK3" i="44"/>
  <c r="PP3" i="44"/>
  <c r="PV3" i="44"/>
  <c r="QA3" i="44"/>
  <c r="QG3" i="44"/>
  <c r="QL3" i="44"/>
  <c r="QR3" i="44"/>
  <c r="QW3" i="44"/>
  <c r="RC3" i="44"/>
  <c r="RH3" i="44"/>
  <c r="RN3" i="44"/>
  <c r="RS3" i="44"/>
  <c r="RY3" i="44"/>
  <c r="SD3" i="44"/>
  <c r="SJ3" i="44"/>
  <c r="SO3" i="44"/>
  <c r="SU3" i="44"/>
  <c r="SZ3" i="44"/>
  <c r="TF3" i="44"/>
  <c r="TK3" i="44"/>
  <c r="TQ3" i="44"/>
  <c r="TV3" i="44"/>
  <c r="UB3" i="44"/>
  <c r="L4" i="44"/>
  <c r="M4" i="44"/>
  <c r="N4" i="44"/>
  <c r="O4" i="44"/>
  <c r="P4" i="44"/>
  <c r="R4" i="44"/>
  <c r="S4" i="44"/>
  <c r="T4" i="44"/>
  <c r="U4" i="44"/>
  <c r="V4" i="44"/>
  <c r="W4" i="44"/>
  <c r="X4" i="44"/>
  <c r="Y4" i="44"/>
  <c r="Z4" i="44"/>
  <c r="AA4" i="44"/>
  <c r="AC4" i="44"/>
  <c r="AD4" i="44"/>
  <c r="AE4" i="44"/>
  <c r="AF4" i="44"/>
  <c r="AG4" i="44"/>
  <c r="AH4" i="44"/>
  <c r="AI4" i="44"/>
  <c r="AJ4" i="44"/>
  <c r="AK4" i="44"/>
  <c r="AL4" i="44"/>
  <c r="AN4" i="44"/>
  <c r="AO4" i="44"/>
  <c r="AP4" i="44"/>
  <c r="AQ4" i="44"/>
  <c r="AR4" i="44"/>
  <c r="AS4" i="44"/>
  <c r="AT4" i="44"/>
  <c r="AU4" i="44"/>
  <c r="AV4" i="44"/>
  <c r="AW4" i="44"/>
  <c r="AY4" i="44"/>
  <c r="AZ4" i="44"/>
  <c r="BA4" i="44"/>
  <c r="BB4" i="44"/>
  <c r="BC4" i="44"/>
  <c r="BD4" i="44"/>
  <c r="BE4" i="44"/>
  <c r="BF4" i="44"/>
  <c r="BG4" i="44"/>
  <c r="BH4" i="44"/>
  <c r="BJ4" i="44"/>
  <c r="BK4" i="44"/>
  <c r="BL4" i="44"/>
  <c r="BM4" i="44"/>
  <c r="BN4" i="44"/>
  <c r="BO4" i="44"/>
  <c r="BP4" i="44"/>
  <c r="BQ4" i="44"/>
  <c r="BR4" i="44"/>
  <c r="BS4" i="44"/>
  <c r="BU4" i="44"/>
  <c r="BV4" i="44"/>
  <c r="BW4" i="44"/>
  <c r="BX4" i="44"/>
  <c r="BY4" i="44"/>
  <c r="BZ4" i="44"/>
  <c r="CA4" i="44"/>
  <c r="CB4" i="44"/>
  <c r="CC4" i="44"/>
  <c r="CD4" i="44"/>
  <c r="CF4" i="44"/>
  <c r="CG4" i="44"/>
  <c r="CH4" i="44"/>
  <c r="CI4" i="44"/>
  <c r="CJ4" i="44"/>
  <c r="CK4" i="44"/>
  <c r="CL4" i="44"/>
  <c r="CM4" i="44"/>
  <c r="CN4" i="44"/>
  <c r="CO4" i="44"/>
  <c r="CQ4" i="44"/>
  <c r="CR4" i="44"/>
  <c r="CS4" i="44"/>
  <c r="CT4" i="44"/>
  <c r="CU4" i="44"/>
  <c r="CV4" i="44"/>
  <c r="CW4" i="44"/>
  <c r="CX4" i="44"/>
  <c r="CY4" i="44"/>
  <c r="CZ4" i="44"/>
  <c r="DB4" i="44"/>
  <c r="DC4" i="44"/>
  <c r="DD4" i="44"/>
  <c r="DE4" i="44"/>
  <c r="DF4" i="44"/>
  <c r="DG4" i="44"/>
  <c r="DH4" i="44"/>
  <c r="DI4" i="44"/>
  <c r="DJ4" i="44"/>
  <c r="DK4" i="44"/>
  <c r="DM4" i="44"/>
  <c r="DN4" i="44"/>
  <c r="DO4" i="44"/>
  <c r="DP4" i="44"/>
  <c r="DQ4" i="44"/>
  <c r="DR4" i="44"/>
  <c r="DS4" i="44"/>
  <c r="DT4" i="44"/>
  <c r="DU4" i="44"/>
  <c r="DV4" i="44"/>
  <c r="DX4" i="44"/>
  <c r="DY4" i="44"/>
  <c r="DZ4" i="44"/>
  <c r="EA4" i="44"/>
  <c r="EB4" i="44"/>
  <c r="EC4" i="44"/>
  <c r="ED4" i="44"/>
  <c r="EE4" i="44"/>
  <c r="EF4" i="44"/>
  <c r="EG4" i="44"/>
  <c r="EI4" i="44"/>
  <c r="EJ4" i="44"/>
  <c r="EK4" i="44"/>
  <c r="EL4" i="44"/>
  <c r="EM4" i="44"/>
  <c r="EN4" i="44"/>
  <c r="EO4" i="44"/>
  <c r="EP4" i="44"/>
  <c r="EQ4" i="44"/>
  <c r="ER4" i="44"/>
  <c r="ET4" i="44"/>
  <c r="EU4" i="44"/>
  <c r="EV4" i="44"/>
  <c r="EW4" i="44"/>
  <c r="EX4" i="44"/>
  <c r="EY4" i="44"/>
  <c r="EZ4" i="44"/>
  <c r="FA4" i="44"/>
  <c r="FB4" i="44"/>
  <c r="FC4" i="44"/>
  <c r="FE4" i="44"/>
  <c r="FF4" i="44"/>
  <c r="FG4" i="44"/>
  <c r="FH4" i="44"/>
  <c r="FI4" i="44"/>
  <c r="FJ4" i="44"/>
  <c r="FK4" i="44"/>
  <c r="FL4" i="44"/>
  <c r="FM4" i="44"/>
  <c r="FN4" i="44"/>
  <c r="FP4" i="44"/>
  <c r="FQ4" i="44"/>
  <c r="FR4" i="44"/>
  <c r="FS4" i="44"/>
  <c r="FT4" i="44"/>
  <c r="FU4" i="44"/>
  <c r="FV4" i="44"/>
  <c r="FW4" i="44"/>
  <c r="FX4" i="44"/>
  <c r="FY4" i="44"/>
  <c r="GA4" i="44"/>
  <c r="GB4" i="44"/>
  <c r="GC4" i="44"/>
  <c r="GD4" i="44"/>
  <c r="GE4" i="44"/>
  <c r="GF4" i="44"/>
  <c r="GG4" i="44"/>
  <c r="GH4" i="44"/>
  <c r="GI4" i="44"/>
  <c r="GJ4" i="44"/>
  <c r="GL4" i="44"/>
  <c r="GM4" i="44"/>
  <c r="GN4" i="44"/>
  <c r="GO4" i="44"/>
  <c r="GP4" i="44"/>
  <c r="GQ4" i="44"/>
  <c r="GR4" i="44"/>
  <c r="GS4" i="44"/>
  <c r="GT4" i="44"/>
  <c r="GU4" i="44"/>
  <c r="GW4" i="44"/>
  <c r="GX4" i="44"/>
  <c r="GY4" i="44"/>
  <c r="GZ4" i="44"/>
  <c r="HA4" i="44"/>
  <c r="HB4" i="44"/>
  <c r="HC4" i="44"/>
  <c r="HD4" i="44"/>
  <c r="HE4" i="44"/>
  <c r="HF4" i="44"/>
  <c r="HH4" i="44"/>
  <c r="HI4" i="44"/>
  <c r="HJ4" i="44"/>
  <c r="HK4" i="44"/>
  <c r="HL4" i="44"/>
  <c r="HM4" i="44"/>
  <c r="HN4" i="44"/>
  <c r="HO4" i="44"/>
  <c r="HP4" i="44"/>
  <c r="HQ4" i="44"/>
  <c r="HS4" i="44"/>
  <c r="HT4" i="44"/>
  <c r="HU4" i="44"/>
  <c r="HV4" i="44"/>
  <c r="HW4" i="44"/>
  <c r="HX4" i="44"/>
  <c r="HY4" i="44"/>
  <c r="HZ4" i="44"/>
  <c r="IA4" i="44"/>
  <c r="IB4" i="44"/>
  <c r="ID4" i="44"/>
  <c r="IE4" i="44"/>
  <c r="IF4" i="44"/>
  <c r="IG4" i="44"/>
  <c r="IH4" i="44"/>
  <c r="II4" i="44"/>
  <c r="IJ4" i="44"/>
  <c r="IK4" i="44"/>
  <c r="IL4" i="44"/>
  <c r="IM4" i="44"/>
  <c r="IO4" i="44"/>
  <c r="IP4" i="44"/>
  <c r="IQ4" i="44"/>
  <c r="IR4" i="44"/>
  <c r="IS4" i="44"/>
  <c r="IT4" i="44"/>
  <c r="IU4" i="44"/>
  <c r="IV4" i="44"/>
  <c r="IW4" i="44"/>
  <c r="IX4" i="44"/>
  <c r="IZ4" i="44"/>
  <c r="JA4" i="44"/>
  <c r="JB4" i="44"/>
  <c r="JC4" i="44"/>
  <c r="JD4" i="44"/>
  <c r="JE4" i="44"/>
  <c r="JF4" i="44"/>
  <c r="JG4" i="44"/>
  <c r="JH4" i="44"/>
  <c r="JI4" i="44"/>
  <c r="JK4" i="44"/>
  <c r="JL4" i="44"/>
  <c r="JM4" i="44"/>
  <c r="JN4" i="44"/>
  <c r="JO4" i="44"/>
  <c r="JP4" i="44"/>
  <c r="JQ4" i="44"/>
  <c r="JR4" i="44"/>
  <c r="JS4" i="44"/>
  <c r="JT4" i="44"/>
  <c r="JV4" i="44"/>
  <c r="JW4" i="44"/>
  <c r="JX4" i="44"/>
  <c r="JY4" i="44"/>
  <c r="JZ4" i="44"/>
  <c r="KA4" i="44"/>
  <c r="KB4" i="44"/>
  <c r="KC4" i="44"/>
  <c r="KD4" i="44"/>
  <c r="KE4" i="44"/>
  <c r="KG4" i="44"/>
  <c r="KH4" i="44"/>
  <c r="KI4" i="44"/>
  <c r="KJ4" i="44"/>
  <c r="KK4" i="44"/>
  <c r="KL4" i="44"/>
  <c r="KM4" i="44"/>
  <c r="KN4" i="44"/>
  <c r="KO4" i="44"/>
  <c r="KP4" i="44"/>
  <c r="KR4" i="44"/>
  <c r="KS4" i="44"/>
  <c r="KT4" i="44"/>
  <c r="KU4" i="44"/>
  <c r="KV4" i="44"/>
  <c r="KW4" i="44"/>
  <c r="KX4" i="44"/>
  <c r="KY4" i="44"/>
  <c r="KZ4" i="44"/>
  <c r="LA4" i="44"/>
  <c r="LC4" i="44"/>
  <c r="LD4" i="44"/>
  <c r="LE4" i="44"/>
  <c r="LF4" i="44"/>
  <c r="LG4" i="44"/>
  <c r="LH4" i="44"/>
  <c r="LI4" i="44"/>
  <c r="LJ4" i="44"/>
  <c r="LK4" i="44"/>
  <c r="LL4" i="44"/>
  <c r="LN4" i="44"/>
  <c r="LO4" i="44"/>
  <c r="LP4" i="44"/>
  <c r="LQ4" i="44"/>
  <c r="LR4" i="44"/>
  <c r="LS4" i="44"/>
  <c r="LT4" i="44"/>
  <c r="LU4" i="44"/>
  <c r="LV4" i="44"/>
  <c r="LW4" i="44"/>
  <c r="LY4" i="44"/>
  <c r="LZ4" i="44"/>
  <c r="MA4" i="44"/>
  <c r="MB4" i="44"/>
  <c r="MC4" i="44"/>
  <c r="MD4" i="44"/>
  <c r="ME4" i="44"/>
  <c r="MF4" i="44"/>
  <c r="MG4" i="44"/>
  <c r="MH4" i="44"/>
  <c r="MJ4" i="44"/>
  <c r="MK4" i="44"/>
  <c r="ML4" i="44"/>
  <c r="MM4" i="44"/>
  <c r="MN4" i="44"/>
  <c r="MO4" i="44"/>
  <c r="MP4" i="44"/>
  <c r="MQ4" i="44"/>
  <c r="MR4" i="44"/>
  <c r="MS4" i="44"/>
  <c r="MU4" i="44"/>
  <c r="MV4" i="44"/>
  <c r="MW4" i="44"/>
  <c r="MX4" i="44"/>
  <c r="MY4" i="44"/>
  <c r="MZ4" i="44"/>
  <c r="NA4" i="44"/>
  <c r="NB4" i="44"/>
  <c r="NC4" i="44"/>
  <c r="ND4" i="44"/>
  <c r="NF4" i="44"/>
  <c r="NG4" i="44"/>
  <c r="NH4" i="44"/>
  <c r="NI4" i="44"/>
  <c r="NJ4" i="44"/>
  <c r="NK4" i="44"/>
  <c r="NL4" i="44"/>
  <c r="NM4" i="44"/>
  <c r="NN4" i="44"/>
  <c r="NO4" i="44"/>
  <c r="NQ4" i="44"/>
  <c r="NR4" i="44"/>
  <c r="NS4" i="44"/>
  <c r="NT4" i="44"/>
  <c r="NU4" i="44"/>
  <c r="NV4" i="44"/>
  <c r="NW4" i="44"/>
  <c r="NX4" i="44"/>
  <c r="NY4" i="44"/>
  <c r="NZ4" i="44"/>
  <c r="OB4" i="44"/>
  <c r="OC4" i="44"/>
  <c r="OD4" i="44"/>
  <c r="OE4" i="44"/>
  <c r="OF4" i="44"/>
  <c r="OG4" i="44"/>
  <c r="OH4" i="44"/>
  <c r="OI4" i="44"/>
  <c r="OJ4" i="44"/>
  <c r="OK4" i="44"/>
  <c r="OM4" i="44"/>
  <c r="ON4" i="44"/>
  <c r="OO4" i="44"/>
  <c r="OP4" i="44"/>
  <c r="OQ4" i="44"/>
  <c r="OR4" i="44"/>
  <c r="OS4" i="44"/>
  <c r="OT4" i="44"/>
  <c r="OU4" i="44"/>
  <c r="OV4" i="44"/>
  <c r="OX4" i="44"/>
  <c r="OY4" i="44"/>
  <c r="OZ4" i="44"/>
  <c r="PA4" i="44"/>
  <c r="PB4" i="44"/>
  <c r="PC4" i="44"/>
  <c r="PD4" i="44"/>
  <c r="PE4" i="44"/>
  <c r="PF4" i="44"/>
  <c r="PG4" i="44"/>
  <c r="PI4" i="44"/>
  <c r="PJ4" i="44"/>
  <c r="PK4" i="44"/>
  <c r="PL4" i="44"/>
  <c r="PM4" i="44"/>
  <c r="PN4" i="44"/>
  <c r="PO4" i="44"/>
  <c r="PP4" i="44"/>
  <c r="PQ4" i="44"/>
  <c r="PR4" i="44"/>
  <c r="PT4" i="44"/>
  <c r="PU4" i="44"/>
  <c r="PV4" i="44"/>
  <c r="PW4" i="44"/>
  <c r="PX4" i="44"/>
  <c r="PY4" i="44"/>
  <c r="PZ4" i="44"/>
  <c r="QA4" i="44"/>
  <c r="QB4" i="44"/>
  <c r="QC4" i="44"/>
  <c r="QE4" i="44"/>
  <c r="QF4" i="44"/>
  <c r="QG4" i="44"/>
  <c r="QH4" i="44"/>
  <c r="QI4" i="44"/>
  <c r="QJ4" i="44"/>
  <c r="QK4" i="44"/>
  <c r="QL4" i="44"/>
  <c r="QM4" i="44"/>
  <c r="QN4" i="44"/>
  <c r="QP4" i="44"/>
  <c r="QQ4" i="44"/>
  <c r="QR4" i="44"/>
  <c r="QS4" i="44"/>
  <c r="QT4" i="44"/>
  <c r="QU4" i="44"/>
  <c r="QV4" i="44"/>
  <c r="QW4" i="44"/>
  <c r="QX4" i="44"/>
  <c r="QY4" i="44"/>
  <c r="RA4" i="44"/>
  <c r="RB4" i="44"/>
  <c r="RC4" i="44"/>
  <c r="RD4" i="44"/>
  <c r="RE4" i="44"/>
  <c r="RF4" i="44"/>
  <c r="RG4" i="44"/>
  <c r="RH4" i="44"/>
  <c r="RI4" i="44"/>
  <c r="RJ4" i="44"/>
  <c r="RL4" i="44"/>
  <c r="RM4" i="44"/>
  <c r="RN4" i="44"/>
  <c r="RO4" i="44"/>
  <c r="RP4" i="44"/>
  <c r="RQ4" i="44"/>
  <c r="RR4" i="44"/>
  <c r="RS4" i="44"/>
  <c r="RT4" i="44"/>
  <c r="RU4" i="44"/>
  <c r="RW4" i="44"/>
  <c r="RX4" i="44"/>
  <c r="RY4" i="44"/>
  <c r="RZ4" i="44"/>
  <c r="SA4" i="44"/>
  <c r="SB4" i="44"/>
  <c r="SC4" i="44"/>
  <c r="SD4" i="44"/>
  <c r="SE4" i="44"/>
  <c r="SF4" i="44"/>
  <c r="SH4" i="44"/>
  <c r="SI4" i="44"/>
  <c r="SJ4" i="44"/>
  <c r="SK4" i="44"/>
  <c r="SL4" i="44"/>
  <c r="SM4" i="44"/>
  <c r="SN4" i="44"/>
  <c r="SO4" i="44"/>
  <c r="SP4" i="44"/>
  <c r="SQ4" i="44"/>
  <c r="SS4" i="44"/>
  <c r="ST4" i="44"/>
  <c r="SU4" i="44"/>
  <c r="SV4" i="44"/>
  <c r="SW4" i="44"/>
  <c r="SX4" i="44"/>
  <c r="SY4" i="44"/>
  <c r="SZ4" i="44"/>
  <c r="TA4" i="44"/>
  <c r="TB4" i="44"/>
  <c r="TD4" i="44"/>
  <c r="TE4" i="44"/>
  <c r="TF4" i="44"/>
  <c r="TG4" i="44"/>
  <c r="TH4" i="44"/>
  <c r="TI4" i="44"/>
  <c r="TJ4" i="44"/>
  <c r="TK4" i="44"/>
  <c r="TL4" i="44"/>
  <c r="TM4" i="44"/>
  <c r="TO4" i="44"/>
  <c r="TP4" i="44"/>
  <c r="TQ4" i="44"/>
  <c r="TR4" i="44"/>
  <c r="TS4" i="44"/>
  <c r="TT4" i="44"/>
  <c r="TU4" i="44"/>
  <c r="TV4" i="44"/>
  <c r="TW4" i="44"/>
  <c r="TX4" i="44"/>
  <c r="TZ4" i="44"/>
  <c r="UA4" i="44"/>
  <c r="UB4" i="44"/>
  <c r="UC4" i="44"/>
  <c r="UD4" i="44"/>
  <c r="C9" i="43"/>
  <c r="I9" i="43"/>
  <c r="I18" i="43"/>
  <c r="C18" i="43"/>
  <c r="I10" i="43"/>
  <c r="C10" i="43"/>
  <c r="I1" i="43"/>
  <c r="C1" i="43"/>
  <c r="E4" i="45"/>
  <c r="I8" i="43"/>
  <c r="D4" i="45"/>
  <c r="C4" i="45"/>
  <c r="B4" i="45"/>
  <c r="A4" i="45"/>
  <c r="C3" i="45"/>
  <c r="C10" i="45"/>
  <c r="C11" i="45"/>
  <c r="K4" i="44"/>
  <c r="J4" i="44"/>
  <c r="I4" i="44"/>
  <c r="H4" i="44"/>
  <c r="G4" i="44"/>
  <c r="E4" i="44"/>
  <c r="D4" i="44"/>
  <c r="C4" i="44"/>
  <c r="B4" i="44"/>
  <c r="A4" i="44"/>
  <c r="I10" i="44"/>
  <c r="C10" i="44"/>
  <c r="I3" i="44"/>
  <c r="C3" i="44"/>
  <c r="A103" i="9"/>
  <c r="SD36" i="2"/>
  <c r="RY36" i="2"/>
  <c r="RT36" i="2"/>
  <c r="RT11" i="45" s="1"/>
  <c r="RO36" i="2"/>
  <c r="RJ36" i="2"/>
  <c r="RE36" i="2"/>
  <c r="QZ36" i="2"/>
  <c r="QZ11" i="45" s="1"/>
  <c r="QU36" i="2"/>
  <c r="QP36" i="2"/>
  <c r="QK36" i="2"/>
  <c r="QF36" i="2"/>
  <c r="QF11" i="45" s="1"/>
  <c r="QA36" i="2"/>
  <c r="PV36" i="2"/>
  <c r="PQ36" i="2"/>
  <c r="PL36" i="2"/>
  <c r="PL11" i="45" s="1"/>
  <c r="PG36" i="2"/>
  <c r="PB36" i="2"/>
  <c r="OW36" i="2"/>
  <c r="OR36" i="2"/>
  <c r="OR11" i="45" s="1"/>
  <c r="OM36" i="2"/>
  <c r="OH36" i="2"/>
  <c r="OC36" i="2"/>
  <c r="NX36" i="2"/>
  <c r="NX11" i="45" s="1"/>
  <c r="NS36" i="2"/>
  <c r="NN36" i="2"/>
  <c r="NI36" i="2"/>
  <c r="ND36" i="2"/>
  <c r="ND11" i="45" s="1"/>
  <c r="MY36" i="2"/>
  <c r="MT36" i="2"/>
  <c r="MO36" i="2"/>
  <c r="MJ36" i="2"/>
  <c r="MJ11" i="45" s="1"/>
  <c r="ME36" i="2"/>
  <c r="LZ36" i="2"/>
  <c r="LU36" i="2"/>
  <c r="LP36" i="2"/>
  <c r="LP11" i="45" s="1"/>
  <c r="LK36" i="2"/>
  <c r="LF36" i="2"/>
  <c r="LA36" i="2"/>
  <c r="KV36" i="2"/>
  <c r="KV11" i="45" s="1"/>
  <c r="KQ36" i="2"/>
  <c r="KL36" i="2"/>
  <c r="KG36" i="2"/>
  <c r="KB36" i="2"/>
  <c r="KB11" i="45" s="1"/>
  <c r="JW36" i="2"/>
  <c r="JR36" i="2"/>
  <c r="JM36" i="2"/>
  <c r="JH36" i="2"/>
  <c r="JH11" i="45" s="1"/>
  <c r="JC36" i="2"/>
  <c r="IX36" i="2"/>
  <c r="IS36" i="2"/>
  <c r="IN36" i="2"/>
  <c r="IN11" i="45" s="1"/>
  <c r="II36" i="2"/>
  <c r="ID36" i="2"/>
  <c r="HY36" i="2"/>
  <c r="HT36" i="2"/>
  <c r="HT11" i="45" s="1"/>
  <c r="HO36" i="2"/>
  <c r="HJ36" i="2"/>
  <c r="HE36" i="2"/>
  <c r="GZ36" i="2"/>
  <c r="GZ11" i="45" s="1"/>
  <c r="GU36" i="2"/>
  <c r="GP36" i="2"/>
  <c r="GK36" i="2"/>
  <c r="GF36" i="2"/>
  <c r="GF11" i="45" s="1"/>
  <c r="GA36" i="2"/>
  <c r="FV36" i="2"/>
  <c r="FQ36" i="2"/>
  <c r="FL36" i="2"/>
  <c r="FL11" i="45" s="1"/>
  <c r="FG36" i="2"/>
  <c r="FB36" i="2"/>
  <c r="EW36" i="2"/>
  <c r="ER36" i="2"/>
  <c r="ER11" i="45" s="1"/>
  <c r="EM36" i="2"/>
  <c r="EH36" i="2"/>
  <c r="EC36" i="2"/>
  <c r="DX36" i="2"/>
  <c r="DX11" i="45" s="1"/>
  <c r="DS36" i="2"/>
  <c r="DN36" i="2"/>
  <c r="DI36" i="2"/>
  <c r="DD36" i="2"/>
  <c r="DD11" i="45" s="1"/>
  <c r="CY36" i="2"/>
  <c r="CT36" i="2"/>
  <c r="CO36" i="2"/>
  <c r="CJ36" i="2"/>
  <c r="CJ11" i="45" s="1"/>
  <c r="CE36" i="2"/>
  <c r="BZ36" i="2"/>
  <c r="BU36" i="2"/>
  <c r="BP36" i="2"/>
  <c r="BP11" i="45" s="1"/>
  <c r="BK36" i="2"/>
  <c r="BF36" i="2"/>
  <c r="BA36" i="2"/>
  <c r="UB35" i="2"/>
  <c r="UB11" i="44" s="1"/>
  <c r="UD12" i="44" s="1"/>
  <c r="TV35" i="2"/>
  <c r="TQ35" i="2"/>
  <c r="TK35" i="2"/>
  <c r="TF35" i="2"/>
  <c r="TF11" i="44" s="1"/>
  <c r="SZ35" i="2"/>
  <c r="SU35" i="2"/>
  <c r="SO35" i="2"/>
  <c r="SJ35" i="2"/>
  <c r="SJ11" i="44" s="1"/>
  <c r="SD35" i="2"/>
  <c r="RY35" i="2"/>
  <c r="RS35" i="2"/>
  <c r="RN35" i="2"/>
  <c r="RN11" i="44" s="1"/>
  <c r="RH35" i="2"/>
  <c r="RC35" i="2"/>
  <c r="QW35" i="2"/>
  <c r="QR35" i="2"/>
  <c r="QR11" i="44" s="1"/>
  <c r="QT12" i="44" s="1"/>
  <c r="QL35" i="2"/>
  <c r="QG35" i="2"/>
  <c r="QA35" i="2"/>
  <c r="PV35" i="2"/>
  <c r="PV11" i="44" s="1"/>
  <c r="PP35" i="2"/>
  <c r="PK35" i="2"/>
  <c r="PE35" i="2"/>
  <c r="OZ35" i="2"/>
  <c r="OZ11" i="44" s="1"/>
  <c r="OT35" i="2"/>
  <c r="OO35" i="2"/>
  <c r="OI35" i="2"/>
  <c r="OD35" i="2"/>
  <c r="OD11" i="44" s="1"/>
  <c r="NX35" i="2"/>
  <c r="NS35" i="2"/>
  <c r="NM35" i="2"/>
  <c r="NH35" i="2"/>
  <c r="NH11" i="44" s="1"/>
  <c r="NJ12" i="44" s="1"/>
  <c r="NB35" i="2"/>
  <c r="MW35" i="2"/>
  <c r="MQ35" i="2"/>
  <c r="ML35" i="2"/>
  <c r="ML11" i="44" s="1"/>
  <c r="MF35" i="2"/>
  <c r="MA35" i="2"/>
  <c r="LU35" i="2"/>
  <c r="LP35" i="2"/>
  <c r="LP11" i="44" s="1"/>
  <c r="LJ35" i="2"/>
  <c r="LE35" i="2"/>
  <c r="KY35" i="2"/>
  <c r="KT35" i="2"/>
  <c r="KT11" i="44" s="1"/>
  <c r="KN35" i="2"/>
  <c r="KI35" i="2"/>
  <c r="KC35" i="2"/>
  <c r="JX35" i="2"/>
  <c r="JX11" i="44" s="1"/>
  <c r="JZ12" i="44" s="1"/>
  <c r="JR35" i="2"/>
  <c r="JM35" i="2"/>
  <c r="JG35" i="2"/>
  <c r="JB35" i="2"/>
  <c r="JB11" i="44" s="1"/>
  <c r="IV35" i="2"/>
  <c r="IQ35" i="2"/>
  <c r="IK35" i="2"/>
  <c r="IF35" i="2"/>
  <c r="IF11" i="44" s="1"/>
  <c r="HZ35" i="2"/>
  <c r="HU35" i="2"/>
  <c r="HO35" i="2"/>
  <c r="HJ35" i="2"/>
  <c r="HJ11" i="44" s="1"/>
  <c r="HD35" i="2"/>
  <c r="GY35" i="2"/>
  <c r="DD8" i="43" s="1"/>
  <c r="DB9" i="43" s="1"/>
  <c r="GS35" i="2"/>
  <c r="GN35" i="2"/>
  <c r="GN11" i="44" s="1"/>
  <c r="GP12" i="44" s="1"/>
  <c r="GH35" i="2"/>
  <c r="GC35" i="2"/>
  <c r="FW35" i="2"/>
  <c r="FR35" i="2"/>
  <c r="FR11" i="44" s="1"/>
  <c r="FL35" i="2"/>
  <c r="FG35" i="2"/>
  <c r="FA35" i="2"/>
  <c r="EV35" i="2"/>
  <c r="EV11" i="44" s="1"/>
  <c r="EP35" i="2"/>
  <c r="EK35" i="2"/>
  <c r="EE35" i="2"/>
  <c r="DZ35" i="2"/>
  <c r="DZ11" i="44" s="1"/>
  <c r="DT35" i="2"/>
  <c r="DO35" i="2"/>
  <c r="DI35" i="2"/>
  <c r="DD35" i="2"/>
  <c r="DD11" i="44" s="1"/>
  <c r="DF12" i="44" s="1"/>
  <c r="CX35" i="2"/>
  <c r="CS35" i="2"/>
  <c r="CM35" i="2"/>
  <c r="CH35" i="2"/>
  <c r="CH11" i="44" s="1"/>
  <c r="CB35" i="2"/>
  <c r="BW35" i="2"/>
  <c r="BQ35" i="2"/>
  <c r="BL35" i="2"/>
  <c r="BL11" i="44" s="1"/>
  <c r="BF35" i="2"/>
  <c r="BA35" i="2"/>
  <c r="AV36" i="2"/>
  <c r="AV11" i="45" s="1"/>
  <c r="AU35" i="2"/>
  <c r="AQ36" i="2"/>
  <c r="AL36" i="2"/>
  <c r="AP35" i="2"/>
  <c r="AP11" i="44" s="1"/>
  <c r="AG36" i="2"/>
  <c r="AJ35" i="2"/>
  <c r="AB36" i="2"/>
  <c r="AB11" i="45" s="1"/>
  <c r="AE35" i="2"/>
  <c r="W36" i="2"/>
  <c r="Y35" i="2"/>
  <c r="R36" i="2"/>
  <c r="T35" i="2"/>
  <c r="T11" i="44" s="1"/>
  <c r="V12" i="44" s="1"/>
  <c r="M36" i="2"/>
  <c r="N35" i="2"/>
  <c r="H36" i="2"/>
  <c r="H11" i="45" s="1"/>
  <c r="I35" i="2"/>
  <c r="I11" i="44" s="1"/>
  <c r="C36" i="2"/>
  <c r="C2" i="45" s="1"/>
  <c r="C35" i="2"/>
  <c r="C11" i="44" s="1"/>
  <c r="J5" i="47"/>
  <c r="J6" i="47"/>
  <c r="J7" i="47"/>
  <c r="J8" i="47"/>
  <c r="J9" i="47"/>
  <c r="J10" i="47"/>
  <c r="J11" i="47"/>
  <c r="J12" i="47"/>
  <c r="J13" i="47"/>
  <c r="J14" i="47"/>
  <c r="J15" i="47"/>
  <c r="J16" i="47"/>
  <c r="J17" i="47"/>
  <c r="J18" i="47"/>
  <c r="J4" i="47"/>
  <c r="H5" i="47"/>
  <c r="H6" i="47"/>
  <c r="H7" i="47"/>
  <c r="H8" i="47"/>
  <c r="H9" i="47"/>
  <c r="H10" i="47"/>
  <c r="H11" i="47"/>
  <c r="H12" i="47"/>
  <c r="H13" i="47"/>
  <c r="H14" i="47"/>
  <c r="H15" i="47"/>
  <c r="H16" i="47"/>
  <c r="H17" i="47"/>
  <c r="H18" i="47"/>
  <c r="H4" i="47"/>
  <c r="F5" i="47"/>
  <c r="F6" i="47"/>
  <c r="F7" i="47"/>
  <c r="F8" i="47"/>
  <c r="F9" i="47"/>
  <c r="F10" i="47"/>
  <c r="F11" i="47"/>
  <c r="F12" i="47"/>
  <c r="F13" i="47"/>
  <c r="F14" i="47"/>
  <c r="F15" i="47"/>
  <c r="F16" i="47"/>
  <c r="F17" i="47"/>
  <c r="F18" i="47"/>
  <c r="F4" i="47"/>
  <c r="D5" i="47"/>
  <c r="D6" i="47"/>
  <c r="D7" i="47"/>
  <c r="D8" i="47"/>
  <c r="D9" i="47"/>
  <c r="D10" i="47"/>
  <c r="D11" i="47"/>
  <c r="D12" i="47"/>
  <c r="D13" i="47"/>
  <c r="D14" i="47"/>
  <c r="D15" i="47"/>
  <c r="D16" i="47"/>
  <c r="D17" i="47"/>
  <c r="D18" i="47"/>
  <c r="D4" i="47"/>
  <c r="B5" i="47"/>
  <c r="B6" i="47"/>
  <c r="B7" i="47"/>
  <c r="B8" i="47"/>
  <c r="B9" i="47"/>
  <c r="B10" i="47"/>
  <c r="B11" i="47"/>
  <c r="B12" i="47"/>
  <c r="B13" i="47"/>
  <c r="B14" i="47"/>
  <c r="B15" i="47"/>
  <c r="B16" i="47"/>
  <c r="B17" i="47"/>
  <c r="B18" i="47"/>
  <c r="B4" i="47"/>
  <c r="E19" i="47"/>
  <c r="E1" i="47"/>
  <c r="JM14" i="43"/>
  <c r="JM5" i="43"/>
  <c r="HZ14" i="43"/>
  <c r="IF14" i="43"/>
  <c r="IK14" i="43"/>
  <c r="IQ14" i="43"/>
  <c r="IV14" i="43"/>
  <c r="JB14" i="43"/>
  <c r="JG14" i="43"/>
  <c r="JG5" i="43"/>
  <c r="JB5" i="43"/>
  <c r="IV5" i="43"/>
  <c r="IQ5" i="43"/>
  <c r="IK5" i="43"/>
  <c r="IF5" i="43"/>
  <c r="HZ5" i="43"/>
  <c r="GN14" i="43"/>
  <c r="GS14" i="43"/>
  <c r="GY14" i="43"/>
  <c r="HD14" i="43"/>
  <c r="HJ14" i="43"/>
  <c r="HO14" i="43"/>
  <c r="HU14" i="43"/>
  <c r="HU5" i="43"/>
  <c r="HO5" i="43"/>
  <c r="HJ5" i="43"/>
  <c r="HD5" i="43"/>
  <c r="GY5" i="43"/>
  <c r="GS5" i="43"/>
  <c r="GN5" i="43"/>
  <c r="FA14" i="43"/>
  <c r="FG14" i="43"/>
  <c r="FL14" i="43"/>
  <c r="FR14" i="43"/>
  <c r="FW14" i="43"/>
  <c r="GC14" i="43"/>
  <c r="GH14" i="43"/>
  <c r="GH5" i="43"/>
  <c r="GC5" i="43"/>
  <c r="FW5" i="43"/>
  <c r="FR5" i="43"/>
  <c r="FL5" i="43"/>
  <c r="FG5" i="43"/>
  <c r="FA5" i="43"/>
  <c r="DO14" i="43"/>
  <c r="DT14" i="43"/>
  <c r="DZ14" i="43"/>
  <c r="EE14" i="43"/>
  <c r="EK14" i="43"/>
  <c r="EP14" i="43"/>
  <c r="EV14" i="43"/>
  <c r="EV5" i="43"/>
  <c r="EP5" i="43"/>
  <c r="EK5" i="43"/>
  <c r="EE5" i="43"/>
  <c r="DZ5" i="43"/>
  <c r="DT5" i="43"/>
  <c r="DO5" i="43"/>
  <c r="CB14" i="43"/>
  <c r="CH14" i="43"/>
  <c r="CM14" i="43"/>
  <c r="CS14" i="43"/>
  <c r="CX14" i="43"/>
  <c r="DD14" i="43"/>
  <c r="DI14" i="43"/>
  <c r="DI5" i="43"/>
  <c r="DD5" i="43"/>
  <c r="CX5" i="43"/>
  <c r="CS5" i="43"/>
  <c r="CM5" i="43"/>
  <c r="CH5" i="43"/>
  <c r="CB5" i="43"/>
  <c r="AP14" i="43"/>
  <c r="AU14" i="43"/>
  <c r="BA14" i="43"/>
  <c r="BF14" i="43"/>
  <c r="BL14" i="43"/>
  <c r="BQ14" i="43"/>
  <c r="BW14" i="43"/>
  <c r="BW5" i="43"/>
  <c r="BQ5" i="43"/>
  <c r="BL5" i="43"/>
  <c r="BF5" i="43"/>
  <c r="BA5" i="43"/>
  <c r="AU5" i="43"/>
  <c r="AP5" i="43"/>
  <c r="C14" i="43"/>
  <c r="I14" i="43"/>
  <c r="N14" i="43"/>
  <c r="T14" i="43"/>
  <c r="Y14" i="43"/>
  <c r="AE14" i="43"/>
  <c r="AJ14" i="43"/>
  <c r="AJ5" i="43"/>
  <c r="AE5" i="43"/>
  <c r="Y5" i="43"/>
  <c r="T5" i="43"/>
  <c r="N5" i="43"/>
  <c r="I5" i="43"/>
  <c r="C5" i="43"/>
  <c r="F1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E5" i="2"/>
  <c r="E7" i="2"/>
  <c r="E11" i="2"/>
  <c r="E2" i="2"/>
  <c r="E1" i="2"/>
  <c r="UB7" i="44"/>
  <c r="TV7" i="44"/>
  <c r="TQ7" i="44"/>
  <c r="TK7" i="44"/>
  <c r="TF7" i="44"/>
  <c r="SU7" i="44"/>
  <c r="SZ7" i="44"/>
  <c r="SO7" i="44"/>
  <c r="SD7" i="44"/>
  <c r="SJ7" i="44"/>
  <c r="RY7" i="44"/>
  <c r="RS7" i="44"/>
  <c r="RN7" i="44"/>
  <c r="RH7" i="44"/>
  <c r="RC7" i="44"/>
  <c r="QW7" i="44"/>
  <c r="QR7" i="44"/>
  <c r="QL7" i="44"/>
  <c r="QG7" i="44"/>
  <c r="QA7" i="44"/>
  <c r="PV7" i="44"/>
  <c r="PP7" i="44"/>
  <c r="PK7" i="44"/>
  <c r="PE7" i="44"/>
  <c r="OZ7" i="44"/>
  <c r="OT7" i="44"/>
  <c r="OO7" i="44"/>
  <c r="OI7" i="44"/>
  <c r="OD7" i="44"/>
  <c r="NX7" i="44"/>
  <c r="NS7" i="44"/>
  <c r="NM7" i="44"/>
  <c r="NH7" i="44"/>
  <c r="NB7" i="44"/>
  <c r="MW7" i="44"/>
  <c r="MQ7" i="44"/>
  <c r="ML7" i="44"/>
  <c r="MF7" i="44"/>
  <c r="MA7" i="44"/>
  <c r="LU7" i="44"/>
  <c r="LP7" i="44"/>
  <c r="LJ7" i="44"/>
  <c r="LE7" i="44"/>
  <c r="KY7" i="44"/>
  <c r="KT7" i="44"/>
  <c r="KN7" i="44"/>
  <c r="KI7" i="44"/>
  <c r="KC7" i="44"/>
  <c r="JX7" i="44"/>
  <c r="JR7" i="44"/>
  <c r="JM7" i="44"/>
  <c r="JG7" i="44"/>
  <c r="JB7" i="44"/>
  <c r="IV7" i="44"/>
  <c r="IQ7" i="44"/>
  <c r="IK7" i="44"/>
  <c r="IF7" i="44"/>
  <c r="HZ7" i="44"/>
  <c r="HU7" i="44"/>
  <c r="HO7" i="44"/>
  <c r="HJ7" i="44"/>
  <c r="HD7" i="44"/>
  <c r="GY7" i="44"/>
  <c r="GS7" i="44"/>
  <c r="GN7" i="44"/>
  <c r="GH7" i="44"/>
  <c r="GC7" i="44"/>
  <c r="FW7" i="44"/>
  <c r="FR7" i="44"/>
  <c r="FL7" i="44"/>
  <c r="FG7" i="44"/>
  <c r="FA7" i="44"/>
  <c r="EV7" i="44"/>
  <c r="EP7" i="44"/>
  <c r="EK7" i="44"/>
  <c r="EE7" i="44"/>
  <c r="DZ7" i="44"/>
  <c r="DT7" i="44"/>
  <c r="DO7" i="44"/>
  <c r="DI7" i="44"/>
  <c r="DD7" i="44"/>
  <c r="CX7" i="44"/>
  <c r="CS7" i="44"/>
  <c r="CH7" i="44"/>
  <c r="CM7" i="44"/>
  <c r="CB7" i="44"/>
  <c r="BW7" i="44"/>
  <c r="BQ7" i="44"/>
  <c r="BL7" i="44"/>
  <c r="BF7" i="44"/>
  <c r="BA7" i="44"/>
  <c r="AU7" i="44"/>
  <c r="AP7" i="44"/>
  <c r="AJ7" i="44"/>
  <c r="AE7" i="44"/>
  <c r="Y7" i="44"/>
  <c r="T7" i="44"/>
  <c r="N7" i="44"/>
  <c r="I7" i="44"/>
  <c r="C7" i="44"/>
  <c r="SD7" i="45"/>
  <c r="RY7" i="45"/>
  <c r="RT7" i="45"/>
  <c r="RO7" i="45"/>
  <c r="RJ7" i="45"/>
  <c r="RE7" i="45"/>
  <c r="QZ7" i="45"/>
  <c r="QU7" i="45"/>
  <c r="QP7" i="45"/>
  <c r="QK7" i="45"/>
  <c r="QF7" i="45"/>
  <c r="QA7" i="45"/>
  <c r="PV7" i="45"/>
  <c r="PQ7" i="45"/>
  <c r="PL7" i="45"/>
  <c r="PG7" i="45"/>
  <c r="PB7" i="45"/>
  <c r="OW7" i="45"/>
  <c r="OR7" i="45"/>
  <c r="OM7" i="45"/>
  <c r="OH7" i="45"/>
  <c r="OC7" i="45"/>
  <c r="NX7" i="45"/>
  <c r="NS7" i="45"/>
  <c r="NN7" i="45"/>
  <c r="NI7" i="45"/>
  <c r="ND7" i="45"/>
  <c r="MY7" i="45"/>
  <c r="MT7" i="45"/>
  <c r="MO7" i="45"/>
  <c r="MJ7" i="45"/>
  <c r="ME7" i="45"/>
  <c r="LZ7" i="45"/>
  <c r="LU7" i="45"/>
  <c r="LP7" i="45"/>
  <c r="LK7" i="45"/>
  <c r="LF7" i="45"/>
  <c r="LA7" i="45"/>
  <c r="KV7" i="45"/>
  <c r="KQ7" i="45"/>
  <c r="KL7" i="45"/>
  <c r="KG7" i="45"/>
  <c r="KB7" i="45"/>
  <c r="JW7" i="45"/>
  <c r="JR7" i="45"/>
  <c r="JM7" i="45"/>
  <c r="JH7" i="45"/>
  <c r="JC7" i="45"/>
  <c r="IX7" i="45"/>
  <c r="IS7" i="45"/>
  <c r="IN7" i="45"/>
  <c r="II7" i="45"/>
  <c r="ID7" i="45"/>
  <c r="HY7" i="45"/>
  <c r="HT7" i="45"/>
  <c r="HO7" i="45"/>
  <c r="HJ7" i="45"/>
  <c r="HE7" i="45"/>
  <c r="GZ7" i="45"/>
  <c r="GU7" i="45"/>
  <c r="GP7" i="45"/>
  <c r="GK7" i="45"/>
  <c r="GF7" i="45"/>
  <c r="GA7" i="45"/>
  <c r="FV7" i="45"/>
  <c r="FQ7" i="45"/>
  <c r="FL7" i="45"/>
  <c r="FG7" i="45"/>
  <c r="FB7" i="45"/>
  <c r="EW7" i="45"/>
  <c r="ER7" i="45"/>
  <c r="EM7" i="45"/>
  <c r="EH7" i="45"/>
  <c r="EC7" i="45"/>
  <c r="DX7" i="45"/>
  <c r="DS7" i="45"/>
  <c r="DN7" i="45"/>
  <c r="DI7" i="45"/>
  <c r="DD7" i="45"/>
  <c r="CY7" i="45"/>
  <c r="CT7" i="45"/>
  <c r="CO7" i="45"/>
  <c r="CJ7" i="45"/>
  <c r="CE7" i="45"/>
  <c r="BZ7" i="45"/>
  <c r="BU7" i="45"/>
  <c r="BP7" i="45"/>
  <c r="BK7" i="45"/>
  <c r="BF7" i="45"/>
  <c r="BA7" i="45"/>
  <c r="AV7" i="45"/>
  <c r="AQ7" i="45"/>
  <c r="AL7" i="45"/>
  <c r="AG7" i="45"/>
  <c r="AB7" i="45"/>
  <c r="R7" i="45"/>
  <c r="W7" i="45"/>
  <c r="M7" i="45"/>
  <c r="H7" i="45"/>
  <c r="C7" i="45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A1973" i="2"/>
  <c r="A1964" i="2"/>
  <c r="A1960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C1967" i="2"/>
  <c r="C1962" i="2"/>
  <c r="C1971" i="2"/>
  <c r="C1960" i="2"/>
  <c r="C1973" i="2"/>
  <c r="F1960" i="2"/>
  <c r="F1961" i="2"/>
  <c r="F1962" i="2"/>
  <c r="F1963" i="2"/>
  <c r="UG6" i="2" s="1"/>
  <c r="JG16" i="43" s="1"/>
  <c r="F1964" i="2"/>
  <c r="F1965" i="2"/>
  <c r="F1966" i="2"/>
  <c r="F1967" i="2"/>
  <c r="F1968" i="2"/>
  <c r="F1969" i="2"/>
  <c r="F1970" i="2"/>
  <c r="F1971" i="2"/>
  <c r="F1972" i="2"/>
  <c r="F1973" i="2"/>
  <c r="F1974" i="2"/>
  <c r="E1960" i="2"/>
  <c r="E1969" i="2"/>
  <c r="E1971" i="2"/>
  <c r="E1964" i="2"/>
  <c r="UG2" i="2"/>
  <c r="JG12" i="43" s="1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G1966" i="2"/>
  <c r="G1974" i="2"/>
  <c r="G1969" i="2"/>
  <c r="G1964" i="2"/>
  <c r="G1967" i="2"/>
  <c r="J1960" i="2"/>
  <c r="J1961" i="2"/>
  <c r="J1962" i="2"/>
  <c r="J1963" i="2"/>
  <c r="J1964" i="2"/>
  <c r="J1965" i="2"/>
  <c r="J1966" i="2"/>
  <c r="J1967" i="2"/>
  <c r="J1968" i="2"/>
  <c r="J1969" i="2"/>
  <c r="J1970" i="2"/>
  <c r="J1971" i="2"/>
  <c r="J1972" i="2"/>
  <c r="J1973" i="2"/>
  <c r="J1974" i="2"/>
  <c r="I1970" i="2"/>
  <c r="I1960" i="2"/>
  <c r="I1964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A1981" i="2"/>
  <c r="A1990" i="2"/>
  <c r="A1987" i="2"/>
  <c r="A1983" i="2"/>
  <c r="A1980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C1991" i="2"/>
  <c r="C1980" i="2"/>
  <c r="C1981" i="2"/>
  <c r="C1987" i="2"/>
  <c r="F1980" i="2"/>
  <c r="F1981" i="2"/>
  <c r="UM4" i="2" s="1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E1992" i="2"/>
  <c r="E1991" i="2"/>
  <c r="E1989" i="2"/>
  <c r="E1986" i="2"/>
  <c r="E1984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G1980" i="2"/>
  <c r="G1991" i="2"/>
  <c r="G1985" i="2"/>
  <c r="G1992" i="2"/>
  <c r="J1980" i="2"/>
  <c r="J1981" i="2"/>
  <c r="J1982" i="2"/>
  <c r="J1983" i="2"/>
  <c r="J1984" i="2"/>
  <c r="J1985" i="2"/>
  <c r="J1986" i="2"/>
  <c r="J1987" i="2"/>
  <c r="J1988" i="2"/>
  <c r="J1989" i="2"/>
  <c r="J1990" i="2"/>
  <c r="J1991" i="2"/>
  <c r="J1992" i="2"/>
  <c r="J1993" i="2"/>
  <c r="J1994" i="2"/>
  <c r="I1980" i="2"/>
  <c r="I1985" i="2"/>
  <c r="I1991" i="2"/>
  <c r="UO2" i="2"/>
  <c r="JO12" i="43" s="1"/>
  <c r="A1970" i="2"/>
  <c r="A1967" i="2"/>
  <c r="A1972" i="2"/>
  <c r="C1970" i="2"/>
  <c r="C1963" i="2"/>
  <c r="C1961" i="2"/>
  <c r="C1966" i="2"/>
  <c r="E1973" i="2"/>
  <c r="E1967" i="2"/>
  <c r="E1974" i="2"/>
  <c r="E1961" i="2"/>
  <c r="G1963" i="2"/>
  <c r="G1973" i="2"/>
  <c r="I1965" i="2"/>
  <c r="I1967" i="2"/>
  <c r="I1963" i="2"/>
  <c r="UI3" i="2"/>
  <c r="JI13" i="43" s="1"/>
  <c r="A1988" i="2"/>
  <c r="UK2" i="2" s="1"/>
  <c r="JK12" i="43" s="1"/>
  <c r="A1992" i="2"/>
  <c r="A1994" i="2"/>
  <c r="C1989" i="2"/>
  <c r="C1993" i="2"/>
  <c r="C1986" i="2"/>
  <c r="E1988" i="2"/>
  <c r="E1987" i="2"/>
  <c r="E1985" i="2"/>
  <c r="G1987" i="2"/>
  <c r="G1990" i="2"/>
  <c r="G1986" i="2"/>
  <c r="UN3" i="2"/>
  <c r="JN13" i="43" s="1"/>
  <c r="I1992" i="2"/>
  <c r="I1994" i="2"/>
  <c r="I1987" i="2"/>
  <c r="I1984" i="2"/>
  <c r="I1982" i="2"/>
  <c r="A1971" i="2"/>
  <c r="A1974" i="2"/>
  <c r="C1968" i="2"/>
  <c r="C1974" i="2"/>
  <c r="E1972" i="2"/>
  <c r="E1966" i="2"/>
  <c r="E1963" i="2"/>
  <c r="E1965" i="2"/>
  <c r="G1970" i="2"/>
  <c r="G1972" i="2"/>
  <c r="G1971" i="2"/>
  <c r="G1961" i="2"/>
  <c r="I1962" i="2"/>
  <c r="UI5" i="2" s="1"/>
  <c r="I1966" i="2"/>
  <c r="UI4" i="2"/>
  <c r="JI14" i="43" s="1"/>
  <c r="A1986" i="2"/>
  <c r="A1993" i="2"/>
  <c r="A1984" i="2"/>
  <c r="C1985" i="2"/>
  <c r="C1990" i="2"/>
  <c r="E1993" i="2"/>
  <c r="E1990" i="2"/>
  <c r="E1981" i="2"/>
  <c r="G1993" i="2"/>
  <c r="G1988" i="2"/>
  <c r="G1983" i="2"/>
  <c r="UN2" i="2" s="1"/>
  <c r="JN12" i="43" s="1"/>
  <c r="G1982" i="2"/>
  <c r="I1983" i="2"/>
  <c r="I1981" i="2"/>
  <c r="A1961" i="2"/>
  <c r="A1968" i="2"/>
  <c r="A1965" i="2"/>
  <c r="UE5" i="2"/>
  <c r="JE15" i="43" s="1"/>
  <c r="C1964" i="2"/>
  <c r="C1969" i="2"/>
  <c r="UF5" i="2"/>
  <c r="JF15" i="43" s="1"/>
  <c r="UG5" i="2"/>
  <c r="JG15" i="43" s="1"/>
  <c r="G1960" i="2"/>
  <c r="UH5" i="2"/>
  <c r="JH15" i="43"/>
  <c r="I1961" i="2"/>
  <c r="I1972" i="2"/>
  <c r="I1971" i="2"/>
  <c r="I1969" i="2"/>
  <c r="JI15" i="43"/>
  <c r="A1989" i="2"/>
  <c r="UK5" i="2"/>
  <c r="JK15" i="43" s="1"/>
  <c r="C1994" i="2"/>
  <c r="C1982" i="2"/>
  <c r="E1983" i="2"/>
  <c r="E1994" i="2"/>
  <c r="UM5" i="2"/>
  <c r="JM15" i="43" s="1"/>
  <c r="I1993" i="2"/>
  <c r="C1965" i="2"/>
  <c r="UF6" i="2"/>
  <c r="JF16" i="43" s="1"/>
  <c r="E1962" i="2"/>
  <c r="G1968" i="2"/>
  <c r="G1962" i="2"/>
  <c r="UH4" i="2" s="1"/>
  <c r="JH14" i="43" s="1"/>
  <c r="UH6" i="2"/>
  <c r="JH16" i="43"/>
  <c r="I1973" i="2"/>
  <c r="I1968" i="2"/>
  <c r="UI6" i="2" s="1"/>
  <c r="JI16" i="43" s="1"/>
  <c r="G1981" i="2"/>
  <c r="G1989" i="2"/>
  <c r="UN6" i="2"/>
  <c r="JN16" i="43"/>
  <c r="I1990" i="2"/>
  <c r="UO6" i="2"/>
  <c r="JO16" i="43" s="1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A1921" i="2"/>
  <c r="A1934" i="2"/>
  <c r="A1927" i="2"/>
  <c r="TT2" i="2"/>
  <c r="JE3" i="43" s="1"/>
  <c r="D1920" i="2"/>
  <c r="TU3" i="2" s="1"/>
  <c r="JF4" i="43" s="1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C1928" i="2"/>
  <c r="C1923" i="2"/>
  <c r="C1929" i="2"/>
  <c r="C1921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E1932" i="2"/>
  <c r="E1934" i="2"/>
  <c r="E1929" i="2"/>
  <c r="E1922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G1921" i="2"/>
  <c r="G1929" i="2"/>
  <c r="G1923" i="2"/>
  <c r="G1930" i="2"/>
  <c r="J1920" i="2"/>
  <c r="J1921" i="2"/>
  <c r="TX4" i="2" s="1"/>
  <c r="J1922" i="2"/>
  <c r="J1923" i="2"/>
  <c r="J1924" i="2"/>
  <c r="J1925" i="2"/>
  <c r="J1926" i="2"/>
  <c r="J1927" i="2"/>
  <c r="J1928" i="2"/>
  <c r="J1929" i="2"/>
  <c r="J1930" i="2"/>
  <c r="J1931" i="2"/>
  <c r="J1932" i="2"/>
  <c r="J1933" i="2"/>
  <c r="J1934" i="2"/>
  <c r="I1927" i="2"/>
  <c r="I1932" i="2"/>
  <c r="I1933" i="2"/>
  <c r="I1928" i="2"/>
  <c r="TX2" i="2"/>
  <c r="JI3" i="43" s="1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A1941" i="2"/>
  <c r="A1950" i="2"/>
  <c r="A1943" i="2"/>
  <c r="A1947" i="2"/>
  <c r="A1945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C1946" i="2"/>
  <c r="C1944" i="2"/>
  <c r="C1954" i="2"/>
  <c r="C1952" i="2"/>
  <c r="F1940" i="2"/>
  <c r="UB3" i="2" s="1"/>
  <c r="JM4" i="43" s="1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E1948" i="2"/>
  <c r="E1943" i="2"/>
  <c r="E1952" i="2"/>
  <c r="E1941" i="2"/>
  <c r="UB2" i="2"/>
  <c r="JM3" i="43" s="1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G1946" i="2"/>
  <c r="G1951" i="2"/>
  <c r="G1943" i="2"/>
  <c r="G1942" i="2"/>
  <c r="G1953" i="2"/>
  <c r="J1940" i="2"/>
  <c r="J1941" i="2"/>
  <c r="J1942" i="2"/>
  <c r="J1943" i="2"/>
  <c r="J1944" i="2"/>
  <c r="J1945" i="2"/>
  <c r="J1946" i="2"/>
  <c r="J1947" i="2"/>
  <c r="J1948" i="2"/>
  <c r="J1949" i="2"/>
  <c r="J1950" i="2"/>
  <c r="J1951" i="2"/>
  <c r="J1952" i="2"/>
  <c r="J1953" i="2"/>
  <c r="J1954" i="2"/>
  <c r="I1947" i="2"/>
  <c r="I1954" i="2"/>
  <c r="I1942" i="2"/>
  <c r="I1950" i="2"/>
  <c r="I1945" i="2"/>
  <c r="A1926" i="2"/>
  <c r="A1920" i="2"/>
  <c r="A1929" i="2"/>
  <c r="C1930" i="2"/>
  <c r="C1924" i="2"/>
  <c r="C1922" i="2"/>
  <c r="C1920" i="2"/>
  <c r="E1923" i="2"/>
  <c r="E1926" i="2"/>
  <c r="G1924" i="2"/>
  <c r="G1931" i="2"/>
  <c r="G1932" i="2"/>
  <c r="G1925" i="2"/>
  <c r="I1921" i="2"/>
  <c r="I1923" i="2"/>
  <c r="I1925" i="2"/>
  <c r="A1944" i="2"/>
  <c r="A1951" i="2"/>
  <c r="A1949" i="2"/>
  <c r="A1940" i="2"/>
  <c r="C1949" i="2"/>
  <c r="C1945" i="2"/>
  <c r="C1942" i="2"/>
  <c r="C1947" i="2"/>
  <c r="E1951" i="2"/>
  <c r="E1942" i="2"/>
  <c r="E1944" i="2"/>
  <c r="G1949" i="2"/>
  <c r="G1941" i="2"/>
  <c r="I1944" i="2"/>
  <c r="I1951" i="2"/>
  <c r="I1940" i="2"/>
  <c r="UD3" i="2"/>
  <c r="JO4" i="43" s="1"/>
  <c r="A1922" i="2"/>
  <c r="A1933" i="2"/>
  <c r="A1924" i="2"/>
  <c r="C1925" i="2"/>
  <c r="TU4" i="2"/>
  <c r="JF5" i="43" s="1"/>
  <c r="E1930" i="2"/>
  <c r="E1925" i="2"/>
  <c r="E1924" i="2"/>
  <c r="G1928" i="2"/>
  <c r="G1922" i="2"/>
  <c r="G1933" i="2"/>
  <c r="I1934" i="2"/>
  <c r="I1926" i="2"/>
  <c r="I1920" i="2"/>
  <c r="I1924" i="2"/>
  <c r="JI5" i="43"/>
  <c r="A1946" i="2"/>
  <c r="A1942" i="2"/>
  <c r="A1948" i="2"/>
  <c r="C1951" i="2"/>
  <c r="C1943" i="2"/>
  <c r="C1940" i="2"/>
  <c r="E1945" i="2"/>
  <c r="E1947" i="2"/>
  <c r="E1940" i="2"/>
  <c r="G1945" i="2"/>
  <c r="G1947" i="2"/>
  <c r="G1950" i="2"/>
  <c r="I1943" i="2"/>
  <c r="A1932" i="2"/>
  <c r="A1930" i="2"/>
  <c r="A1923" i="2"/>
  <c r="C1926" i="2"/>
  <c r="E1933" i="2"/>
  <c r="E1921" i="2"/>
  <c r="E1928" i="2"/>
  <c r="G1926" i="2"/>
  <c r="I1931" i="2"/>
  <c r="I1929" i="2"/>
  <c r="A1953" i="2"/>
  <c r="C1950" i="2"/>
  <c r="C1953" i="2"/>
  <c r="UA5" i="2"/>
  <c r="JL6" i="43" s="1"/>
  <c r="E1953" i="2"/>
  <c r="E1954" i="2"/>
  <c r="UB5" i="2"/>
  <c r="JM6" i="43" s="1"/>
  <c r="G1952" i="2"/>
  <c r="G1948" i="2"/>
  <c r="I1946" i="2"/>
  <c r="C1931" i="2"/>
  <c r="C1933" i="2"/>
  <c r="C1934" i="2"/>
  <c r="E1927" i="2"/>
  <c r="E1920" i="2"/>
  <c r="G1934" i="2"/>
  <c r="G1920" i="2"/>
  <c r="G1927" i="2"/>
  <c r="I1922" i="2"/>
  <c r="A1954" i="2"/>
  <c r="E1950" i="2"/>
  <c r="G1954" i="2"/>
  <c r="G1940" i="2"/>
  <c r="I1952" i="2"/>
  <c r="I1953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A1880" i="2"/>
  <c r="A1894" i="2"/>
  <c r="A1884" i="2"/>
  <c r="A1887" i="2"/>
  <c r="A1886" i="2"/>
  <c r="A1893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C1894" i="2"/>
  <c r="C1883" i="2"/>
  <c r="C1887" i="2"/>
  <c r="C1880" i="2"/>
  <c r="C1890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E1881" i="2"/>
  <c r="E1885" i="2"/>
  <c r="E1889" i="2"/>
  <c r="E1891" i="2"/>
  <c r="E1887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G1884" i="2"/>
  <c r="G1892" i="2"/>
  <c r="G1883" i="2"/>
  <c r="G1893" i="2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1892" i="2"/>
  <c r="J1893" i="2"/>
  <c r="J1894" i="2"/>
  <c r="I1886" i="2"/>
  <c r="I1888" i="2"/>
  <c r="I1889" i="2"/>
  <c r="I1882" i="2"/>
  <c r="I1884" i="2"/>
  <c r="TM2" i="2"/>
  <c r="IX12" i="43" s="1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A1906" i="2"/>
  <c r="A1905" i="2"/>
  <c r="A1909" i="2"/>
  <c r="A1900" i="2"/>
  <c r="A1911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C1904" i="2"/>
  <c r="C1912" i="2"/>
  <c r="C1914" i="2"/>
  <c r="C190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E1909" i="2"/>
  <c r="E1912" i="2"/>
  <c r="E1913" i="2"/>
  <c r="E1907" i="2"/>
  <c r="E1904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G1909" i="2"/>
  <c r="G1905" i="2"/>
  <c r="G1906" i="2"/>
  <c r="G1914" i="2"/>
  <c r="G1902" i="2"/>
  <c r="J1900" i="2"/>
  <c r="J1901" i="2"/>
  <c r="TS2" i="2" s="1"/>
  <c r="JD12" i="43" s="1"/>
  <c r="J1902" i="2"/>
  <c r="J1903" i="2"/>
  <c r="J1904" i="2"/>
  <c r="J1905" i="2"/>
  <c r="J1906" i="2"/>
  <c r="J1907" i="2"/>
  <c r="J1908" i="2"/>
  <c r="J1909" i="2"/>
  <c r="J1910" i="2"/>
  <c r="J1911" i="2"/>
  <c r="J1912" i="2"/>
  <c r="J1913" i="2"/>
  <c r="J1914" i="2"/>
  <c r="I1903" i="2"/>
  <c r="I1908" i="2"/>
  <c r="I1900" i="2"/>
  <c r="I1905" i="2"/>
  <c r="I1910" i="2"/>
  <c r="A1892" i="2"/>
  <c r="C1886" i="2"/>
  <c r="C1889" i="2"/>
  <c r="C1888" i="2"/>
  <c r="C1891" i="2"/>
  <c r="C1882" i="2"/>
  <c r="E1893" i="2"/>
  <c r="E1886" i="2"/>
  <c r="E1883" i="2"/>
  <c r="G1882" i="2"/>
  <c r="G1887" i="2"/>
  <c r="G1890" i="2"/>
  <c r="I1894" i="2"/>
  <c r="I1883" i="2"/>
  <c r="I1890" i="2"/>
  <c r="I1893" i="2"/>
  <c r="A1914" i="2"/>
  <c r="A1913" i="2"/>
  <c r="A1908" i="2"/>
  <c r="TO3" i="2"/>
  <c r="IZ13" i="43" s="1"/>
  <c r="C1910" i="2"/>
  <c r="C1913" i="2"/>
  <c r="C1902" i="2"/>
  <c r="C1901" i="2"/>
  <c r="C1907" i="2"/>
  <c r="E1901" i="2"/>
  <c r="E1900" i="2"/>
  <c r="G1903" i="2"/>
  <c r="G1913" i="2"/>
  <c r="G1901" i="2"/>
  <c r="G1908" i="2"/>
  <c r="I1906" i="2"/>
  <c r="I1912" i="2"/>
  <c r="I1913" i="2"/>
  <c r="A1890" i="2"/>
  <c r="A1882" i="2"/>
  <c r="C1893" i="2"/>
  <c r="C1892" i="2"/>
  <c r="E1880" i="2"/>
  <c r="E1884" i="2"/>
  <c r="E1888" i="2"/>
  <c r="G1891" i="2"/>
  <c r="G1885" i="2"/>
  <c r="G1881" i="2"/>
  <c r="I1892" i="2"/>
  <c r="I1885" i="2"/>
  <c r="I1887" i="2"/>
  <c r="TM4" i="2"/>
  <c r="IX14" i="43" s="1"/>
  <c r="A1910" i="2"/>
  <c r="C1903" i="2"/>
  <c r="C1905" i="2"/>
  <c r="C1900" i="2"/>
  <c r="E1914" i="2"/>
  <c r="E1903" i="2"/>
  <c r="E1908" i="2"/>
  <c r="I1911" i="2"/>
  <c r="I1914" i="2"/>
  <c r="A1883" i="2"/>
  <c r="E1892" i="2"/>
  <c r="E1890" i="2"/>
  <c r="G1888" i="2"/>
  <c r="G1880" i="2"/>
  <c r="I1880" i="2"/>
  <c r="I1891" i="2"/>
  <c r="A1904" i="2"/>
  <c r="C1911" i="2"/>
  <c r="G1907" i="2"/>
  <c r="I1902" i="2"/>
  <c r="A1891" i="2"/>
  <c r="TI6" i="2"/>
  <c r="IT16" i="43" s="1"/>
  <c r="C1881" i="2"/>
  <c r="E1882" i="2"/>
  <c r="E1894" i="2"/>
  <c r="G1894" i="2"/>
  <c r="G1889" i="2"/>
  <c r="I1881" i="2"/>
  <c r="A1901" i="2"/>
  <c r="A1907" i="2"/>
  <c r="C1908" i="2"/>
  <c r="TP4" i="2" s="1"/>
  <c r="JA14" i="43" s="1"/>
  <c r="E1905" i="2"/>
  <c r="G1904" i="2"/>
  <c r="G1910" i="2"/>
  <c r="TR6" i="2"/>
  <c r="JC16" i="43" s="1"/>
  <c r="I1904" i="2"/>
  <c r="I1907" i="2"/>
  <c r="TS6" i="2"/>
  <c r="JD16" i="43" s="1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A1841" i="2"/>
  <c r="A1853" i="2"/>
  <c r="A1851" i="2"/>
  <c r="A1840" i="2"/>
  <c r="A1844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C1847" i="2"/>
  <c r="C1854" i="2"/>
  <c r="C1846" i="2"/>
  <c r="C1843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E1848" i="2"/>
  <c r="E1847" i="2"/>
  <c r="E1854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G1843" i="2"/>
  <c r="G1849" i="2"/>
  <c r="G1847" i="2"/>
  <c r="G1853" i="2"/>
  <c r="TA2" i="2"/>
  <c r="IW3" i="43" s="1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I1850" i="2"/>
  <c r="I1847" i="2"/>
  <c r="I1846" i="2"/>
  <c r="I1841" i="2"/>
  <c r="I184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A1874" i="2"/>
  <c r="A1873" i="2"/>
  <c r="A1872" i="2"/>
  <c r="A1862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C1860" i="2"/>
  <c r="C1870" i="2"/>
  <c r="C1864" i="2"/>
  <c r="C1871" i="2"/>
  <c r="C1862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E1866" i="2"/>
  <c r="E1865" i="2"/>
  <c r="E1864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G1874" i="2"/>
  <c r="G1862" i="2"/>
  <c r="G1871" i="2"/>
  <c r="G1872" i="2"/>
  <c r="G1860" i="2"/>
  <c r="J1860" i="2"/>
  <c r="J1861" i="2"/>
  <c r="TH4" i="2" s="1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I1873" i="2"/>
  <c r="I1861" i="2"/>
  <c r="I1865" i="2"/>
  <c r="I1870" i="2"/>
  <c r="A1850" i="2"/>
  <c r="A1846" i="2"/>
  <c r="C1844" i="2"/>
  <c r="C1842" i="2"/>
  <c r="C1851" i="2"/>
  <c r="E1846" i="2"/>
  <c r="E1840" i="2"/>
  <c r="E1841" i="2"/>
  <c r="E1845" i="2"/>
  <c r="E1844" i="2"/>
  <c r="SZ3" i="2"/>
  <c r="IV4" i="43" s="1"/>
  <c r="G1850" i="2"/>
  <c r="G1840" i="2"/>
  <c r="G1842" i="2"/>
  <c r="G1841" i="2"/>
  <c r="I1848" i="2"/>
  <c r="I1853" i="2"/>
  <c r="I1852" i="2"/>
  <c r="A1870" i="2"/>
  <c r="A1871" i="2"/>
  <c r="A1860" i="2"/>
  <c r="TD3" i="2"/>
  <c r="IZ4" i="43" s="1"/>
  <c r="C1865" i="2"/>
  <c r="C1861" i="2"/>
  <c r="E1862" i="2"/>
  <c r="E1861" i="2"/>
  <c r="E1871" i="2"/>
  <c r="G1869" i="2"/>
  <c r="G1864" i="2"/>
  <c r="G1870" i="2"/>
  <c r="G1865" i="2"/>
  <c r="I1872" i="2"/>
  <c r="I1871" i="2"/>
  <c r="I1864" i="2"/>
  <c r="A1845" i="2"/>
  <c r="A1852" i="2"/>
  <c r="A1848" i="2"/>
  <c r="C1849" i="2"/>
  <c r="C1853" i="2"/>
  <c r="E1849" i="2"/>
  <c r="E1850" i="2"/>
  <c r="E1852" i="2"/>
  <c r="SZ4" i="2"/>
  <c r="G1851" i="2"/>
  <c r="G1844" i="2"/>
  <c r="G1848" i="2"/>
  <c r="I1845" i="2"/>
  <c r="I1851" i="2"/>
  <c r="TB4" i="2"/>
  <c r="IX5" i="43" s="1"/>
  <c r="A1865" i="2"/>
  <c r="A1861" i="2"/>
  <c r="A1866" i="2"/>
  <c r="A1864" i="2"/>
  <c r="TD4" i="2"/>
  <c r="IZ5" i="43" s="1"/>
  <c r="C1867" i="2"/>
  <c r="C1874" i="2"/>
  <c r="TE4" i="2"/>
  <c r="JA5" i="43" s="1"/>
  <c r="E1872" i="2"/>
  <c r="E1868" i="2"/>
  <c r="E1867" i="2"/>
  <c r="E1873" i="2"/>
  <c r="TF4" i="2"/>
  <c r="G1861" i="2"/>
  <c r="I1866" i="2"/>
  <c r="I1869" i="2"/>
  <c r="I1862" i="2"/>
  <c r="JD5" i="43"/>
  <c r="A1854" i="2"/>
  <c r="A1849" i="2"/>
  <c r="A1842" i="2"/>
  <c r="C1845" i="2"/>
  <c r="SY5" i="2" s="1"/>
  <c r="IU6" i="43" s="1"/>
  <c r="C1850" i="2"/>
  <c r="E1851" i="2"/>
  <c r="E1853" i="2"/>
  <c r="SZ5" i="2"/>
  <c r="IV6" i="43" s="1"/>
  <c r="G1845" i="2"/>
  <c r="G1846" i="2"/>
  <c r="G1852" i="2"/>
  <c r="I1842" i="2"/>
  <c r="I1840" i="2"/>
  <c r="A1868" i="2"/>
  <c r="A1869" i="2"/>
  <c r="C1863" i="2"/>
  <c r="C1866" i="2"/>
  <c r="E1869" i="2"/>
  <c r="TF5" i="2"/>
  <c r="JB6" i="43" s="1"/>
  <c r="G1866" i="2"/>
  <c r="G1863" i="2"/>
  <c r="I1874" i="2"/>
  <c r="TH3" i="2" s="1"/>
  <c r="JD4" i="43" s="1"/>
  <c r="I1860" i="2"/>
  <c r="A1843" i="2"/>
  <c r="C1841" i="2"/>
  <c r="C1848" i="2"/>
  <c r="E1842" i="2"/>
  <c r="E1843" i="2"/>
  <c r="I1854" i="2"/>
  <c r="I1843" i="2"/>
  <c r="A1863" i="2"/>
  <c r="TD6" i="2"/>
  <c r="IZ7" i="43" s="1"/>
  <c r="C1873" i="2"/>
  <c r="C1872" i="2"/>
  <c r="E1860" i="2"/>
  <c r="E1874" i="2"/>
  <c r="E1863" i="2"/>
  <c r="G1868" i="2"/>
  <c r="I1868" i="2"/>
  <c r="TH2" i="2" s="1"/>
  <c r="JD3" i="43" s="1"/>
  <c r="I1863" i="2"/>
  <c r="TH6" i="2"/>
  <c r="JD7" i="43" s="1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A1810" i="2"/>
  <c r="A1807" i="2"/>
  <c r="A1801" i="2"/>
  <c r="A1808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C1812" i="2"/>
  <c r="C1811" i="2"/>
  <c r="C1803" i="2"/>
  <c r="C1814" i="2"/>
  <c r="SN2" i="2"/>
  <c r="IJ12" i="43" s="1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E1808" i="2"/>
  <c r="E1814" i="2"/>
  <c r="E1805" i="2"/>
  <c r="E1807" i="2"/>
  <c r="E1813" i="2"/>
  <c r="SO2" i="2"/>
  <c r="IK12" i="43" s="1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G1800" i="2"/>
  <c r="G1802" i="2"/>
  <c r="G1811" i="2"/>
  <c r="G1812" i="2"/>
  <c r="J1800" i="2"/>
  <c r="J1801" i="2"/>
  <c r="J1802" i="2"/>
  <c r="J1803" i="2"/>
  <c r="SQ4" i="2" s="1"/>
  <c r="IM14" i="43" s="1"/>
  <c r="J1804" i="2"/>
  <c r="J1805" i="2"/>
  <c r="J1806" i="2"/>
  <c r="J1807" i="2"/>
  <c r="J1808" i="2"/>
  <c r="J1809" i="2"/>
  <c r="J1810" i="2"/>
  <c r="J1811" i="2"/>
  <c r="J1812" i="2"/>
  <c r="J1813" i="2"/>
  <c r="J1814" i="2"/>
  <c r="I1804" i="2"/>
  <c r="I1814" i="2"/>
  <c r="I1812" i="2"/>
  <c r="I1813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A1822" i="2"/>
  <c r="A1829" i="2"/>
  <c r="A1830" i="2"/>
  <c r="A1825" i="2"/>
  <c r="A1823" i="2"/>
  <c r="D1820" i="2"/>
  <c r="D1821" i="2"/>
  <c r="D1822" i="2"/>
  <c r="ST2" i="2" s="1"/>
  <c r="IP12" i="43" s="1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C1828" i="2"/>
  <c r="C1834" i="2"/>
  <c r="C1823" i="2"/>
  <c r="C1826" i="2"/>
  <c r="C1831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E1832" i="2"/>
  <c r="E1820" i="2"/>
  <c r="E1828" i="2"/>
  <c r="E1825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G1832" i="2"/>
  <c r="G1831" i="2"/>
  <c r="G1834" i="2"/>
  <c r="G1827" i="2"/>
  <c r="G1833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I1824" i="2"/>
  <c r="I1828" i="2"/>
  <c r="I1823" i="2"/>
  <c r="I1827" i="2"/>
  <c r="I1825" i="2"/>
  <c r="A1805" i="2"/>
  <c r="A1814" i="2"/>
  <c r="C1802" i="2"/>
  <c r="C1801" i="2"/>
  <c r="C1809" i="2"/>
  <c r="E1803" i="2"/>
  <c r="E1812" i="2"/>
  <c r="E1804" i="2"/>
  <c r="E1811" i="2"/>
  <c r="G1810" i="2"/>
  <c r="G1814" i="2"/>
  <c r="I1811" i="2"/>
  <c r="I1800" i="2"/>
  <c r="I1803" i="2"/>
  <c r="I1802" i="2"/>
  <c r="SQ3" i="2"/>
  <c r="IM13" i="43" s="1"/>
  <c r="A1831" i="2"/>
  <c r="A1828" i="2"/>
  <c r="A1832" i="2"/>
  <c r="C1820" i="2"/>
  <c r="C1827" i="2"/>
  <c r="E1829" i="2"/>
  <c r="E1826" i="2"/>
  <c r="E1833" i="2"/>
  <c r="E1822" i="2"/>
  <c r="G1829" i="2"/>
  <c r="G1820" i="2"/>
  <c r="I1833" i="2"/>
  <c r="I1834" i="2"/>
  <c r="I1820" i="2"/>
  <c r="I1830" i="2"/>
  <c r="I1826" i="2"/>
  <c r="A1813" i="2"/>
  <c r="A1806" i="2"/>
  <c r="SM4" i="2"/>
  <c r="II14" i="43" s="1"/>
  <c r="C1806" i="2"/>
  <c r="C1805" i="2"/>
  <c r="C1800" i="2"/>
  <c r="E1801" i="2"/>
  <c r="SO4" i="2"/>
  <c r="G1808" i="2"/>
  <c r="G1801" i="2"/>
  <c r="G1806" i="2"/>
  <c r="G1803" i="2"/>
  <c r="I1801" i="2"/>
  <c r="A1833" i="2"/>
  <c r="A1821" i="2"/>
  <c r="A1827" i="2"/>
  <c r="C1825" i="2"/>
  <c r="C1833" i="2"/>
  <c r="C1822" i="2"/>
  <c r="E1830" i="2"/>
  <c r="E1834" i="2"/>
  <c r="E1824" i="2"/>
  <c r="E1823" i="2"/>
  <c r="G1821" i="2"/>
  <c r="SV4" i="2"/>
  <c r="IR14" i="43" s="1"/>
  <c r="A1800" i="2"/>
  <c r="A1812" i="2"/>
  <c r="A1804" i="2"/>
  <c r="E1806" i="2"/>
  <c r="E1802" i="2"/>
  <c r="G1809" i="2"/>
  <c r="G1804" i="2"/>
  <c r="I1809" i="2"/>
  <c r="I1805" i="2"/>
  <c r="SQ2" i="2" s="1"/>
  <c r="IM12" i="43" s="1"/>
  <c r="I1808" i="2"/>
  <c r="A1820" i="2"/>
  <c r="A1824" i="2"/>
  <c r="SS5" i="2"/>
  <c r="IO15" i="43" s="1"/>
  <c r="C1830" i="2"/>
  <c r="C1832" i="2"/>
  <c r="ST5" i="2"/>
  <c r="IP15" i="43" s="1"/>
  <c r="G1825" i="2"/>
  <c r="G1826" i="2"/>
  <c r="G1823" i="2"/>
  <c r="I1832" i="2"/>
  <c r="A1803" i="2"/>
  <c r="A1809" i="2"/>
  <c r="SM6" i="2"/>
  <c r="II16" i="43" s="1"/>
  <c r="C1813" i="2"/>
  <c r="E1809" i="2"/>
  <c r="E1810" i="2"/>
  <c r="SO3" i="2" s="1"/>
  <c r="IK13" i="43" s="1"/>
  <c r="G1807" i="2"/>
  <c r="G1813" i="2"/>
  <c r="C1824" i="2"/>
  <c r="ST6" i="2"/>
  <c r="IP16" i="43" s="1"/>
  <c r="E1827" i="2"/>
  <c r="G1822" i="2"/>
  <c r="SV6" i="2"/>
  <c r="IR16" i="43" s="1"/>
  <c r="I1822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A1771" i="2"/>
  <c r="A1763" i="2"/>
  <c r="A1760" i="2"/>
  <c r="A1766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C1764" i="2"/>
  <c r="C1770" i="2"/>
  <c r="C1767" i="2"/>
  <c r="C176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E1772" i="2"/>
  <c r="E1767" i="2"/>
  <c r="E1763" i="2"/>
  <c r="E1770" i="2"/>
  <c r="E1774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G1774" i="2"/>
  <c r="G1772" i="2"/>
  <c r="G1767" i="2"/>
  <c r="G1771" i="2"/>
  <c r="G1761" i="2"/>
  <c r="J1760" i="2"/>
  <c r="J1761" i="2"/>
  <c r="J1762" i="2"/>
  <c r="J1763" i="2"/>
  <c r="SF3" i="2" s="1"/>
  <c r="IM4" i="43" s="1"/>
  <c r="J1764" i="2"/>
  <c r="J1765" i="2"/>
  <c r="J1766" i="2"/>
  <c r="J1767" i="2"/>
  <c r="J1768" i="2"/>
  <c r="J1769" i="2"/>
  <c r="J1770" i="2"/>
  <c r="J1771" i="2"/>
  <c r="J1772" i="2"/>
  <c r="J1773" i="2"/>
  <c r="J1774" i="2"/>
  <c r="I1768" i="2"/>
  <c r="I1774" i="2"/>
  <c r="I1764" i="2"/>
  <c r="I1766" i="2"/>
  <c r="I1762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A1780" i="2"/>
  <c r="A1788" i="2"/>
  <c r="A1784" i="2"/>
  <c r="A178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C1785" i="2"/>
  <c r="C1793" i="2"/>
  <c r="C1781" i="2"/>
  <c r="C1786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E1785" i="2"/>
  <c r="E1790" i="2"/>
  <c r="E1781" i="2"/>
  <c r="E1787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G1782" i="2"/>
  <c r="G1787" i="2"/>
  <c r="G1794" i="2"/>
  <c r="G1792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I1792" i="2"/>
  <c r="I1787" i="2"/>
  <c r="I1789" i="2"/>
  <c r="I1793" i="2"/>
  <c r="I1784" i="2"/>
  <c r="A1762" i="2"/>
  <c r="A1774" i="2"/>
  <c r="A1768" i="2"/>
  <c r="A1772" i="2"/>
  <c r="C1766" i="2"/>
  <c r="C1773" i="2"/>
  <c r="C1763" i="2"/>
  <c r="C1761" i="2"/>
  <c r="E1761" i="2"/>
  <c r="E1771" i="2"/>
  <c r="E1773" i="2"/>
  <c r="SD3" i="2"/>
  <c r="IK4" i="43" s="1"/>
  <c r="G1763" i="2"/>
  <c r="G1764" i="2"/>
  <c r="G1773" i="2"/>
  <c r="G1770" i="2"/>
  <c r="I1760" i="2"/>
  <c r="I1769" i="2"/>
  <c r="I1763" i="2"/>
  <c r="I1770" i="2"/>
  <c r="A1785" i="2"/>
  <c r="A1790" i="2"/>
  <c r="A1783" i="2"/>
  <c r="C1784" i="2"/>
  <c r="C1792" i="2"/>
  <c r="C1789" i="2"/>
  <c r="C1782" i="2"/>
  <c r="E1786" i="2"/>
  <c r="E1780" i="2"/>
  <c r="E1794" i="2"/>
  <c r="E1783" i="2"/>
  <c r="E1789" i="2"/>
  <c r="G1793" i="2"/>
  <c r="G1788" i="2"/>
  <c r="G1783" i="2"/>
  <c r="I1786" i="2"/>
  <c r="I1785" i="2"/>
  <c r="I1791" i="2"/>
  <c r="A1761" i="2"/>
  <c r="A1770" i="2"/>
  <c r="A1767" i="2"/>
  <c r="C1772" i="2"/>
  <c r="C1762" i="2"/>
  <c r="C1765" i="2"/>
  <c r="E1764" i="2"/>
  <c r="E1766" i="2"/>
  <c r="E1769" i="2"/>
  <c r="G1766" i="2"/>
  <c r="I1761" i="2"/>
  <c r="I1773" i="2"/>
  <c r="A1791" i="2"/>
  <c r="A1794" i="2"/>
  <c r="A1786" i="2"/>
  <c r="A1793" i="2"/>
  <c r="C1787" i="2"/>
  <c r="C1788" i="2"/>
  <c r="C1790" i="2"/>
  <c r="C1780" i="2"/>
  <c r="E1782" i="2"/>
  <c r="G1789" i="2"/>
  <c r="G1781" i="2"/>
  <c r="G1785" i="2"/>
  <c r="G1780" i="2"/>
  <c r="I1780" i="2"/>
  <c r="I1794" i="2"/>
  <c r="I1782" i="2"/>
  <c r="A1764" i="2"/>
  <c r="C1774" i="2"/>
  <c r="E1760" i="2"/>
  <c r="G1769" i="2"/>
  <c r="I1771" i="2"/>
  <c r="I1767" i="2"/>
  <c r="C1783" i="2"/>
  <c r="C1794" i="2"/>
  <c r="E1788" i="2"/>
  <c r="E1793" i="2"/>
  <c r="G1784" i="2"/>
  <c r="A1773" i="2"/>
  <c r="C1760" i="2"/>
  <c r="E1762" i="2"/>
  <c r="E1768" i="2"/>
  <c r="G1762" i="2"/>
  <c r="I1772" i="2"/>
  <c r="A1782" i="2"/>
  <c r="A1792" i="2"/>
  <c r="E1791" i="2"/>
  <c r="G1791" i="2"/>
  <c r="G1786" i="2"/>
  <c r="G1790" i="2"/>
  <c r="I1781" i="2"/>
  <c r="I1790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A1728" i="2"/>
  <c r="A1720" i="2"/>
  <c r="A1724" i="2"/>
  <c r="A1722" i="2"/>
  <c r="RQ2" i="2"/>
  <c r="HX12" i="43" s="1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C1733" i="2"/>
  <c r="C1726" i="2"/>
  <c r="C1731" i="2"/>
  <c r="C1720" i="2"/>
  <c r="C1721" i="2"/>
  <c r="RR2" i="2"/>
  <c r="HY12" i="43" s="1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E1725" i="2"/>
  <c r="E1726" i="2"/>
  <c r="E1721" i="2"/>
  <c r="E1727" i="2"/>
  <c r="E1723" i="2"/>
  <c r="H1720" i="2"/>
  <c r="H1721" i="2"/>
  <c r="H1722" i="2"/>
  <c r="RT3" i="2" s="1"/>
  <c r="IA13" i="43" s="1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G1727" i="2"/>
  <c r="G1728" i="2"/>
  <c r="G1724" i="2"/>
  <c r="G1721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I1725" i="2"/>
  <c r="I1731" i="2"/>
  <c r="I1730" i="2"/>
  <c r="I1722" i="2"/>
  <c r="B1740" i="2"/>
  <c r="B1741" i="2"/>
  <c r="B1742" i="2"/>
  <c r="RW6" i="2" s="1"/>
  <c r="ID16" i="43" s="1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A1754" i="2"/>
  <c r="A1742" i="2"/>
  <c r="A1747" i="2"/>
  <c r="A1743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C1741" i="2"/>
  <c r="C1744" i="2"/>
  <c r="C1748" i="2"/>
  <c r="C1749" i="2"/>
  <c r="C1746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E1748" i="2"/>
  <c r="E1745" i="2"/>
  <c r="E1750" i="2"/>
  <c r="E1742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G1742" i="2"/>
  <c r="G1749" i="2"/>
  <c r="G1754" i="2"/>
  <c r="G1746" i="2"/>
  <c r="G1753" i="2"/>
  <c r="RZ2" i="2"/>
  <c r="IG12" i="43" s="1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I1740" i="2"/>
  <c r="I1748" i="2"/>
  <c r="I1747" i="2"/>
  <c r="I1752" i="2"/>
  <c r="I1754" i="2"/>
  <c r="A1725" i="2"/>
  <c r="A1727" i="2"/>
  <c r="A1733" i="2"/>
  <c r="C1723" i="2"/>
  <c r="C1729" i="2"/>
  <c r="C1728" i="2"/>
  <c r="C1734" i="2"/>
  <c r="E1722" i="2"/>
  <c r="E1731" i="2"/>
  <c r="E1734" i="2"/>
  <c r="G1733" i="2"/>
  <c r="G1730" i="2"/>
  <c r="G1734" i="2"/>
  <c r="G1725" i="2"/>
  <c r="I1733" i="2"/>
  <c r="I1729" i="2"/>
  <c r="I1734" i="2"/>
  <c r="I1724" i="2"/>
  <c r="A1751" i="2"/>
  <c r="A1741" i="2"/>
  <c r="C1751" i="2"/>
  <c r="E1743" i="2"/>
  <c r="E1746" i="2"/>
  <c r="E1754" i="2"/>
  <c r="RY3" i="2"/>
  <c r="IF13" i="43" s="1"/>
  <c r="G1752" i="2"/>
  <c r="G1743" i="2"/>
  <c r="G1741" i="2"/>
  <c r="I1746" i="2"/>
  <c r="I1743" i="2"/>
  <c r="A1731" i="2"/>
  <c r="A1721" i="2"/>
  <c r="A1723" i="2"/>
  <c r="A1730" i="2"/>
  <c r="C1724" i="2"/>
  <c r="C1730" i="2"/>
  <c r="E1733" i="2"/>
  <c r="G1723" i="2"/>
  <c r="G1731" i="2"/>
  <c r="RT6" i="2" s="1"/>
  <c r="IA16" i="43" s="1"/>
  <c r="I1720" i="2"/>
  <c r="A1750" i="2"/>
  <c r="A1752" i="2"/>
  <c r="A1748" i="2"/>
  <c r="C1740" i="2"/>
  <c r="C1753" i="2"/>
  <c r="C1745" i="2"/>
  <c r="C1752" i="2"/>
  <c r="C1750" i="2"/>
  <c r="E1741" i="2"/>
  <c r="E1753" i="2"/>
  <c r="RY4" i="2"/>
  <c r="G1740" i="2"/>
  <c r="G1748" i="2"/>
  <c r="G1744" i="2"/>
  <c r="I1753" i="2"/>
  <c r="I1751" i="2"/>
  <c r="I1749" i="2"/>
  <c r="C1725" i="2"/>
  <c r="E1720" i="2"/>
  <c r="G1729" i="2"/>
  <c r="G1720" i="2"/>
  <c r="I1727" i="2"/>
  <c r="I1723" i="2"/>
  <c r="I1726" i="2"/>
  <c r="I1721" i="2"/>
  <c r="A1744" i="2"/>
  <c r="A1740" i="2"/>
  <c r="C1742" i="2"/>
  <c r="C1743" i="2"/>
  <c r="E1747" i="2"/>
  <c r="E1749" i="2"/>
  <c r="E1751" i="2"/>
  <c r="RY5" i="2"/>
  <c r="IF15" i="43" s="1"/>
  <c r="G1747" i="2"/>
  <c r="G1750" i="2"/>
  <c r="G1745" i="2"/>
  <c r="I1750" i="2"/>
  <c r="I1745" i="2"/>
  <c r="I1744" i="2"/>
  <c r="A1732" i="2"/>
  <c r="A1726" i="2"/>
  <c r="C1732" i="2"/>
  <c r="RR6" i="2"/>
  <c r="HY16" i="43" s="1"/>
  <c r="E1729" i="2"/>
  <c r="RS6" i="2"/>
  <c r="HZ16" i="43" s="1"/>
  <c r="G1722" i="2"/>
  <c r="G1726" i="2"/>
  <c r="G1732" i="2"/>
  <c r="I1732" i="2"/>
  <c r="E1740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A1680" i="2"/>
  <c r="A1681" i="2"/>
  <c r="A1686" i="2"/>
  <c r="A1682" i="2"/>
  <c r="A1684" i="2"/>
  <c r="A1688" i="2"/>
  <c r="A1683" i="2"/>
  <c r="D1680" i="2"/>
  <c r="RG3" i="2" s="1"/>
  <c r="HY4" i="43" s="1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C1690" i="2"/>
  <c r="C1689" i="2"/>
  <c r="C1682" i="2"/>
  <c r="C1693" i="2"/>
  <c r="C1685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E1685" i="2"/>
  <c r="E1687" i="2"/>
  <c r="E1681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G1689" i="2"/>
  <c r="G1680" i="2"/>
  <c r="G1693" i="2"/>
  <c r="G1690" i="2"/>
  <c r="G1692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I1683" i="2"/>
  <c r="I1682" i="2"/>
  <c r="I1688" i="2"/>
  <c r="B1700" i="2"/>
  <c r="RL6" i="2" s="1"/>
  <c r="ID7" i="43" s="1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A1701" i="2"/>
  <c r="A1709" i="2"/>
  <c r="A1713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C1705" i="2"/>
  <c r="C1714" i="2"/>
  <c r="C1713" i="2"/>
  <c r="C1710" i="2"/>
  <c r="C1703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E1712" i="2"/>
  <c r="E1705" i="2"/>
  <c r="E1708" i="2"/>
  <c r="E1701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G1702" i="2"/>
  <c r="G1709" i="2"/>
  <c r="G1710" i="2"/>
  <c r="G1704" i="2"/>
  <c r="G1705" i="2"/>
  <c r="RO2" i="2"/>
  <c r="IG3" i="43" s="1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I1711" i="2"/>
  <c r="I1700" i="2"/>
  <c r="I1708" i="2"/>
  <c r="I1710" i="2"/>
  <c r="A1693" i="2"/>
  <c r="A1687" i="2"/>
  <c r="C1680" i="2"/>
  <c r="C1694" i="2"/>
  <c r="C1686" i="2"/>
  <c r="E1686" i="2"/>
  <c r="E1689" i="2"/>
  <c r="E1691" i="2"/>
  <c r="E1684" i="2"/>
  <c r="RH3" i="2"/>
  <c r="HZ4" i="43" s="1"/>
  <c r="G1682" i="2"/>
  <c r="I1693" i="2"/>
  <c r="I1687" i="2"/>
  <c r="I1691" i="2"/>
  <c r="I1692" i="2"/>
  <c r="A1707" i="2"/>
  <c r="A1710" i="2"/>
  <c r="A1700" i="2"/>
  <c r="A1708" i="2"/>
  <c r="C1704" i="2"/>
  <c r="C1709" i="2"/>
  <c r="C1711" i="2"/>
  <c r="C1712" i="2"/>
  <c r="E1713" i="2"/>
  <c r="RN3" i="2"/>
  <c r="IF4" i="43" s="1"/>
  <c r="G1706" i="2"/>
  <c r="G1714" i="2"/>
  <c r="G1713" i="2"/>
  <c r="G1703" i="2"/>
  <c r="I1702" i="2"/>
  <c r="I1703" i="2"/>
  <c r="I1707" i="2"/>
  <c r="I1705" i="2"/>
  <c r="RP3" i="2"/>
  <c r="IH4" i="43" s="1"/>
  <c r="A1685" i="2"/>
  <c r="A1692" i="2"/>
  <c r="A1694" i="2"/>
  <c r="C1683" i="2"/>
  <c r="C1692" i="2"/>
  <c r="E1693" i="2"/>
  <c r="E1683" i="2"/>
  <c r="RH5" i="2" s="1"/>
  <c r="HZ6" i="43" s="1"/>
  <c r="G1681" i="2"/>
  <c r="I1680" i="2"/>
  <c r="I1686" i="2"/>
  <c r="A1714" i="2"/>
  <c r="A1712" i="2"/>
  <c r="A1705" i="2"/>
  <c r="RL4" i="2"/>
  <c r="ID5" i="43" s="1"/>
  <c r="C1706" i="2"/>
  <c r="C1708" i="2"/>
  <c r="RM4" i="2"/>
  <c r="IE5" i="43" s="1"/>
  <c r="E1706" i="2"/>
  <c r="E1707" i="2"/>
  <c r="E1702" i="2"/>
  <c r="G1701" i="2"/>
  <c r="G1700" i="2"/>
  <c r="I1714" i="2"/>
  <c r="I1701" i="2"/>
  <c r="I1712" i="2"/>
  <c r="A1691" i="2"/>
  <c r="C1684" i="2"/>
  <c r="C1691" i="2"/>
  <c r="RG5" i="2"/>
  <c r="HY6" i="43" s="1"/>
  <c r="E1688" i="2"/>
  <c r="E1680" i="2"/>
  <c r="G1683" i="2"/>
  <c r="G1685" i="2"/>
  <c r="G1688" i="2"/>
  <c r="I1690" i="2"/>
  <c r="A1704" i="2"/>
  <c r="C1701" i="2"/>
  <c r="C1707" i="2"/>
  <c r="E1711" i="2"/>
  <c r="E1710" i="2"/>
  <c r="E1714" i="2"/>
  <c r="G1707" i="2"/>
  <c r="I1704" i="2"/>
  <c r="I1709" i="2"/>
  <c r="I1706" i="2"/>
  <c r="RP5" i="2"/>
  <c r="IH6" i="43" s="1"/>
  <c r="A1689" i="2"/>
  <c r="C1687" i="2"/>
  <c r="E1690" i="2"/>
  <c r="E1692" i="2"/>
  <c r="G1686" i="2"/>
  <c r="I1689" i="2"/>
  <c r="C1702" i="2"/>
  <c r="E1704" i="2"/>
  <c r="G1711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A1652" i="2"/>
  <c r="A1641" i="2"/>
  <c r="A1646" i="2"/>
  <c r="A1650" i="2"/>
  <c r="A1651" i="2"/>
  <c r="D1640" i="2"/>
  <c r="QV3" i="2" s="1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C1645" i="2"/>
  <c r="C1646" i="2"/>
  <c r="C1647" i="2"/>
  <c r="C1652" i="2"/>
  <c r="C1653" i="2"/>
  <c r="F1640" i="2"/>
  <c r="QW2" i="2" s="1"/>
  <c r="HO12" i="43" s="1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E1649" i="2"/>
  <c r="E1653" i="2"/>
  <c r="E1651" i="2"/>
  <c r="E1654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G1640" i="2"/>
  <c r="G1654" i="2"/>
  <c r="G1645" i="2"/>
  <c r="G1644" i="2"/>
  <c r="J1640" i="2"/>
  <c r="J1641" i="2"/>
  <c r="QY3" i="2" s="1"/>
  <c r="HQ13" i="43" s="1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I1640" i="2"/>
  <c r="I1650" i="2"/>
  <c r="I1646" i="2"/>
  <c r="I1644" i="2"/>
  <c r="QY2" i="2"/>
  <c r="HQ12" i="43" s="1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A1661" i="2"/>
  <c r="A1663" i="2"/>
  <c r="A1660" i="2"/>
  <c r="A1672" i="2"/>
  <c r="A1665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C1660" i="2"/>
  <c r="C1674" i="2"/>
  <c r="C1666" i="2"/>
  <c r="C1661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E1667" i="2"/>
  <c r="E1664" i="2"/>
  <c r="E1666" i="2"/>
  <c r="E1669" i="2"/>
  <c r="RC2" i="2"/>
  <c r="HU12" i="43" s="1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G1669" i="2"/>
  <c r="G1663" i="2"/>
  <c r="G1664" i="2"/>
  <c r="G1674" i="2"/>
  <c r="G1673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I1665" i="2"/>
  <c r="I1666" i="2"/>
  <c r="I1671" i="2"/>
  <c r="I1660" i="2"/>
  <c r="I1672" i="2"/>
  <c r="RE2" i="2"/>
  <c r="HW12" i="43" s="1"/>
  <c r="A1645" i="2"/>
  <c r="A1654" i="2"/>
  <c r="A1653" i="2"/>
  <c r="A1644" i="2"/>
  <c r="A1647" i="2"/>
  <c r="C1649" i="2"/>
  <c r="C1650" i="2"/>
  <c r="HN13" i="43"/>
  <c r="E1640" i="2"/>
  <c r="E1643" i="2"/>
  <c r="E1646" i="2"/>
  <c r="QW3" i="2"/>
  <c r="HO13" i="43" s="1"/>
  <c r="G1653" i="2"/>
  <c r="G1651" i="2"/>
  <c r="G1642" i="2"/>
  <c r="G1650" i="2"/>
  <c r="G1641" i="2"/>
  <c r="I1649" i="2"/>
  <c r="I1653" i="2"/>
  <c r="I1648" i="2"/>
  <c r="I1654" i="2"/>
  <c r="A1666" i="2"/>
  <c r="A1664" i="2"/>
  <c r="A1673" i="2"/>
  <c r="C1665" i="2"/>
  <c r="C1669" i="2"/>
  <c r="C1670" i="2"/>
  <c r="E1663" i="2"/>
  <c r="E1668" i="2"/>
  <c r="E1674" i="2"/>
  <c r="G1668" i="2"/>
  <c r="G1666" i="2"/>
  <c r="G1665" i="2"/>
  <c r="G1671" i="2"/>
  <c r="I1663" i="2"/>
  <c r="I1664" i="2"/>
  <c r="I1661" i="2"/>
  <c r="A1640" i="2"/>
  <c r="A1649" i="2"/>
  <c r="C1648" i="2"/>
  <c r="C1654" i="2"/>
  <c r="E1641" i="2"/>
  <c r="E1652" i="2"/>
  <c r="E1644" i="2"/>
  <c r="QW4" i="2"/>
  <c r="G1649" i="2"/>
  <c r="G1652" i="2"/>
  <c r="I1642" i="2"/>
  <c r="I1647" i="2"/>
  <c r="I1641" i="2"/>
  <c r="QY4" i="2"/>
  <c r="HQ14" i="43" s="1"/>
  <c r="A1668" i="2"/>
  <c r="A1671" i="2"/>
  <c r="A1667" i="2"/>
  <c r="A1669" i="2"/>
  <c r="C1672" i="2"/>
  <c r="C1663" i="2"/>
  <c r="C1671" i="2"/>
  <c r="C1667" i="2"/>
  <c r="RB4" i="2"/>
  <c r="HT14" i="43" s="1"/>
  <c r="E1672" i="2"/>
  <c r="E1662" i="2"/>
  <c r="E1673" i="2"/>
  <c r="E1670" i="2"/>
  <c r="G1667" i="2"/>
  <c r="G1661" i="2"/>
  <c r="I1667" i="2"/>
  <c r="I1673" i="2"/>
  <c r="I1668" i="2"/>
  <c r="I1662" i="2"/>
  <c r="A1643" i="2"/>
  <c r="C1640" i="2"/>
  <c r="C1643" i="2"/>
  <c r="C1644" i="2"/>
  <c r="C1642" i="2"/>
  <c r="QV5" i="2"/>
  <c r="HN15" i="43" s="1"/>
  <c r="E1642" i="2"/>
  <c r="E1650" i="2"/>
  <c r="E1645" i="2"/>
  <c r="I1651" i="2"/>
  <c r="A1670" i="2"/>
  <c r="E1671" i="2"/>
  <c r="E1665" i="2"/>
  <c r="E1660" i="2"/>
  <c r="G1672" i="2"/>
  <c r="I1669" i="2"/>
  <c r="I1670" i="2"/>
  <c r="A1642" i="2"/>
  <c r="A1648" i="2"/>
  <c r="C1651" i="2"/>
  <c r="E1647" i="2"/>
  <c r="G1648" i="2"/>
  <c r="G1646" i="2"/>
  <c r="I1643" i="2"/>
  <c r="I1645" i="2"/>
  <c r="I1652" i="2"/>
  <c r="A1674" i="2"/>
  <c r="C1664" i="2"/>
  <c r="RB6" i="2"/>
  <c r="HT16" i="43" s="1"/>
  <c r="G1660" i="2"/>
  <c r="G1662" i="2"/>
  <c r="RE6" i="2"/>
  <c r="HW16" i="43" s="1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A1600" i="2"/>
  <c r="A1602" i="2"/>
  <c r="A1607" i="2"/>
  <c r="A1601" i="2"/>
  <c r="A1609" i="2"/>
  <c r="A1612" i="2"/>
  <c r="D1600" i="2"/>
  <c r="D1601" i="2"/>
  <c r="QK5" i="2" s="1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C1608" i="2"/>
  <c r="C1614" i="2"/>
  <c r="C1611" i="2"/>
  <c r="C1610" i="2"/>
  <c r="QK2" i="2"/>
  <c r="HN3" i="43" s="1"/>
  <c r="F1600" i="2"/>
  <c r="QL5" i="2" s="1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E1612" i="2"/>
  <c r="E1613" i="2"/>
  <c r="E1607" i="2"/>
  <c r="E1601" i="2"/>
  <c r="E1605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G1613" i="2"/>
  <c r="G1605" i="2"/>
  <c r="G1602" i="2"/>
  <c r="G1603" i="2"/>
  <c r="G1607" i="2"/>
  <c r="QM2" i="2"/>
  <c r="HP3" i="43" s="1"/>
  <c r="J1600" i="2"/>
  <c r="QN5" i="2" s="1"/>
  <c r="HQ6" i="43" s="1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I1603" i="2"/>
  <c r="I1612" i="2"/>
  <c r="I1609" i="2"/>
  <c r="I1602" i="2"/>
  <c r="I1600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A1622" i="2"/>
  <c r="A1633" i="2"/>
  <c r="A1627" i="2"/>
  <c r="A1625" i="2"/>
  <c r="A1631" i="2"/>
  <c r="QP2" i="2"/>
  <c r="HS3" i="43" s="1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C1634" i="2"/>
  <c r="C1621" i="2"/>
  <c r="C1625" i="2"/>
  <c r="C1627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E1623" i="2"/>
  <c r="E1626" i="2"/>
  <c r="E1629" i="2"/>
  <c r="E1620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G1620" i="2"/>
  <c r="G1633" i="2"/>
  <c r="G1622" i="2"/>
  <c r="G1628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I1630" i="2"/>
  <c r="I1624" i="2"/>
  <c r="I1629" i="2"/>
  <c r="I1634" i="2"/>
  <c r="I1625" i="2"/>
  <c r="A1606" i="2"/>
  <c r="A1614" i="2"/>
  <c r="A1604" i="2"/>
  <c r="C1604" i="2"/>
  <c r="C1606" i="2"/>
  <c r="C1613" i="2"/>
  <c r="C1602" i="2"/>
  <c r="QK3" i="2"/>
  <c r="HN4" i="43" s="1"/>
  <c r="E1614" i="2"/>
  <c r="E1600" i="2"/>
  <c r="E1610" i="2"/>
  <c r="G1609" i="2"/>
  <c r="G1608" i="2"/>
  <c r="G1604" i="2"/>
  <c r="G1610" i="2"/>
  <c r="I1611" i="2"/>
  <c r="I1610" i="2"/>
  <c r="I1601" i="2"/>
  <c r="QN3" i="2"/>
  <c r="HQ4" i="43" s="1"/>
  <c r="A1630" i="2"/>
  <c r="A1634" i="2"/>
  <c r="A1624" i="2"/>
  <c r="C1622" i="2"/>
  <c r="C1623" i="2"/>
  <c r="C1631" i="2"/>
  <c r="C1620" i="2"/>
  <c r="C1630" i="2"/>
  <c r="E1627" i="2"/>
  <c r="E1622" i="2"/>
  <c r="E1634" i="2"/>
  <c r="G1621" i="2"/>
  <c r="G1627" i="2"/>
  <c r="G1625" i="2"/>
  <c r="I1626" i="2"/>
  <c r="I1631" i="2"/>
  <c r="I1622" i="2"/>
  <c r="A1613" i="2"/>
  <c r="A1611" i="2"/>
  <c r="C1605" i="2"/>
  <c r="C1603" i="2"/>
  <c r="C1607" i="2"/>
  <c r="C1601" i="2"/>
  <c r="E1603" i="2"/>
  <c r="E1611" i="2"/>
  <c r="E1609" i="2"/>
  <c r="G1600" i="2"/>
  <c r="I1608" i="2"/>
  <c r="I1606" i="2"/>
  <c r="I1605" i="2"/>
  <c r="I1613" i="2"/>
  <c r="A1620" i="2"/>
  <c r="A1621" i="2"/>
  <c r="A1628" i="2"/>
  <c r="C1633" i="2"/>
  <c r="C1629" i="2"/>
  <c r="E1631" i="2"/>
  <c r="E1621" i="2"/>
  <c r="E1632" i="2"/>
  <c r="G1632" i="2"/>
  <c r="G1634" i="2"/>
  <c r="G1630" i="2"/>
  <c r="QS4" i="2"/>
  <c r="HV5" i="43" s="1"/>
  <c r="I1628" i="2"/>
  <c r="I1633" i="2"/>
  <c r="A1603" i="2"/>
  <c r="C1600" i="2"/>
  <c r="C1609" i="2"/>
  <c r="HN6" i="43"/>
  <c r="E1606" i="2"/>
  <c r="E1602" i="2"/>
  <c r="HO6" i="43"/>
  <c r="G1606" i="2"/>
  <c r="G1614" i="2"/>
  <c r="E1633" i="2"/>
  <c r="QR5" i="2"/>
  <c r="HU6" i="43" s="1"/>
  <c r="G1631" i="2"/>
  <c r="G1626" i="2"/>
  <c r="QS5" i="2"/>
  <c r="HV6" i="43" s="1"/>
  <c r="I1620" i="2"/>
  <c r="A1608" i="2"/>
  <c r="QK6" i="2"/>
  <c r="HN7" i="43" s="1"/>
  <c r="G1612" i="2"/>
  <c r="QM4" i="2" s="1"/>
  <c r="HP5" i="43" s="1"/>
  <c r="G1601" i="2"/>
  <c r="I1614" i="2"/>
  <c r="I1607" i="2"/>
  <c r="A1629" i="2"/>
  <c r="A1623" i="2"/>
  <c r="C1632" i="2"/>
  <c r="C1624" i="2"/>
  <c r="QR6" i="2"/>
  <c r="HU7" i="43" s="1"/>
  <c r="G1624" i="2"/>
  <c r="I1621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A1562" i="2"/>
  <c r="A1566" i="2"/>
  <c r="A1571" i="2"/>
  <c r="A1567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C1567" i="2"/>
  <c r="C1565" i="2"/>
  <c r="C1571" i="2"/>
  <c r="C1562" i="2"/>
  <c r="C1568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E1570" i="2"/>
  <c r="E1563" i="2"/>
  <c r="E1574" i="2"/>
  <c r="E1562" i="2"/>
  <c r="E1567" i="2"/>
  <c r="H1560" i="2"/>
  <c r="H1561" i="2"/>
  <c r="QB5" i="2" s="1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G1564" i="2"/>
  <c r="G1565" i="2"/>
  <c r="G1566" i="2"/>
  <c r="G1567" i="2"/>
  <c r="QB2" i="2"/>
  <c r="HE12" i="43" s="1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I1563" i="2"/>
  <c r="I1561" i="2"/>
  <c r="I1569" i="2"/>
  <c r="I1567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A1583" i="2"/>
  <c r="A1584" i="2"/>
  <c r="A1587" i="2"/>
  <c r="A1581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C1590" i="2"/>
  <c r="C1581" i="2"/>
  <c r="C158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E1594" i="2"/>
  <c r="E1588" i="2"/>
  <c r="E1582" i="2"/>
  <c r="E1584" i="2"/>
  <c r="E1590" i="2"/>
  <c r="QG2" i="2"/>
  <c r="HJ12" i="43" s="1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G1582" i="2"/>
  <c r="G1594" i="2"/>
  <c r="G1580" i="2"/>
  <c r="G1581" i="2"/>
  <c r="G1592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I1584" i="2"/>
  <c r="I1593" i="2"/>
  <c r="I1581" i="2"/>
  <c r="I1586" i="2"/>
  <c r="I1592" i="2"/>
  <c r="QI2" i="2"/>
  <c r="HL12" i="43" s="1"/>
  <c r="A1560" i="2"/>
  <c r="A1564" i="2"/>
  <c r="A1572" i="2"/>
  <c r="A1574" i="2"/>
  <c r="C1570" i="2"/>
  <c r="C1574" i="2"/>
  <c r="E1569" i="2"/>
  <c r="E1568" i="2"/>
  <c r="G1574" i="2"/>
  <c r="G1561" i="2"/>
  <c r="G1570" i="2"/>
  <c r="G1571" i="2"/>
  <c r="G1563" i="2"/>
  <c r="I1568" i="2"/>
  <c r="I1564" i="2"/>
  <c r="I1562" i="2"/>
  <c r="I1571" i="2"/>
  <c r="A1586" i="2"/>
  <c r="A1580" i="2"/>
  <c r="A1588" i="2"/>
  <c r="A1591" i="2"/>
  <c r="C1594" i="2"/>
  <c r="C1587" i="2"/>
  <c r="C1585" i="2"/>
  <c r="E1593" i="2"/>
  <c r="E1591" i="2"/>
  <c r="E1580" i="2"/>
  <c r="E1585" i="2"/>
  <c r="G1584" i="2"/>
  <c r="G1589" i="2"/>
  <c r="G1585" i="2"/>
  <c r="I1582" i="2"/>
  <c r="I1594" i="2"/>
  <c r="I1587" i="2"/>
  <c r="I1591" i="2"/>
  <c r="A1568" i="2"/>
  <c r="A1563" i="2"/>
  <c r="C1560" i="2"/>
  <c r="E1566" i="2"/>
  <c r="G1568" i="2"/>
  <c r="G1560" i="2"/>
  <c r="QB4" i="2"/>
  <c r="HE14" i="43" s="1"/>
  <c r="I1560" i="2"/>
  <c r="I1570" i="2"/>
  <c r="A1589" i="2"/>
  <c r="A1592" i="2"/>
  <c r="A1590" i="2"/>
  <c r="C1584" i="2"/>
  <c r="C1591" i="2"/>
  <c r="C1593" i="2"/>
  <c r="C1580" i="2"/>
  <c r="G1587" i="2"/>
  <c r="I1588" i="2"/>
  <c r="I1589" i="2"/>
  <c r="A1570" i="2"/>
  <c r="C1564" i="2"/>
  <c r="C1566" i="2"/>
  <c r="C1561" i="2"/>
  <c r="E1565" i="2"/>
  <c r="E1572" i="2"/>
  <c r="E1571" i="2"/>
  <c r="QA5" i="2"/>
  <c r="HD15" i="43" s="1"/>
  <c r="G1569" i="2"/>
  <c r="HE15" i="43"/>
  <c r="I1566" i="2"/>
  <c r="I1565" i="2"/>
  <c r="A1594" i="2"/>
  <c r="A1585" i="2"/>
  <c r="C1592" i="2"/>
  <c r="E1587" i="2"/>
  <c r="G1590" i="2"/>
  <c r="G1583" i="2"/>
  <c r="QH6" i="2" s="1"/>
  <c r="HK16" i="43" s="1"/>
  <c r="I1583" i="2"/>
  <c r="A1561" i="2"/>
  <c r="C1563" i="2"/>
  <c r="E1561" i="2"/>
  <c r="E1560" i="2"/>
  <c r="G1572" i="2"/>
  <c r="G1562" i="2"/>
  <c r="QB6" i="2"/>
  <c r="HE16" i="43" s="1"/>
  <c r="I1572" i="2"/>
  <c r="I1573" i="2"/>
  <c r="A1593" i="2"/>
  <c r="A1582" i="2"/>
  <c r="QE6" i="2"/>
  <c r="HH16" i="43" s="1"/>
  <c r="C1586" i="2"/>
  <c r="C1583" i="2"/>
  <c r="C1582" i="2"/>
  <c r="E1589" i="2"/>
  <c r="QG6" i="2"/>
  <c r="HJ16" i="43" s="1"/>
  <c r="QI6" i="2"/>
  <c r="HL16" i="43" s="1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A1532" i="2"/>
  <c r="A1521" i="2"/>
  <c r="A1525" i="2"/>
  <c r="PN2" i="2"/>
  <c r="HB3" i="43" s="1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C1521" i="2"/>
  <c r="C1526" i="2"/>
  <c r="C1530" i="2"/>
  <c r="C1524" i="2"/>
  <c r="C1525" i="2"/>
  <c r="PO2" i="2"/>
  <c r="HC3" i="43" s="1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E1527" i="2"/>
  <c r="E1533" i="2"/>
  <c r="E1529" i="2"/>
  <c r="E1523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G1522" i="2"/>
  <c r="G1523" i="2"/>
  <c r="G1526" i="2"/>
  <c r="G1520" i="2"/>
  <c r="G152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I1526" i="2"/>
  <c r="I1534" i="2"/>
  <c r="I1521" i="2"/>
  <c r="I1527" i="2"/>
  <c r="I152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A1546" i="2"/>
  <c r="A1553" i="2"/>
  <c r="A1547" i="2"/>
  <c r="A1542" i="2"/>
  <c r="A1550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C1540" i="2"/>
  <c r="C1552" i="2"/>
  <c r="C1553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E1542" i="2"/>
  <c r="E1545" i="2"/>
  <c r="E1552" i="2"/>
  <c r="E1547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G1545" i="2"/>
  <c r="G1547" i="2"/>
  <c r="G1540" i="2"/>
  <c r="G1552" i="2"/>
  <c r="G1553" i="2"/>
  <c r="PW2" i="2"/>
  <c r="HK3" i="43" s="1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I1545" i="2"/>
  <c r="I1548" i="2"/>
  <c r="I1544" i="2"/>
  <c r="I1550" i="2"/>
  <c r="I1543" i="2"/>
  <c r="PX2" i="2"/>
  <c r="HL3" i="43" s="1"/>
  <c r="A1529" i="2"/>
  <c r="A1526" i="2"/>
  <c r="A1523" i="2"/>
  <c r="A1533" i="2"/>
  <c r="PN3" i="2"/>
  <c r="HB4" i="43" s="1"/>
  <c r="C1522" i="2"/>
  <c r="C1531" i="2"/>
  <c r="C1532" i="2"/>
  <c r="E1534" i="2"/>
  <c r="E1521" i="2"/>
  <c r="E1524" i="2"/>
  <c r="E1525" i="2"/>
  <c r="G1528" i="2"/>
  <c r="G1527" i="2"/>
  <c r="G1533" i="2"/>
  <c r="I1532" i="2"/>
  <c r="I1533" i="2"/>
  <c r="I1528" i="2"/>
  <c r="I1524" i="2"/>
  <c r="I1520" i="2"/>
  <c r="A1541" i="2"/>
  <c r="A1554" i="2"/>
  <c r="A1544" i="2"/>
  <c r="PT3" i="2"/>
  <c r="HH4" i="43" s="1"/>
  <c r="C1544" i="2"/>
  <c r="C1554" i="2"/>
  <c r="C1543" i="2"/>
  <c r="E1551" i="2"/>
  <c r="E1544" i="2"/>
  <c r="G1551" i="2"/>
  <c r="G1548" i="2"/>
  <c r="G1541" i="2"/>
  <c r="I1540" i="2"/>
  <c r="I1542" i="2"/>
  <c r="A1528" i="2"/>
  <c r="A1520" i="2"/>
  <c r="A1531" i="2"/>
  <c r="A1524" i="2"/>
  <c r="PN4" i="2"/>
  <c r="HB5" i="43" s="1"/>
  <c r="C1529" i="2"/>
  <c r="C1533" i="2"/>
  <c r="E1526" i="2"/>
  <c r="E1528" i="2"/>
  <c r="PP4" i="2"/>
  <c r="G1530" i="2"/>
  <c r="G1525" i="2"/>
  <c r="I1522" i="2"/>
  <c r="PR4" i="2"/>
  <c r="HF5" i="43" s="1"/>
  <c r="A1551" i="2"/>
  <c r="A1545" i="2"/>
  <c r="C1550" i="2"/>
  <c r="C1547" i="2"/>
  <c r="PU4" i="2"/>
  <c r="HI5" i="43" s="1"/>
  <c r="E1550" i="2"/>
  <c r="E1553" i="2"/>
  <c r="E1541" i="2"/>
  <c r="G1549" i="2"/>
  <c r="G1544" i="2"/>
  <c r="G1542" i="2"/>
  <c r="PW3" i="2" s="1"/>
  <c r="HK4" i="43" s="1"/>
  <c r="I1546" i="2"/>
  <c r="I1554" i="2"/>
  <c r="I1551" i="2"/>
  <c r="A1530" i="2"/>
  <c r="C1523" i="2"/>
  <c r="E1522" i="2"/>
  <c r="E1531" i="2"/>
  <c r="E1532" i="2"/>
  <c r="G1532" i="2"/>
  <c r="I1525" i="2"/>
  <c r="I1530" i="2"/>
  <c r="PR5" i="2"/>
  <c r="HF6" i="43" s="1"/>
  <c r="A1543" i="2"/>
  <c r="A1540" i="2"/>
  <c r="A1549" i="2"/>
  <c r="C1542" i="2"/>
  <c r="C1546" i="2"/>
  <c r="E1543" i="2"/>
  <c r="I1549" i="2"/>
  <c r="I1552" i="2"/>
  <c r="A1534" i="2"/>
  <c r="C1520" i="2"/>
  <c r="C1527" i="2"/>
  <c r="E1520" i="2"/>
  <c r="E1530" i="2"/>
  <c r="G1524" i="2"/>
  <c r="G1531" i="2"/>
  <c r="I1531" i="2"/>
  <c r="PR6" i="2"/>
  <c r="HF7" i="43" s="1"/>
  <c r="A1552" i="2"/>
  <c r="C1545" i="2"/>
  <c r="C1549" i="2"/>
  <c r="C1541" i="2"/>
  <c r="PU6" i="2"/>
  <c r="HI7" i="43" s="1"/>
  <c r="E1548" i="2"/>
  <c r="E1546" i="2"/>
  <c r="E1549" i="2"/>
  <c r="G1543" i="2"/>
  <c r="I1553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A1488" i="2"/>
  <c r="A1491" i="2"/>
  <c r="A1493" i="2"/>
  <c r="A1482" i="2"/>
  <c r="A1483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C1489" i="2"/>
  <c r="C1494" i="2"/>
  <c r="C1486" i="2"/>
  <c r="C1491" i="2"/>
  <c r="C1485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E1483" i="2"/>
  <c r="E1488" i="2"/>
  <c r="E1487" i="2"/>
  <c r="E1486" i="2"/>
  <c r="E1481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G1492" i="2"/>
  <c r="G1491" i="2"/>
  <c r="G1493" i="2"/>
  <c r="G1485" i="2"/>
  <c r="G1494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I1492" i="2"/>
  <c r="I1485" i="2"/>
  <c r="I1486" i="2"/>
  <c r="I1494" i="2"/>
  <c r="PG2" i="2"/>
  <c r="GU12" i="43" s="1"/>
  <c r="B1500" i="2"/>
  <c r="B1501" i="2"/>
  <c r="B1502" i="2"/>
  <c r="PI2" i="2" s="1"/>
  <c r="GW12" i="43" s="1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A1506" i="2"/>
  <c r="A1512" i="2"/>
  <c r="A1507" i="2"/>
  <c r="A1505" i="2"/>
  <c r="A1500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C1501" i="2"/>
  <c r="C1512" i="2"/>
  <c r="C1500" i="2"/>
  <c r="C1502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E1505" i="2"/>
  <c r="E1500" i="2"/>
  <c r="E1512" i="2"/>
  <c r="E1501" i="2"/>
  <c r="E1503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G1504" i="2"/>
  <c r="G1506" i="2"/>
  <c r="G1501" i="2"/>
  <c r="G1512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I1505" i="2"/>
  <c r="I1509" i="2"/>
  <c r="I1500" i="2"/>
  <c r="I1514" i="2"/>
  <c r="A1481" i="2"/>
  <c r="A1490" i="2"/>
  <c r="A1494" i="2"/>
  <c r="C1482" i="2"/>
  <c r="C1490" i="2"/>
  <c r="C1488" i="2"/>
  <c r="E1490" i="2"/>
  <c r="E1484" i="2"/>
  <c r="E1492" i="2"/>
  <c r="E1485" i="2"/>
  <c r="G1489" i="2"/>
  <c r="G1486" i="2"/>
  <c r="PF6" i="2" s="1"/>
  <c r="GT16" i="43" s="1"/>
  <c r="G1483" i="2"/>
  <c r="PF3" i="2"/>
  <c r="GT13" i="43" s="1"/>
  <c r="I1481" i="2"/>
  <c r="I1491" i="2"/>
  <c r="I1484" i="2"/>
  <c r="I1488" i="2"/>
  <c r="PG3" i="2"/>
  <c r="GU13" i="43" s="1"/>
  <c r="A1502" i="2"/>
  <c r="A1508" i="2"/>
  <c r="A1511" i="2"/>
  <c r="C1504" i="2"/>
  <c r="C1505" i="2"/>
  <c r="C1507" i="2"/>
  <c r="E1511" i="2"/>
  <c r="PK5" i="2" s="1"/>
  <c r="GY15" i="43" s="1"/>
  <c r="E1509" i="2"/>
  <c r="E1506" i="2"/>
  <c r="GY13" i="43"/>
  <c r="G1507" i="2"/>
  <c r="G1502" i="2"/>
  <c r="G1505" i="2"/>
  <c r="PL3" i="2"/>
  <c r="GZ13" i="43" s="1"/>
  <c r="I1511" i="2"/>
  <c r="I1503" i="2"/>
  <c r="I1513" i="2"/>
  <c r="PM4" i="2" s="1"/>
  <c r="HA14" i="43" s="1"/>
  <c r="I1504" i="2"/>
  <c r="PM3" i="2"/>
  <c r="HA13" i="43" s="1"/>
  <c r="A1485" i="2"/>
  <c r="A1492" i="2"/>
  <c r="A1489" i="2"/>
  <c r="C1484" i="2"/>
  <c r="C1492" i="2"/>
  <c r="PD3" i="2" s="1"/>
  <c r="GR13" i="43" s="1"/>
  <c r="PD4" i="2"/>
  <c r="GR14" i="43"/>
  <c r="E1491" i="2"/>
  <c r="G1480" i="2"/>
  <c r="G1484" i="2"/>
  <c r="G1488" i="2"/>
  <c r="G1490" i="2"/>
  <c r="PF4" i="2"/>
  <c r="GT14" i="43"/>
  <c r="I1489" i="2"/>
  <c r="I1480" i="2"/>
  <c r="A1510" i="2"/>
  <c r="A1504" i="2"/>
  <c r="PI4" i="2"/>
  <c r="GW14" i="43"/>
  <c r="C1508" i="2"/>
  <c r="C1509" i="2"/>
  <c r="C1506" i="2"/>
  <c r="C1514" i="2"/>
  <c r="E1514" i="2"/>
  <c r="E1513" i="2"/>
  <c r="E1502" i="2"/>
  <c r="PK3" i="2" s="1"/>
  <c r="PK4" i="2"/>
  <c r="G1510" i="2"/>
  <c r="G1509" i="2"/>
  <c r="I1510" i="2"/>
  <c r="I1507" i="2"/>
  <c r="PM6" i="2" s="1"/>
  <c r="HA16" i="43" s="1"/>
  <c r="I1508" i="2"/>
  <c r="I1502" i="2"/>
  <c r="A1484" i="2"/>
  <c r="C1487" i="2"/>
  <c r="C1483" i="2"/>
  <c r="C1481" i="2"/>
  <c r="PD5" i="2"/>
  <c r="GR15" i="43"/>
  <c r="G1482" i="2"/>
  <c r="PF5" i="2" s="1"/>
  <c r="GT15" i="43" s="1"/>
  <c r="G1487" i="2"/>
  <c r="I1490" i="2"/>
  <c r="I1483" i="2"/>
  <c r="A1513" i="2"/>
  <c r="PI5" i="2" s="1"/>
  <c r="GW15" i="43" s="1"/>
  <c r="A1514" i="2"/>
  <c r="C1510" i="2"/>
  <c r="C1503" i="2"/>
  <c r="E1508" i="2"/>
  <c r="E1510" i="2"/>
  <c r="G1514" i="2"/>
  <c r="PL5" i="2"/>
  <c r="GZ15" i="43" s="1"/>
  <c r="I1506" i="2"/>
  <c r="I1501" i="2"/>
  <c r="I1512" i="2"/>
  <c r="PM5" i="2"/>
  <c r="HA15" i="43"/>
  <c r="A1480" i="2"/>
  <c r="A1486" i="2"/>
  <c r="PD6" i="2"/>
  <c r="GR16" i="43"/>
  <c r="E1489" i="2"/>
  <c r="E1482" i="2"/>
  <c r="G1481" i="2"/>
  <c r="PG6" i="2"/>
  <c r="GU16" i="43" s="1"/>
  <c r="A1503" i="2"/>
  <c r="PI6" i="2"/>
  <c r="GW16" i="43"/>
  <c r="E1504" i="2"/>
  <c r="PK6" i="2"/>
  <c r="GY16" i="43" s="1"/>
  <c r="G1503" i="2"/>
  <c r="G1508" i="2"/>
  <c r="PL6" i="2"/>
  <c r="GZ16" i="43" s="1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A1452" i="2"/>
  <c r="A1441" i="2"/>
  <c r="A1454" i="2"/>
  <c r="A1440" i="2"/>
  <c r="D1440" i="2"/>
  <c r="D1441" i="2"/>
  <c r="OS3" i="2" s="1"/>
  <c r="GR4" i="43" s="1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C1450" i="2"/>
  <c r="C1444" i="2"/>
  <c r="C1454" i="2"/>
  <c r="C1446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E1454" i="2"/>
  <c r="E1448" i="2"/>
  <c r="E1449" i="2"/>
  <c r="E1443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G1443" i="2"/>
  <c r="G1450" i="2"/>
  <c r="G1448" i="2"/>
  <c r="G1451" i="2"/>
  <c r="G1454" i="2"/>
  <c r="J1440" i="2"/>
  <c r="J1441" i="2"/>
  <c r="OV4" i="2" s="1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I1445" i="2"/>
  <c r="I1447" i="2"/>
  <c r="I1442" i="2"/>
  <c r="I1454" i="2"/>
  <c r="B1460" i="2"/>
  <c r="OX5" i="2" s="1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A1470" i="2"/>
  <c r="A1464" i="2"/>
  <c r="A1467" i="2"/>
  <c r="A1463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C1466" i="2"/>
  <c r="C1473" i="2"/>
  <c r="C1465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E1464" i="2"/>
  <c r="E1461" i="2"/>
  <c r="E1470" i="2"/>
  <c r="E1460" i="2"/>
  <c r="E1462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G1469" i="2"/>
  <c r="G1472" i="2"/>
  <c r="G1473" i="2"/>
  <c r="G1464" i="2"/>
  <c r="G1470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I1461" i="2"/>
  <c r="I1471" i="2"/>
  <c r="I1466" i="2"/>
  <c r="I1465" i="2"/>
  <c r="I1462" i="2"/>
  <c r="A1449" i="2"/>
  <c r="A1443" i="2"/>
  <c r="A1450" i="2"/>
  <c r="OR3" i="2"/>
  <c r="GQ4" i="43" s="1"/>
  <c r="C1445" i="2"/>
  <c r="C1447" i="2"/>
  <c r="C1449" i="2"/>
  <c r="OS2" i="2" s="1"/>
  <c r="GR3" i="43" s="1"/>
  <c r="C1442" i="2"/>
  <c r="C1453" i="2"/>
  <c r="E1453" i="2"/>
  <c r="E1444" i="2"/>
  <c r="G1441" i="2"/>
  <c r="G1445" i="2"/>
  <c r="G1452" i="2"/>
  <c r="G1447" i="2"/>
  <c r="I1446" i="2"/>
  <c r="I1440" i="2"/>
  <c r="I1451" i="2"/>
  <c r="A1460" i="2"/>
  <c r="A1461" i="2"/>
  <c r="A1472" i="2"/>
  <c r="A1465" i="2"/>
  <c r="OX3" i="2"/>
  <c r="GW4" i="43" s="1"/>
  <c r="C1460" i="2"/>
  <c r="C1461" i="2"/>
  <c r="C1470" i="2"/>
  <c r="E1471" i="2"/>
  <c r="E1473" i="2"/>
  <c r="E1472" i="2"/>
  <c r="E1467" i="2"/>
  <c r="G1463" i="2"/>
  <c r="G1462" i="2"/>
  <c r="I1469" i="2"/>
  <c r="I1467" i="2"/>
  <c r="A1448" i="2"/>
  <c r="A1453" i="2"/>
  <c r="A1445" i="2"/>
  <c r="OR4" i="2"/>
  <c r="GQ5" i="43" s="1"/>
  <c r="C1451" i="2"/>
  <c r="E1451" i="2"/>
  <c r="E1440" i="2"/>
  <c r="E1442" i="2"/>
  <c r="OT4" i="2"/>
  <c r="G1449" i="2"/>
  <c r="G1442" i="2"/>
  <c r="I1444" i="2"/>
  <c r="I1448" i="2"/>
  <c r="GU5" i="43"/>
  <c r="A1473" i="2"/>
  <c r="A1474" i="2"/>
  <c r="A1462" i="2"/>
  <c r="A1466" i="2"/>
  <c r="C1463" i="2"/>
  <c r="C1468" i="2"/>
  <c r="E1463" i="2"/>
  <c r="E1466" i="2"/>
  <c r="G1474" i="2"/>
  <c r="I1460" i="2"/>
  <c r="I1473" i="2"/>
  <c r="I1464" i="2"/>
  <c r="A1446" i="2"/>
  <c r="C1440" i="2"/>
  <c r="E1450" i="2"/>
  <c r="G1453" i="2"/>
  <c r="G1446" i="2"/>
  <c r="G1440" i="2"/>
  <c r="OV5" i="2"/>
  <c r="GU6" i="43" s="1"/>
  <c r="A1471" i="2"/>
  <c r="GW6" i="43"/>
  <c r="C1471" i="2"/>
  <c r="C1469" i="2"/>
  <c r="C1462" i="2"/>
  <c r="C1474" i="2"/>
  <c r="E1474" i="2"/>
  <c r="OZ5" i="2"/>
  <c r="GY6" i="43" s="1"/>
  <c r="G1468" i="2"/>
  <c r="G1471" i="2"/>
  <c r="I1474" i="2"/>
  <c r="I1463" i="2"/>
  <c r="PB5" i="2"/>
  <c r="HA6" i="43" s="1"/>
  <c r="A1442" i="2"/>
  <c r="C1448" i="2"/>
  <c r="I1449" i="2"/>
  <c r="I1453" i="2"/>
  <c r="OX6" i="2"/>
  <c r="GW7" i="43" s="1"/>
  <c r="C1467" i="2"/>
  <c r="E1468" i="2"/>
  <c r="G1467" i="2"/>
  <c r="G1461" i="2"/>
  <c r="G1465" i="2"/>
  <c r="I1472" i="2"/>
  <c r="I1468" i="2"/>
  <c r="B1400" i="2"/>
  <c r="B1401" i="2"/>
  <c r="OG3" i="2" s="1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A1414" i="2"/>
  <c r="A1400" i="2"/>
  <c r="A1402" i="2"/>
  <c r="A1408" i="2"/>
  <c r="A1404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C1412" i="2"/>
  <c r="C1401" i="2"/>
  <c r="C1413" i="2"/>
  <c r="C1411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E1407" i="2"/>
  <c r="E1400" i="2"/>
  <c r="E1411" i="2"/>
  <c r="E1402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G1406" i="2"/>
  <c r="G1411" i="2"/>
  <c r="G1400" i="2"/>
  <c r="G1401" i="2"/>
  <c r="G1413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I1411" i="2"/>
  <c r="I1403" i="2"/>
  <c r="I1407" i="2"/>
  <c r="I1408" i="2"/>
  <c r="I1401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A1431" i="2"/>
  <c r="A1422" i="2"/>
  <c r="A1433" i="2"/>
  <c r="A1432" i="2"/>
  <c r="A1425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C1431" i="2"/>
  <c r="C1427" i="2"/>
  <c r="C1428" i="2"/>
  <c r="C1433" i="2"/>
  <c r="C1429" i="2"/>
  <c r="F1420" i="2"/>
  <c r="F1421" i="2"/>
  <c r="OO2" i="2" s="1"/>
  <c r="GN12" i="43" s="1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E1422" i="2"/>
  <c r="E1434" i="2"/>
  <c r="E1420" i="2"/>
  <c r="H1420" i="2"/>
  <c r="H1421" i="2"/>
  <c r="OP6" i="2" s="1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G1426" i="2"/>
  <c r="G1425" i="2"/>
  <c r="G1423" i="2"/>
  <c r="G1432" i="2"/>
  <c r="OP2" i="2"/>
  <c r="GO12" i="43" s="1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I1427" i="2"/>
  <c r="I1426" i="2"/>
  <c r="I1422" i="2"/>
  <c r="I1423" i="2"/>
  <c r="I1429" i="2"/>
  <c r="A1405" i="2"/>
  <c r="A1409" i="2"/>
  <c r="A1413" i="2"/>
  <c r="GF13" i="43"/>
  <c r="C1409" i="2"/>
  <c r="C1408" i="2"/>
  <c r="C1407" i="2"/>
  <c r="E1406" i="2"/>
  <c r="E1404" i="2"/>
  <c r="E1401" i="2"/>
  <c r="E1414" i="2"/>
  <c r="G1402" i="2"/>
  <c r="I1414" i="2"/>
  <c r="I1409" i="2"/>
  <c r="I1412" i="2"/>
  <c r="A1420" i="2"/>
  <c r="A1421" i="2"/>
  <c r="A1424" i="2"/>
  <c r="A1430" i="2"/>
  <c r="OM3" i="2"/>
  <c r="GL13" i="43" s="1"/>
  <c r="C1432" i="2"/>
  <c r="C1426" i="2"/>
  <c r="C1430" i="2"/>
  <c r="C1423" i="2"/>
  <c r="E1423" i="2"/>
  <c r="E1429" i="2"/>
  <c r="E1430" i="2"/>
  <c r="G1433" i="2"/>
  <c r="G1422" i="2"/>
  <c r="G1424" i="2"/>
  <c r="OP3" i="2"/>
  <c r="GO13" i="43" s="1"/>
  <c r="I1421" i="2"/>
  <c r="I1431" i="2"/>
  <c r="I1420" i="2"/>
  <c r="I1430" i="2"/>
  <c r="A1407" i="2"/>
  <c r="C1405" i="2"/>
  <c r="C1404" i="2"/>
  <c r="C1400" i="2"/>
  <c r="C1410" i="2"/>
  <c r="E1412" i="2"/>
  <c r="E1409" i="2"/>
  <c r="G1408" i="2"/>
  <c r="G1414" i="2"/>
  <c r="G1409" i="2"/>
  <c r="G1403" i="2"/>
  <c r="I1405" i="2"/>
  <c r="I1410" i="2"/>
  <c r="I1400" i="2"/>
  <c r="A1428" i="2"/>
  <c r="A1427" i="2"/>
  <c r="A1423" i="2"/>
  <c r="C1421" i="2"/>
  <c r="C1434" i="2"/>
  <c r="C1425" i="2"/>
  <c r="E1432" i="2"/>
  <c r="E1427" i="2"/>
  <c r="E1421" i="2"/>
  <c r="OO4" i="2"/>
  <c r="G1427" i="2"/>
  <c r="G1431" i="2"/>
  <c r="G1434" i="2"/>
  <c r="OP4" i="2"/>
  <c r="GO14" i="43" s="1"/>
  <c r="I1428" i="2"/>
  <c r="I1434" i="2"/>
  <c r="I1433" i="2"/>
  <c r="A1412" i="2"/>
  <c r="A1410" i="2"/>
  <c r="A1411" i="2"/>
  <c r="C1414" i="2"/>
  <c r="E1408" i="2"/>
  <c r="E1405" i="2"/>
  <c r="E1413" i="2"/>
  <c r="G1404" i="2"/>
  <c r="I1404" i="2"/>
  <c r="OK5" i="2"/>
  <c r="GJ15" i="43" s="1"/>
  <c r="C1424" i="2"/>
  <c r="E1431" i="2"/>
  <c r="E1424" i="2"/>
  <c r="E1425" i="2"/>
  <c r="G1420" i="2"/>
  <c r="G1429" i="2"/>
  <c r="C1406" i="2"/>
  <c r="OH3" i="2" s="1"/>
  <c r="GG13" i="43" s="1"/>
  <c r="G1407" i="2"/>
  <c r="G1405" i="2"/>
  <c r="A1429" i="2"/>
  <c r="A1434" i="2"/>
  <c r="C1420" i="2"/>
  <c r="ON6" i="2"/>
  <c r="GM16" i="43" s="1"/>
  <c r="E1426" i="2"/>
  <c r="G1428" i="2"/>
  <c r="G1421" i="2"/>
  <c r="GO16" i="43"/>
  <c r="I1425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A1363" i="2"/>
  <c r="A1369" i="2"/>
  <c r="A1368" i="2"/>
  <c r="A1372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C1361" i="2"/>
  <c r="C1369" i="2"/>
  <c r="C1373" i="2"/>
  <c r="C1364" i="2"/>
  <c r="C1360" i="2"/>
  <c r="F1360" i="2"/>
  <c r="F1361" i="2"/>
  <c r="NX4" i="2" s="1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E1366" i="2"/>
  <c r="E1361" i="2"/>
  <c r="E1365" i="2"/>
  <c r="E1367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G1364" i="2"/>
  <c r="G1360" i="2"/>
  <c r="G1373" i="2"/>
  <c r="G1370" i="2"/>
  <c r="G1371" i="2"/>
  <c r="NY2" i="2"/>
  <c r="GI3" i="43" s="1"/>
  <c r="J1360" i="2"/>
  <c r="NZ2" i="2" s="1"/>
  <c r="GJ3" i="43" s="1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I1370" i="2"/>
  <c r="I1373" i="2"/>
  <c r="I1374" i="2"/>
  <c r="I1365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A1387" i="2"/>
  <c r="A1391" i="2"/>
  <c r="A1384" i="2"/>
  <c r="A1390" i="2"/>
  <c r="A1393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C1386" i="2"/>
  <c r="C1388" i="2"/>
  <c r="C1380" i="2"/>
  <c r="C1391" i="2"/>
  <c r="C1384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E1381" i="2"/>
  <c r="E1392" i="2"/>
  <c r="E1385" i="2"/>
  <c r="E1383" i="2"/>
  <c r="E1390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G1382" i="2"/>
  <c r="G1393" i="2"/>
  <c r="G1385" i="2"/>
  <c r="G1387" i="2"/>
  <c r="G1386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I1383" i="2"/>
  <c r="I1387" i="2"/>
  <c r="I1384" i="2"/>
  <c r="I1382" i="2"/>
  <c r="A1362" i="2"/>
  <c r="A1370" i="2"/>
  <c r="A1366" i="2"/>
  <c r="C1372" i="2"/>
  <c r="C1368" i="2"/>
  <c r="C1366" i="2"/>
  <c r="C1371" i="2"/>
  <c r="E1363" i="2"/>
  <c r="E1372" i="2"/>
  <c r="E1362" i="2"/>
  <c r="E1368" i="2"/>
  <c r="G1365" i="2"/>
  <c r="G1368" i="2"/>
  <c r="G1366" i="2"/>
  <c r="G1372" i="2"/>
  <c r="I1368" i="2"/>
  <c r="A1380" i="2"/>
  <c r="A1389" i="2"/>
  <c r="C1389" i="2"/>
  <c r="C1390" i="2"/>
  <c r="C1392" i="2"/>
  <c r="E1384" i="2"/>
  <c r="E1387" i="2"/>
  <c r="E1386" i="2"/>
  <c r="G1380" i="2"/>
  <c r="G1381" i="2"/>
  <c r="G1383" i="2"/>
  <c r="I1388" i="2"/>
  <c r="I1392" i="2"/>
  <c r="I1385" i="2"/>
  <c r="I1389" i="2"/>
  <c r="A1371" i="2"/>
  <c r="A1373" i="2"/>
  <c r="C1362" i="2"/>
  <c r="NW4" i="2"/>
  <c r="GG5" i="43" s="1"/>
  <c r="E1369" i="2"/>
  <c r="E1371" i="2"/>
  <c r="G1367" i="2"/>
  <c r="G1361" i="2"/>
  <c r="I1361" i="2"/>
  <c r="I1369" i="2"/>
  <c r="I1367" i="2"/>
  <c r="I1362" i="2"/>
  <c r="NZ3" i="2" s="1"/>
  <c r="GJ4" i="43" s="1"/>
  <c r="A1394" i="2"/>
  <c r="A1386" i="2"/>
  <c r="C1393" i="2"/>
  <c r="C1383" i="2"/>
  <c r="C1385" i="2"/>
  <c r="C1387" i="2"/>
  <c r="E1382" i="2"/>
  <c r="E1393" i="2"/>
  <c r="E1391" i="2"/>
  <c r="E1389" i="2"/>
  <c r="G1391" i="2"/>
  <c r="I1391" i="2"/>
  <c r="I1381" i="2"/>
  <c r="A1365" i="2"/>
  <c r="A1367" i="2"/>
  <c r="C1374" i="2"/>
  <c r="C1363" i="2"/>
  <c r="E1373" i="2"/>
  <c r="G1362" i="2"/>
  <c r="I1372" i="2"/>
  <c r="I1366" i="2"/>
  <c r="I1363" i="2"/>
  <c r="A1381" i="2"/>
  <c r="OB3" i="2" s="1"/>
  <c r="GL4" i="43" s="1"/>
  <c r="A1388" i="2"/>
  <c r="A1383" i="2"/>
  <c r="C1381" i="2"/>
  <c r="E1388" i="2"/>
  <c r="G1388" i="2"/>
  <c r="G1390" i="2"/>
  <c r="I1380" i="2"/>
  <c r="OF5" i="2"/>
  <c r="GP6" i="43" s="1"/>
  <c r="A1360" i="2"/>
  <c r="C1365" i="2"/>
  <c r="E1360" i="2"/>
  <c r="I1371" i="2"/>
  <c r="OB6" i="2"/>
  <c r="GL7" i="43" s="1"/>
  <c r="E1394" i="2"/>
  <c r="E1380" i="2"/>
  <c r="G1394" i="2"/>
  <c r="I1390" i="2"/>
  <c r="OF6" i="2"/>
  <c r="GP7" i="43" s="1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A1324" i="2"/>
  <c r="A1325" i="2"/>
  <c r="A1332" i="2"/>
  <c r="A1322" i="2"/>
  <c r="A1334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C1320" i="2"/>
  <c r="C1321" i="2"/>
  <c r="C1326" i="2"/>
  <c r="C1332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E1331" i="2"/>
  <c r="E1320" i="2"/>
  <c r="E1332" i="2"/>
  <c r="E1321" i="2"/>
  <c r="E1333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G1321" i="2"/>
  <c r="G1326" i="2"/>
  <c r="G1333" i="2"/>
  <c r="G1325" i="2"/>
  <c r="G1329" i="2"/>
  <c r="J1320" i="2"/>
  <c r="J1321" i="2"/>
  <c r="NO2" i="2" s="1"/>
  <c r="FY12" i="43" s="1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I1332" i="2"/>
  <c r="I1329" i="2"/>
  <c r="I1331" i="2"/>
  <c r="I1330" i="2"/>
  <c r="B1340" i="2"/>
  <c r="NQ3" i="2" s="1"/>
  <c r="GA13" i="43" s="1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A1344" i="2"/>
  <c r="A1353" i="2"/>
  <c r="A1352" i="2"/>
  <c r="A1348" i="2"/>
  <c r="A1345" i="2"/>
  <c r="NQ2" i="2"/>
  <c r="GA12" i="43" s="1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C1350" i="2"/>
  <c r="C1349" i="2"/>
  <c r="C1352" i="2"/>
  <c r="C1353" i="2"/>
  <c r="C1345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E1346" i="2"/>
  <c r="E1352" i="2"/>
  <c r="E1354" i="2"/>
  <c r="NS2" i="2"/>
  <c r="GC12" i="43" s="1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G1342" i="2"/>
  <c r="G1352" i="2"/>
  <c r="G1351" i="2"/>
  <c r="G1345" i="2"/>
  <c r="G134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I1342" i="2"/>
  <c r="I1344" i="2"/>
  <c r="I1345" i="2"/>
  <c r="I1354" i="2"/>
  <c r="A1330" i="2"/>
  <c r="A1328" i="2"/>
  <c r="A1323" i="2"/>
  <c r="NK3" i="2"/>
  <c r="FU13" i="43" s="1"/>
  <c r="C1330" i="2"/>
  <c r="C1325" i="2"/>
  <c r="C1322" i="2"/>
  <c r="C1334" i="2"/>
  <c r="C1331" i="2"/>
  <c r="E1329" i="2"/>
  <c r="E1326" i="2"/>
  <c r="E1328" i="2"/>
  <c r="NM3" i="2"/>
  <c r="FW13" i="43" s="1"/>
  <c r="G1328" i="2"/>
  <c r="G1320" i="2"/>
  <c r="G1324" i="2"/>
  <c r="G1332" i="2"/>
  <c r="I1325" i="2"/>
  <c r="I1328" i="2"/>
  <c r="I1333" i="2"/>
  <c r="I1321" i="2"/>
  <c r="A1349" i="2"/>
  <c r="A1341" i="2"/>
  <c r="C1347" i="2"/>
  <c r="C1354" i="2"/>
  <c r="C1343" i="2"/>
  <c r="E1344" i="2"/>
  <c r="E1340" i="2"/>
  <c r="E1348" i="2"/>
  <c r="E1345" i="2"/>
  <c r="G1341" i="2"/>
  <c r="G1350" i="2"/>
  <c r="G1348" i="2"/>
  <c r="NT3" i="2"/>
  <c r="GD13" i="43" s="1"/>
  <c r="I1340" i="2"/>
  <c r="I1353" i="2"/>
  <c r="NU3" i="2"/>
  <c r="GE13" i="43" s="1"/>
  <c r="A1333" i="2"/>
  <c r="A1331" i="2"/>
  <c r="A1326" i="2"/>
  <c r="NK2" i="2" s="1"/>
  <c r="FU12" i="43" s="1"/>
  <c r="E1327" i="2"/>
  <c r="E1334" i="2"/>
  <c r="G1323" i="2"/>
  <c r="G1327" i="2"/>
  <c r="G1330" i="2"/>
  <c r="G1322" i="2"/>
  <c r="I1320" i="2"/>
  <c r="NO3" i="2" s="1"/>
  <c r="FY13" i="43" s="1"/>
  <c r="I1334" i="2"/>
  <c r="I1323" i="2"/>
  <c r="I1322" i="2"/>
  <c r="NO4" i="2"/>
  <c r="FY14" i="43" s="1"/>
  <c r="A1343" i="2"/>
  <c r="A1351" i="2"/>
  <c r="A1354" i="2"/>
  <c r="C1341" i="2"/>
  <c r="NR4" i="2"/>
  <c r="GB14" i="43" s="1"/>
  <c r="E1343" i="2"/>
  <c r="E1351" i="2"/>
  <c r="E1350" i="2"/>
  <c r="G1354" i="2"/>
  <c r="I1350" i="2"/>
  <c r="I1349" i="2"/>
  <c r="A1321" i="2"/>
  <c r="A1329" i="2"/>
  <c r="C1328" i="2"/>
  <c r="NL5" i="2"/>
  <c r="FV15" i="43" s="1"/>
  <c r="E1325" i="2"/>
  <c r="E1330" i="2"/>
  <c r="G1331" i="2"/>
  <c r="I1326" i="2"/>
  <c r="NO5" i="2"/>
  <c r="FY15" i="43" s="1"/>
  <c r="A1340" i="2"/>
  <c r="A1342" i="2"/>
  <c r="A1346" i="2"/>
  <c r="A1350" i="2"/>
  <c r="C1346" i="2"/>
  <c r="C1351" i="2"/>
  <c r="C1342" i="2"/>
  <c r="NR2" i="2" s="1"/>
  <c r="GB12" i="43" s="1"/>
  <c r="G1347" i="2"/>
  <c r="I1346" i="2"/>
  <c r="I1341" i="2"/>
  <c r="I1351" i="2"/>
  <c r="C1333" i="2"/>
  <c r="C1327" i="2"/>
  <c r="C1323" i="2"/>
  <c r="NL6" i="2"/>
  <c r="FV16" i="43" s="1"/>
  <c r="E1323" i="2"/>
  <c r="NM5" i="2" s="1"/>
  <c r="FW15" i="43" s="1"/>
  <c r="E1324" i="2"/>
  <c r="NM6" i="2"/>
  <c r="FW16" i="43" s="1"/>
  <c r="NO6" i="2"/>
  <c r="FY16" i="43" s="1"/>
  <c r="C1340" i="2"/>
  <c r="C1344" i="2"/>
  <c r="NR6" i="2"/>
  <c r="GB16" i="43" s="1"/>
  <c r="E1341" i="2"/>
  <c r="E1342" i="2"/>
  <c r="NS6" i="2"/>
  <c r="GC16" i="43" s="1"/>
  <c r="G1343" i="2"/>
  <c r="NT2" i="2" s="1"/>
  <c r="GD12" i="43" s="1"/>
  <c r="G1346" i="2"/>
  <c r="I1352" i="2"/>
  <c r="B1280" i="2"/>
  <c r="B1281" i="2"/>
  <c r="B1282" i="2"/>
  <c r="B1283" i="2"/>
  <c r="MZ4" i="2" s="1"/>
  <c r="FU5" i="43" s="1"/>
  <c r="B1284" i="2"/>
  <c r="B1285" i="2"/>
  <c r="B1286" i="2"/>
  <c r="B1287" i="2"/>
  <c r="B1288" i="2"/>
  <c r="B1289" i="2"/>
  <c r="B1290" i="2"/>
  <c r="B1291" i="2"/>
  <c r="B1292" i="2"/>
  <c r="B1293" i="2"/>
  <c r="B1294" i="2"/>
  <c r="A1283" i="2"/>
  <c r="A1293" i="2"/>
  <c r="A1292" i="2"/>
  <c r="A1287" i="2"/>
  <c r="A1284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C1292" i="2"/>
  <c r="C1287" i="2"/>
  <c r="C1288" i="2"/>
  <c r="F1280" i="2"/>
  <c r="F1281" i="2"/>
  <c r="F1282" i="2"/>
  <c r="F1283" i="2"/>
  <c r="NB5" i="2" s="1"/>
  <c r="FW6" i="43" s="1"/>
  <c r="F1284" i="2"/>
  <c r="F1285" i="2"/>
  <c r="F1286" i="2"/>
  <c r="F1287" i="2"/>
  <c r="F1288" i="2"/>
  <c r="F1289" i="2"/>
  <c r="F1290" i="2"/>
  <c r="F1291" i="2"/>
  <c r="F1292" i="2"/>
  <c r="F1293" i="2"/>
  <c r="F1294" i="2"/>
  <c r="E1293" i="2"/>
  <c r="E1287" i="2"/>
  <c r="E1291" i="2"/>
  <c r="E1281" i="2"/>
  <c r="NB2" i="2"/>
  <c r="FW3" i="43" s="1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G1293" i="2"/>
  <c r="G1288" i="2"/>
  <c r="G1286" i="2"/>
  <c r="G1283" i="2"/>
  <c r="J1280" i="2"/>
  <c r="J1281" i="2"/>
  <c r="J1282" i="2"/>
  <c r="J1283" i="2"/>
  <c r="ND3" i="2" s="1"/>
  <c r="FY4" i="43" s="1"/>
  <c r="J1284" i="2"/>
  <c r="J1285" i="2"/>
  <c r="J1286" i="2"/>
  <c r="J1287" i="2"/>
  <c r="J1288" i="2"/>
  <c r="J1289" i="2"/>
  <c r="J1290" i="2"/>
  <c r="J1291" i="2"/>
  <c r="J1292" i="2"/>
  <c r="J1293" i="2"/>
  <c r="J1294" i="2"/>
  <c r="I1286" i="2"/>
  <c r="I1284" i="2"/>
  <c r="I1281" i="2"/>
  <c r="I1283" i="2"/>
  <c r="ND2" i="2"/>
  <c r="FY3" i="43" s="1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A1300" i="2"/>
  <c r="A1311" i="2"/>
  <c r="A1313" i="2"/>
  <c r="A1312" i="2"/>
  <c r="A1307" i="2"/>
  <c r="A1314" i="2"/>
  <c r="D1300" i="2"/>
  <c r="D1301" i="2"/>
  <c r="NG5" i="2" s="1"/>
  <c r="GB6" i="43" s="1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C1311" i="2"/>
  <c r="C1313" i="2"/>
  <c r="C1309" i="2"/>
  <c r="C1308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E1313" i="2"/>
  <c r="E1305" i="2"/>
  <c r="E1311" i="2"/>
  <c r="E130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G1303" i="2"/>
  <c r="G1306" i="2"/>
  <c r="G1311" i="2"/>
  <c r="G1310" i="2"/>
  <c r="NI2" i="2"/>
  <c r="GD3" i="43" s="1"/>
  <c r="J1300" i="2"/>
  <c r="J1301" i="2"/>
  <c r="NJ3" i="2" s="1"/>
  <c r="GE4" i="43" s="1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I1304" i="2"/>
  <c r="I1313" i="2"/>
  <c r="I1311" i="2"/>
  <c r="I1310" i="2"/>
  <c r="A1289" i="2"/>
  <c r="A1282" i="2"/>
  <c r="A1288" i="2"/>
  <c r="A1290" i="2"/>
  <c r="C1281" i="2"/>
  <c r="C1285" i="2"/>
  <c r="C1283" i="2"/>
  <c r="C1282" i="2"/>
  <c r="E1283" i="2"/>
  <c r="E1282" i="2"/>
  <c r="E1294" i="2"/>
  <c r="E1280" i="2"/>
  <c r="G1284" i="2"/>
  <c r="G1281" i="2"/>
  <c r="G1291" i="2"/>
  <c r="NC3" i="2"/>
  <c r="FX4" i="43" s="1"/>
  <c r="I1288" i="2"/>
  <c r="I1282" i="2"/>
  <c r="I1285" i="2"/>
  <c r="I1292" i="2"/>
  <c r="I1280" i="2"/>
  <c r="A1304" i="2"/>
  <c r="A1309" i="2"/>
  <c r="A1301" i="2"/>
  <c r="A1310" i="2"/>
  <c r="C1314" i="2"/>
  <c r="C1305" i="2"/>
  <c r="C1304" i="2"/>
  <c r="C1310" i="2"/>
  <c r="E1314" i="2"/>
  <c r="E1308" i="2"/>
  <c r="E1301" i="2"/>
  <c r="E1304" i="2"/>
  <c r="G1312" i="2"/>
  <c r="G1301" i="2"/>
  <c r="I1305" i="2"/>
  <c r="I1301" i="2"/>
  <c r="I1308" i="2"/>
  <c r="A1286" i="2"/>
  <c r="A1285" i="2"/>
  <c r="C1280" i="2"/>
  <c r="C1284" i="2"/>
  <c r="C1294" i="2"/>
  <c r="E1290" i="2"/>
  <c r="E1288" i="2"/>
  <c r="NB4" i="2"/>
  <c r="G1285" i="2"/>
  <c r="G1294" i="2"/>
  <c r="G1287" i="2"/>
  <c r="ND4" i="2"/>
  <c r="FY5" i="43" s="1"/>
  <c r="A1302" i="2"/>
  <c r="NF4" i="2"/>
  <c r="GA5" i="43" s="1"/>
  <c r="C1312" i="2"/>
  <c r="C1301" i="2"/>
  <c r="E1302" i="2"/>
  <c r="E1303" i="2"/>
  <c r="NH4" i="2"/>
  <c r="G1305" i="2"/>
  <c r="G1307" i="2"/>
  <c r="I1312" i="2"/>
  <c r="I1302" i="2"/>
  <c r="I1314" i="2"/>
  <c r="NJ4" i="2"/>
  <c r="GE5" i="43" s="1"/>
  <c r="A1291" i="2"/>
  <c r="A1281" i="2"/>
  <c r="MZ5" i="2"/>
  <c r="FU6" i="43" s="1"/>
  <c r="E1289" i="2"/>
  <c r="E1285" i="2"/>
  <c r="G1289" i="2"/>
  <c r="I1294" i="2"/>
  <c r="A1306" i="2"/>
  <c r="C1307" i="2"/>
  <c r="E1306" i="2"/>
  <c r="E1312" i="2"/>
  <c r="G1309" i="2"/>
  <c r="G1308" i="2"/>
  <c r="G1314" i="2"/>
  <c r="I1307" i="2"/>
  <c r="A1294" i="2"/>
  <c r="A1280" i="2"/>
  <c r="MZ6" i="2"/>
  <c r="FU7" i="43"/>
  <c r="C1293" i="2"/>
  <c r="C1290" i="2"/>
  <c r="G1280" i="2"/>
  <c r="I1290" i="2"/>
  <c r="I1287" i="2"/>
  <c r="ND6" i="2"/>
  <c r="FY7" i="43"/>
  <c r="A1305" i="2"/>
  <c r="NG6" i="2"/>
  <c r="GB7" i="43" s="1"/>
  <c r="E1307" i="2"/>
  <c r="G1300" i="2"/>
  <c r="I1303" i="2"/>
  <c r="I1306" i="2"/>
  <c r="I1300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A1241" i="2"/>
  <c r="A1250" i="2"/>
  <c r="A1249" i="2"/>
  <c r="A1252" i="2"/>
  <c r="A1242" i="2"/>
  <c r="A1253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C1253" i="2"/>
  <c r="C1241" i="2"/>
  <c r="C1245" i="2"/>
  <c r="C1242" i="2"/>
  <c r="F1240" i="2"/>
  <c r="MQ2" i="2" s="1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E1253" i="2"/>
  <c r="E1242" i="2"/>
  <c r="E1249" i="2"/>
  <c r="FL12" i="43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G1247" i="2"/>
  <c r="G1252" i="2"/>
  <c r="G1248" i="2"/>
  <c r="G1241" i="2"/>
  <c r="MR2" i="2"/>
  <c r="FM12" i="43" s="1"/>
  <c r="J1240" i="2"/>
  <c r="J1241" i="2"/>
  <c r="MS2" i="2" s="1"/>
  <c r="FN12" i="43" s="1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I1244" i="2"/>
  <c r="I1246" i="2"/>
  <c r="I1242" i="2"/>
  <c r="I1240" i="2"/>
  <c r="I1245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A1260" i="2"/>
  <c r="A1270" i="2"/>
  <c r="A1266" i="2"/>
  <c r="A1268" i="2"/>
  <c r="D1260" i="2"/>
  <c r="D1261" i="2"/>
  <c r="D1262" i="2"/>
  <c r="D1263" i="2"/>
  <c r="MV6" i="2" s="1"/>
  <c r="FQ16" i="43" s="1"/>
  <c r="D1264" i="2"/>
  <c r="D1265" i="2"/>
  <c r="D1266" i="2"/>
  <c r="D1267" i="2"/>
  <c r="D1268" i="2"/>
  <c r="D1269" i="2"/>
  <c r="D1270" i="2"/>
  <c r="D1271" i="2"/>
  <c r="D1272" i="2"/>
  <c r="D1273" i="2"/>
  <c r="D1274" i="2"/>
  <c r="C1266" i="2"/>
  <c r="C1264" i="2"/>
  <c r="C1272" i="2"/>
  <c r="C1261" i="2"/>
  <c r="MV2" i="2"/>
  <c r="FQ12" i="43" s="1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E1274" i="2"/>
  <c r="E1261" i="2"/>
  <c r="E1270" i="2"/>
  <c r="E1266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G1261" i="2"/>
  <c r="G1271" i="2"/>
  <c r="G1274" i="2"/>
  <c r="G1266" i="2"/>
  <c r="G1270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I1271" i="2"/>
  <c r="I1261" i="2"/>
  <c r="I1267" i="2"/>
  <c r="I1266" i="2"/>
  <c r="I1260" i="2"/>
  <c r="A1246" i="2"/>
  <c r="A1240" i="2"/>
  <c r="A1243" i="2"/>
  <c r="C1246" i="2"/>
  <c r="C1247" i="2"/>
  <c r="E1245" i="2"/>
  <c r="E1240" i="2"/>
  <c r="E1241" i="2"/>
  <c r="E1246" i="2"/>
  <c r="E1244" i="2"/>
  <c r="G1253" i="2"/>
  <c r="G1246" i="2"/>
  <c r="G1254" i="2"/>
  <c r="G1250" i="2"/>
  <c r="I1252" i="2"/>
  <c r="I1251" i="2"/>
  <c r="A1263" i="2"/>
  <c r="A1265" i="2"/>
  <c r="A1269" i="2"/>
  <c r="MU3" i="2"/>
  <c r="FP13" i="43" s="1"/>
  <c r="C1274" i="2"/>
  <c r="C1263" i="2"/>
  <c r="C1260" i="2"/>
  <c r="E1273" i="2"/>
  <c r="E1272" i="2"/>
  <c r="E1269" i="2"/>
  <c r="G1262" i="2"/>
  <c r="G1263" i="2"/>
  <c r="G1273" i="2"/>
  <c r="I1264" i="2"/>
  <c r="I1270" i="2"/>
  <c r="I1265" i="2"/>
  <c r="MY3" i="2"/>
  <c r="FT13" i="43" s="1"/>
  <c r="A1244" i="2"/>
  <c r="A1251" i="2"/>
  <c r="C1254" i="2"/>
  <c r="C1252" i="2"/>
  <c r="C1248" i="2"/>
  <c r="C1251" i="2"/>
  <c r="C1244" i="2"/>
  <c r="E1247" i="2"/>
  <c r="E1243" i="2"/>
  <c r="G1240" i="2"/>
  <c r="G1245" i="2"/>
  <c r="G1244" i="2"/>
  <c r="I1248" i="2"/>
  <c r="I1249" i="2"/>
  <c r="I1241" i="2"/>
  <c r="I1247" i="2"/>
  <c r="A1274" i="2"/>
  <c r="C1265" i="2"/>
  <c r="C1270" i="2"/>
  <c r="C1273" i="2"/>
  <c r="E1265" i="2"/>
  <c r="MW4" i="2"/>
  <c r="G1264" i="2"/>
  <c r="G1260" i="2"/>
  <c r="I1263" i="2"/>
  <c r="I1268" i="2"/>
  <c r="C1250" i="2"/>
  <c r="C1243" i="2"/>
  <c r="MP6" i="2" s="1"/>
  <c r="FK16" i="43" s="1"/>
  <c r="E1254" i="2"/>
  <c r="MQ5" i="2"/>
  <c r="FL15" i="43" s="1"/>
  <c r="I1253" i="2"/>
  <c r="A1267" i="2"/>
  <c r="C1267" i="2"/>
  <c r="E1262" i="2"/>
  <c r="E1271" i="2"/>
  <c r="E1263" i="2"/>
  <c r="E1260" i="2"/>
  <c r="G1269" i="2"/>
  <c r="G1268" i="2"/>
  <c r="G1272" i="2"/>
  <c r="I1273" i="2"/>
  <c r="I1262" i="2"/>
  <c r="I1269" i="2"/>
  <c r="A1245" i="2"/>
  <c r="A1247" i="2"/>
  <c r="A1254" i="2"/>
  <c r="MO6" i="2"/>
  <c r="FJ16" i="43" s="1"/>
  <c r="C1249" i="2"/>
  <c r="C1240" i="2"/>
  <c r="E1248" i="2"/>
  <c r="G1243" i="2"/>
  <c r="G1242" i="2"/>
  <c r="I1250" i="2"/>
  <c r="I1254" i="2"/>
  <c r="A1261" i="2"/>
  <c r="A1273" i="2"/>
  <c r="A1262" i="2"/>
  <c r="A1264" i="2"/>
  <c r="MU5" i="2" s="1"/>
  <c r="FP15" i="43" s="1"/>
  <c r="C1268" i="2"/>
  <c r="G1267" i="2"/>
  <c r="I1274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A1211" i="2"/>
  <c r="A1210" i="2"/>
  <c r="A1208" i="2"/>
  <c r="MD2" i="2"/>
  <c r="FJ3" i="43" s="1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C1203" i="2"/>
  <c r="C1206" i="2"/>
  <c r="C1201" i="2"/>
  <c r="C1208" i="2"/>
  <c r="F1200" i="2"/>
  <c r="F1201" i="2"/>
  <c r="MF3" i="2" s="1"/>
  <c r="FL4" i="43" s="1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E1210" i="2"/>
  <c r="E1206" i="2"/>
  <c r="E1202" i="2"/>
  <c r="E1203" i="2"/>
  <c r="E1208" i="2"/>
  <c r="H1200" i="2"/>
  <c r="MG3" i="2" s="1"/>
  <c r="FM4" i="43" s="1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G1200" i="2"/>
  <c r="G1209" i="2"/>
  <c r="G1204" i="2"/>
  <c r="G1206" i="2"/>
  <c r="G1203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I1204" i="2"/>
  <c r="I1212" i="2"/>
  <c r="I1213" i="2"/>
  <c r="I1210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A1230" i="2"/>
  <c r="A1228" i="2"/>
  <c r="A1225" i="2"/>
  <c r="A1220" i="2"/>
  <c r="A1233" i="2"/>
  <c r="MJ2" i="2"/>
  <c r="FP3" i="43" s="1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C1223" i="2"/>
  <c r="C1234" i="2"/>
  <c r="C1225" i="2"/>
  <c r="C1231" i="2"/>
  <c r="C1232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E1220" i="2"/>
  <c r="E1232" i="2"/>
  <c r="E1221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G1229" i="2"/>
  <c r="G1233" i="2"/>
  <c r="G1220" i="2"/>
  <c r="G1228" i="2"/>
  <c r="G1230" i="2"/>
  <c r="MM2" i="2"/>
  <c r="FS3" i="43" s="1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I1226" i="2"/>
  <c r="I1225" i="2"/>
  <c r="I1229" i="2"/>
  <c r="I1220" i="2"/>
  <c r="A1203" i="2"/>
  <c r="A1212" i="2"/>
  <c r="A1200" i="2"/>
  <c r="A1206" i="2"/>
  <c r="A1204" i="2"/>
  <c r="MD3" i="2"/>
  <c r="FJ4" i="43" s="1"/>
  <c r="C1204" i="2"/>
  <c r="C1212" i="2"/>
  <c r="C1213" i="2"/>
  <c r="C1209" i="2"/>
  <c r="C1200" i="2"/>
  <c r="E1212" i="2"/>
  <c r="E1214" i="2"/>
  <c r="E1209" i="2"/>
  <c r="G1205" i="2"/>
  <c r="G1212" i="2"/>
  <c r="G1201" i="2"/>
  <c r="G1211" i="2"/>
  <c r="I1208" i="2"/>
  <c r="I1211" i="2"/>
  <c r="I1206" i="2"/>
  <c r="A1234" i="2"/>
  <c r="A1222" i="2"/>
  <c r="C1233" i="2"/>
  <c r="C1226" i="2"/>
  <c r="C1222" i="2"/>
  <c r="MK3" i="2"/>
  <c r="FQ4" i="43" s="1"/>
  <c r="E1234" i="2"/>
  <c r="E1229" i="2"/>
  <c r="E1231" i="2"/>
  <c r="E1227" i="2"/>
  <c r="G1225" i="2"/>
  <c r="G1222" i="2"/>
  <c r="G1234" i="2"/>
  <c r="I1232" i="2"/>
  <c r="I1233" i="2"/>
  <c r="I1234" i="2"/>
  <c r="I1223" i="2"/>
  <c r="A1201" i="2"/>
  <c r="A1213" i="2"/>
  <c r="A1214" i="2"/>
  <c r="C1205" i="2"/>
  <c r="C1211" i="2"/>
  <c r="C1210" i="2"/>
  <c r="E1213" i="2"/>
  <c r="E1201" i="2"/>
  <c r="G1202" i="2"/>
  <c r="G1207" i="2"/>
  <c r="I1205" i="2"/>
  <c r="I1203" i="2"/>
  <c r="I1202" i="2"/>
  <c r="A1227" i="2"/>
  <c r="A1232" i="2"/>
  <c r="A1231" i="2"/>
  <c r="MJ4" i="2"/>
  <c r="FP5" i="43" s="1"/>
  <c r="C1228" i="2"/>
  <c r="C1230" i="2"/>
  <c r="C1220" i="2"/>
  <c r="C1224" i="2"/>
  <c r="E1226" i="2"/>
  <c r="E1224" i="2"/>
  <c r="G1224" i="2"/>
  <c r="MM4" i="2"/>
  <c r="FS5" i="43" s="1"/>
  <c r="I1230" i="2"/>
  <c r="A1205" i="2"/>
  <c r="C1207" i="2"/>
  <c r="E1204" i="2"/>
  <c r="E1211" i="2"/>
  <c r="I1207" i="2"/>
  <c r="I1214" i="2"/>
  <c r="I1209" i="2"/>
  <c r="MH5" i="2"/>
  <c r="FN6" i="43" s="1"/>
  <c r="A1229" i="2"/>
  <c r="A1223" i="2"/>
  <c r="MJ5" i="2"/>
  <c r="FP6" i="43" s="1"/>
  <c r="C1229" i="2"/>
  <c r="E1223" i="2"/>
  <c r="E1233" i="2"/>
  <c r="G1223" i="2"/>
  <c r="G1232" i="2"/>
  <c r="I1227" i="2"/>
  <c r="I1224" i="2"/>
  <c r="I1222" i="2"/>
  <c r="I1228" i="2"/>
  <c r="A1207" i="2"/>
  <c r="A1209" i="2"/>
  <c r="A1202" i="2"/>
  <c r="C1202" i="2"/>
  <c r="G1210" i="2"/>
  <c r="I1201" i="2"/>
  <c r="E1222" i="2"/>
  <c r="G1221" i="2"/>
  <c r="G1231" i="2"/>
  <c r="MM6" i="2"/>
  <c r="FS7" i="43" s="1"/>
  <c r="I1221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A1165" i="2"/>
  <c r="A1171" i="2"/>
  <c r="A1170" i="2"/>
  <c r="A1169" i="2"/>
  <c r="D1160" i="2"/>
  <c r="D1161" i="2"/>
  <c r="D1162" i="2"/>
  <c r="LT4" i="2" s="1"/>
  <c r="EZ14" i="43" s="1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C1164" i="2"/>
  <c r="C1174" i="2"/>
  <c r="C1163" i="2"/>
  <c r="C1167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E1161" i="2"/>
  <c r="E1162" i="2"/>
  <c r="E1164" i="2"/>
  <c r="E1171" i="2"/>
  <c r="E1163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G1168" i="2"/>
  <c r="G1165" i="2"/>
  <c r="G1170" i="2"/>
  <c r="G1169" i="2"/>
  <c r="G1163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I1167" i="2"/>
  <c r="I1173" i="2"/>
  <c r="I1169" i="2"/>
  <c r="I1164" i="2"/>
  <c r="B1180" i="2"/>
  <c r="LY6" i="2" s="1"/>
  <c r="FE16" i="43" s="1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A1181" i="2"/>
  <c r="A1193" i="2"/>
  <c r="A1189" i="2"/>
  <c r="A1187" i="2"/>
  <c r="A1190" i="2"/>
  <c r="LY2" i="2"/>
  <c r="FE12" i="43" s="1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C1192" i="2"/>
  <c r="C1190" i="2"/>
  <c r="C1188" i="2"/>
  <c r="C1185" i="2"/>
  <c r="C1181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E1194" i="2"/>
  <c r="E1190" i="2"/>
  <c r="E1192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G1188" i="2"/>
  <c r="G1185" i="2"/>
  <c r="G1192" i="2"/>
  <c r="G1182" i="2"/>
  <c r="G1189" i="2"/>
  <c r="MB2" i="2"/>
  <c r="FH12" i="43" s="1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I1184" i="2"/>
  <c r="I1189" i="2"/>
  <c r="I1194" i="2"/>
  <c r="I1187" i="2"/>
  <c r="A1164" i="2"/>
  <c r="A1161" i="2"/>
  <c r="A1160" i="2"/>
  <c r="A1163" i="2"/>
  <c r="C1170" i="2"/>
  <c r="C1165" i="2"/>
  <c r="C1161" i="2"/>
  <c r="LT3" i="2"/>
  <c r="EZ13" i="43" s="1"/>
  <c r="E1174" i="2"/>
  <c r="E1165" i="2"/>
  <c r="E1173" i="2"/>
  <c r="G1171" i="2"/>
  <c r="G1164" i="2"/>
  <c r="I1161" i="2"/>
  <c r="I1174" i="2"/>
  <c r="I1168" i="2"/>
  <c r="I1160" i="2"/>
  <c r="A1186" i="2"/>
  <c r="A1182" i="2"/>
  <c r="C1186" i="2"/>
  <c r="C1187" i="2"/>
  <c r="C1194" i="2"/>
  <c r="C1182" i="2"/>
  <c r="E1183" i="2"/>
  <c r="E1182" i="2"/>
  <c r="E1189" i="2"/>
  <c r="G1184" i="2"/>
  <c r="G1193" i="2"/>
  <c r="G1190" i="2"/>
  <c r="I1190" i="2"/>
  <c r="I1180" i="2"/>
  <c r="I1183" i="2"/>
  <c r="A1173" i="2"/>
  <c r="C1172" i="2"/>
  <c r="C1171" i="2"/>
  <c r="C1160" i="2"/>
  <c r="E1169" i="2"/>
  <c r="E1168" i="2"/>
  <c r="G1174" i="2"/>
  <c r="G1173" i="2"/>
  <c r="I1165" i="2"/>
  <c r="A1184" i="2"/>
  <c r="A1183" i="2"/>
  <c r="E1185" i="2"/>
  <c r="E1186" i="2"/>
  <c r="G1183" i="2"/>
  <c r="G1181" i="2"/>
  <c r="G1186" i="2"/>
  <c r="G1191" i="2"/>
  <c r="G1180" i="2"/>
  <c r="I1181" i="2"/>
  <c r="I1182" i="2"/>
  <c r="I1186" i="2"/>
  <c r="A1168" i="2"/>
  <c r="A1167" i="2"/>
  <c r="A1172" i="2"/>
  <c r="C1173" i="2"/>
  <c r="E1166" i="2"/>
  <c r="G1172" i="2"/>
  <c r="G1167" i="2"/>
  <c r="G1161" i="2"/>
  <c r="I1166" i="2"/>
  <c r="I1163" i="2"/>
  <c r="I1171" i="2"/>
  <c r="I1170" i="2"/>
  <c r="A1192" i="2"/>
  <c r="A1185" i="2"/>
  <c r="A1180" i="2"/>
  <c r="C1180" i="2"/>
  <c r="E1181" i="2"/>
  <c r="E1187" i="2"/>
  <c r="MA4" i="2" s="1"/>
  <c r="E1193" i="2"/>
  <c r="MB5" i="2"/>
  <c r="FH15" i="43" s="1"/>
  <c r="I1188" i="2"/>
  <c r="A1162" i="2"/>
  <c r="A1166" i="2"/>
  <c r="C1169" i="2"/>
  <c r="C1168" i="2"/>
  <c r="G1160" i="2"/>
  <c r="G1166" i="2"/>
  <c r="A1191" i="2"/>
  <c r="A1188" i="2"/>
  <c r="A1194" i="2"/>
  <c r="C1183" i="2"/>
  <c r="C1184" i="2"/>
  <c r="LZ6" i="2"/>
  <c r="FF16" i="43" s="1"/>
  <c r="E1191" i="2"/>
  <c r="B1120" i="2"/>
  <c r="LH3" i="2" s="1"/>
  <c r="EY4" i="43" s="1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A1131" i="2"/>
  <c r="A1129" i="2"/>
  <c r="A1120" i="2"/>
  <c r="A1127" i="2"/>
  <c r="LH2" i="2"/>
  <c r="EY3" i="43" s="1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C1129" i="2"/>
  <c r="C1128" i="2"/>
  <c r="C1134" i="2"/>
  <c r="C1132" i="2"/>
  <c r="C1127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E1123" i="2"/>
  <c r="E1121" i="2"/>
  <c r="E1124" i="2"/>
  <c r="E112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G1122" i="2"/>
  <c r="G1127" i="2"/>
  <c r="G1124" i="2"/>
  <c r="G1126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I1128" i="2"/>
  <c r="I1127" i="2"/>
  <c r="I1132" i="2"/>
  <c r="I1130" i="2"/>
  <c r="I1131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A1153" i="2"/>
  <c r="A1141" i="2"/>
  <c r="A1146" i="2"/>
  <c r="A1142" i="2"/>
  <c r="A1152" i="2"/>
  <c r="LN2" i="2"/>
  <c r="FE3" i="43" s="1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C1149" i="2"/>
  <c r="C1144" i="2"/>
  <c r="C1151" i="2"/>
  <c r="C1148" i="2"/>
  <c r="C1142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E1149" i="2"/>
  <c r="E1153" i="2"/>
  <c r="E1151" i="2"/>
  <c r="E1141" i="2"/>
  <c r="E1152" i="2"/>
  <c r="LP2" i="2"/>
  <c r="FG3" i="43" s="1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G1140" i="2"/>
  <c r="G1148" i="2"/>
  <c r="G1153" i="2"/>
  <c r="G1145" i="2"/>
  <c r="G1152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I1148" i="2"/>
  <c r="I1149" i="2"/>
  <c r="I1145" i="2"/>
  <c r="I1141" i="2"/>
  <c r="I1144" i="2"/>
  <c r="LR2" i="2"/>
  <c r="FI3" i="43" s="1"/>
  <c r="A1121" i="2"/>
  <c r="A1134" i="2"/>
  <c r="A1124" i="2"/>
  <c r="A1132" i="2"/>
  <c r="C1131" i="2"/>
  <c r="C1130" i="2"/>
  <c r="E1120" i="2"/>
  <c r="E1130" i="2"/>
  <c r="E1132" i="2"/>
  <c r="G1130" i="2"/>
  <c r="G1123" i="2"/>
  <c r="G1129" i="2"/>
  <c r="G1121" i="2"/>
  <c r="I1133" i="2"/>
  <c r="LL3" i="2"/>
  <c r="FC4" i="43" s="1"/>
  <c r="A1145" i="2"/>
  <c r="A1143" i="2"/>
  <c r="A1151" i="2"/>
  <c r="A1147" i="2"/>
  <c r="C1145" i="2"/>
  <c r="C1152" i="2"/>
  <c r="C1143" i="2"/>
  <c r="E1142" i="2"/>
  <c r="E1147" i="2"/>
  <c r="E1150" i="2"/>
  <c r="LP3" i="2"/>
  <c r="FG4" i="43" s="1"/>
  <c r="G1144" i="2"/>
  <c r="G1150" i="2"/>
  <c r="G1149" i="2"/>
  <c r="G1146" i="2"/>
  <c r="G1147" i="2"/>
  <c r="I1147" i="2"/>
  <c r="I1152" i="2"/>
  <c r="I1153" i="2"/>
  <c r="I1154" i="2"/>
  <c r="I1143" i="2"/>
  <c r="A1133" i="2"/>
  <c r="C1124" i="2"/>
  <c r="C1126" i="2"/>
  <c r="E1126" i="2"/>
  <c r="E1133" i="2"/>
  <c r="E1134" i="2"/>
  <c r="G1133" i="2"/>
  <c r="G1120" i="2"/>
  <c r="I1134" i="2"/>
  <c r="I1120" i="2"/>
  <c r="I1126" i="2"/>
  <c r="I1121" i="2"/>
  <c r="A1154" i="2"/>
  <c r="C1154" i="2"/>
  <c r="C1150" i="2"/>
  <c r="E1144" i="2"/>
  <c r="E1146" i="2"/>
  <c r="I1142" i="2"/>
  <c r="I1140" i="2"/>
  <c r="A1123" i="2"/>
  <c r="A1130" i="2"/>
  <c r="A1126" i="2"/>
  <c r="LH5" i="2"/>
  <c r="EY6" i="43" s="1"/>
  <c r="C1122" i="2"/>
  <c r="E1128" i="2"/>
  <c r="E1125" i="2"/>
  <c r="G1131" i="2"/>
  <c r="G1132" i="2"/>
  <c r="G1125" i="2"/>
  <c r="LK5" i="2"/>
  <c r="FB6" i="43" s="1"/>
  <c r="I1129" i="2"/>
  <c r="A1150" i="2"/>
  <c r="C1140" i="2"/>
  <c r="E1143" i="2"/>
  <c r="LP5" i="2"/>
  <c r="FG6" i="43" s="1"/>
  <c r="C1120" i="2"/>
  <c r="E1122" i="2"/>
  <c r="E1131" i="2"/>
  <c r="E1127" i="2"/>
  <c r="LK6" i="2"/>
  <c r="FB7" i="43" s="1"/>
  <c r="I1125" i="2"/>
  <c r="C1146" i="2"/>
  <c r="LO6" i="2"/>
  <c r="FF7" i="43" s="1"/>
  <c r="E1140" i="2"/>
  <c r="E1154" i="2"/>
  <c r="LP6" i="2"/>
  <c r="FG7" i="43" s="1"/>
  <c r="G1151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A1086" i="2"/>
  <c r="A1088" i="2"/>
  <c r="A1091" i="2"/>
  <c r="A1090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C1084" i="2"/>
  <c r="C1087" i="2"/>
  <c r="C1085" i="2"/>
  <c r="C1081" i="2"/>
  <c r="F1080" i="2"/>
  <c r="F1081" i="2"/>
  <c r="F1082" i="2"/>
  <c r="F1083" i="2"/>
  <c r="KY4" i="2" s="1"/>
  <c r="F1084" i="2"/>
  <c r="F1085" i="2"/>
  <c r="F1086" i="2"/>
  <c r="F1087" i="2"/>
  <c r="F1088" i="2"/>
  <c r="F1089" i="2"/>
  <c r="F1090" i="2"/>
  <c r="F1091" i="2"/>
  <c r="F1092" i="2"/>
  <c r="F1093" i="2"/>
  <c r="F1094" i="2"/>
  <c r="E1080" i="2"/>
  <c r="E1086" i="2"/>
  <c r="E1082" i="2"/>
  <c r="E1090" i="2"/>
  <c r="KY2" i="2"/>
  <c r="EP12" i="43" s="1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G1089" i="2"/>
  <c r="G1084" i="2"/>
  <c r="G1080" i="2"/>
  <c r="G1094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I1086" i="2"/>
  <c r="I1085" i="2"/>
  <c r="I1083" i="2"/>
  <c r="I1080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A1108" i="2"/>
  <c r="A1101" i="2"/>
  <c r="A1104" i="2"/>
  <c r="A1110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C1113" i="2"/>
  <c r="C1102" i="2"/>
  <c r="C1109" i="2"/>
  <c r="C1108" i="2"/>
  <c r="C1112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E1100" i="2"/>
  <c r="E1109" i="2"/>
  <c r="E1114" i="2"/>
  <c r="E1112" i="2"/>
  <c r="H1100" i="2"/>
  <c r="LF5" i="2" s="1"/>
  <c r="EW15" i="43" s="1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G1112" i="2"/>
  <c r="G1100" i="2"/>
  <c r="G1109" i="2"/>
  <c r="G1114" i="2"/>
  <c r="J1100" i="2"/>
  <c r="LG3" i="2" s="1"/>
  <c r="EX13" i="43" s="1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I1114" i="2"/>
  <c r="I1112" i="2"/>
  <c r="I1102" i="2"/>
  <c r="I1111" i="2"/>
  <c r="A1094" i="2"/>
  <c r="A1085" i="2"/>
  <c r="A1092" i="2"/>
  <c r="A1087" i="2"/>
  <c r="C1088" i="2"/>
  <c r="C1080" i="2"/>
  <c r="E1087" i="2"/>
  <c r="E1083" i="2"/>
  <c r="E1091" i="2"/>
  <c r="E1088" i="2"/>
  <c r="KY3" i="2"/>
  <c r="EP13" i="43" s="1"/>
  <c r="G1085" i="2"/>
  <c r="G1088" i="2"/>
  <c r="G1092" i="2"/>
  <c r="I1084" i="2"/>
  <c r="I1090" i="2"/>
  <c r="I1089" i="2"/>
  <c r="I1081" i="2"/>
  <c r="A1103" i="2"/>
  <c r="A1114" i="2"/>
  <c r="C1111" i="2"/>
  <c r="C1100" i="2"/>
  <c r="C1103" i="2"/>
  <c r="E1104" i="2"/>
  <c r="E1110" i="2"/>
  <c r="E1113" i="2"/>
  <c r="G1111" i="2"/>
  <c r="G1105" i="2"/>
  <c r="G1108" i="2"/>
  <c r="G1104" i="2"/>
  <c r="I1100" i="2"/>
  <c r="I1109" i="2"/>
  <c r="I1110" i="2"/>
  <c r="I1107" i="2"/>
  <c r="I1104" i="2"/>
  <c r="A1089" i="2"/>
  <c r="A1081" i="2"/>
  <c r="C1090" i="2"/>
  <c r="C1086" i="2"/>
  <c r="C1082" i="2"/>
  <c r="E1089" i="2"/>
  <c r="E1085" i="2"/>
  <c r="E1084" i="2"/>
  <c r="G1081" i="2"/>
  <c r="G1093" i="2"/>
  <c r="G1082" i="2"/>
  <c r="KZ4" i="2"/>
  <c r="EQ14" i="43" s="1"/>
  <c r="A1102" i="2"/>
  <c r="A1107" i="2"/>
  <c r="A1112" i="2"/>
  <c r="C1110" i="2"/>
  <c r="C1107" i="2"/>
  <c r="C1105" i="2"/>
  <c r="C1114" i="2"/>
  <c r="E1105" i="2"/>
  <c r="E1102" i="2"/>
  <c r="E1111" i="2"/>
  <c r="G1110" i="2"/>
  <c r="G1103" i="2"/>
  <c r="I1103" i="2"/>
  <c r="I1108" i="2"/>
  <c r="LG2" i="2" s="1"/>
  <c r="EX12" i="43" s="1"/>
  <c r="A1082" i="2"/>
  <c r="A1084" i="2"/>
  <c r="C1083" i="2"/>
  <c r="KX5" i="2"/>
  <c r="EO15" i="43" s="1"/>
  <c r="E1092" i="2"/>
  <c r="E1094" i="2"/>
  <c r="KY5" i="2"/>
  <c r="EP15" i="43" s="1"/>
  <c r="G1090" i="2"/>
  <c r="G1086" i="2"/>
  <c r="KZ5" i="2"/>
  <c r="EQ15" i="43" s="1"/>
  <c r="I1087" i="2"/>
  <c r="A1105" i="2"/>
  <c r="A1100" i="2"/>
  <c r="A1109" i="2"/>
  <c r="A1113" i="2"/>
  <c r="E1103" i="2"/>
  <c r="E1107" i="2"/>
  <c r="G1113" i="2"/>
  <c r="G1107" i="2"/>
  <c r="G1101" i="2"/>
  <c r="A1093" i="2"/>
  <c r="C1091" i="2"/>
  <c r="E1093" i="2"/>
  <c r="G1091" i="2"/>
  <c r="G1083" i="2"/>
  <c r="I1094" i="2"/>
  <c r="A1106" i="2"/>
  <c r="C1101" i="2"/>
  <c r="G1102" i="2"/>
  <c r="I1106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A1048" i="2"/>
  <c r="A1044" i="2"/>
  <c r="A1046" i="2"/>
  <c r="A1053" i="2"/>
  <c r="A1052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C1046" i="2"/>
  <c r="C1040" i="2"/>
  <c r="C1052" i="2"/>
  <c r="C1048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E1051" i="2"/>
  <c r="E1049" i="2"/>
  <c r="E1042" i="2"/>
  <c r="E1041" i="2"/>
  <c r="KN2" i="2"/>
  <c r="EP3" i="43" s="1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G1049" i="2"/>
  <c r="G1052" i="2"/>
  <c r="G1054" i="2"/>
  <c r="G1050" i="2"/>
  <c r="G1047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I1043" i="2"/>
  <c r="I1053" i="2"/>
  <c r="I104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A1063" i="2"/>
  <c r="A1070" i="2"/>
  <c r="A1062" i="2"/>
  <c r="A1072" i="2"/>
  <c r="A1073" i="2"/>
  <c r="KR2" i="2"/>
  <c r="ET3" i="43" s="1"/>
  <c r="D1060" i="2"/>
  <c r="D1061" i="2"/>
  <c r="D1062" i="2"/>
  <c r="KS4" i="2" s="1"/>
  <c r="EU5" i="43" s="1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C1074" i="2"/>
  <c r="C1064" i="2"/>
  <c r="C1069" i="2"/>
  <c r="C1066" i="2"/>
  <c r="C1067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E1072" i="2"/>
  <c r="E1066" i="2"/>
  <c r="E1063" i="2"/>
  <c r="E1061" i="2"/>
  <c r="E1074" i="2"/>
  <c r="KT2" i="2"/>
  <c r="EV3" i="43" s="1"/>
  <c r="H1060" i="2"/>
  <c r="H1061" i="2"/>
  <c r="H1062" i="2"/>
  <c r="KU4" i="2" s="1"/>
  <c r="EW5" i="43" s="1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G1074" i="2"/>
  <c r="G1070" i="2"/>
  <c r="G1068" i="2"/>
  <c r="G1071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I1063" i="2"/>
  <c r="I1064" i="2"/>
  <c r="I1073" i="2"/>
  <c r="I1060" i="2"/>
  <c r="A1047" i="2"/>
  <c r="A1040" i="2"/>
  <c r="C1049" i="2"/>
  <c r="C1051" i="2"/>
  <c r="C1054" i="2"/>
  <c r="C1045" i="2"/>
  <c r="KM3" i="2"/>
  <c r="EO4" i="43" s="1"/>
  <c r="E1052" i="2"/>
  <c r="E1044" i="2"/>
  <c r="E1050" i="2"/>
  <c r="G1046" i="2"/>
  <c r="G1053" i="2"/>
  <c r="I1045" i="2"/>
  <c r="I1042" i="2"/>
  <c r="I1044" i="2"/>
  <c r="A1064" i="2"/>
  <c r="A1067" i="2"/>
  <c r="A1069" i="2"/>
  <c r="C1062" i="2"/>
  <c r="C1063" i="2"/>
  <c r="C1065" i="2"/>
  <c r="C1070" i="2"/>
  <c r="E1064" i="2"/>
  <c r="E1068" i="2"/>
  <c r="G1066" i="2"/>
  <c r="G1061" i="2"/>
  <c r="G1060" i="2"/>
  <c r="I1062" i="2"/>
  <c r="I1074" i="2"/>
  <c r="I1061" i="2"/>
  <c r="I1069" i="2"/>
  <c r="KV3" i="2"/>
  <c r="EX4" i="43" s="1"/>
  <c r="A1045" i="2"/>
  <c r="A1051" i="2"/>
  <c r="KL4" i="2"/>
  <c r="EN5" i="43" s="1"/>
  <c r="C1053" i="2"/>
  <c r="C1044" i="2"/>
  <c r="C1047" i="2"/>
  <c r="E1040" i="2"/>
  <c r="E1045" i="2"/>
  <c r="G1040" i="2"/>
  <c r="G1043" i="2"/>
  <c r="KO4" i="2"/>
  <c r="EQ5" i="43" s="1"/>
  <c r="I1050" i="2"/>
  <c r="I1048" i="2"/>
  <c r="KP4" i="2"/>
  <c r="ER5" i="43" s="1"/>
  <c r="A1065" i="2"/>
  <c r="A1061" i="2"/>
  <c r="KR4" i="2"/>
  <c r="ET5" i="43" s="1"/>
  <c r="C1073" i="2"/>
  <c r="C1060" i="2"/>
  <c r="E1073" i="2"/>
  <c r="E1060" i="2"/>
  <c r="E1070" i="2"/>
  <c r="G1064" i="2"/>
  <c r="G1072" i="2"/>
  <c r="I1072" i="2"/>
  <c r="I1066" i="2"/>
  <c r="I1070" i="2"/>
  <c r="A1041" i="2"/>
  <c r="KL5" i="2"/>
  <c r="EN6" i="43" s="1"/>
  <c r="C1043" i="2"/>
  <c r="E1046" i="2"/>
  <c r="E1043" i="2"/>
  <c r="E1047" i="2"/>
  <c r="KN5" i="2"/>
  <c r="EP6" i="43" s="1"/>
  <c r="G1051" i="2"/>
  <c r="G1045" i="2"/>
  <c r="KO5" i="2"/>
  <c r="EQ6" i="43" s="1"/>
  <c r="I1051" i="2"/>
  <c r="I1054" i="2"/>
  <c r="I1046" i="2"/>
  <c r="A1068" i="2"/>
  <c r="C1072" i="2"/>
  <c r="E1067" i="2"/>
  <c r="E1065" i="2"/>
  <c r="G1062" i="2"/>
  <c r="G1065" i="2"/>
  <c r="I1071" i="2"/>
  <c r="A1042" i="2"/>
  <c r="A1054" i="2"/>
  <c r="A1049" i="2"/>
  <c r="C1042" i="2"/>
  <c r="C1050" i="2"/>
  <c r="E1053" i="2"/>
  <c r="G1048" i="2"/>
  <c r="I1052" i="2"/>
  <c r="KP6" i="2"/>
  <c r="ER7" i="43" s="1"/>
  <c r="A1071" i="2"/>
  <c r="E1071" i="2"/>
  <c r="KT6" i="2"/>
  <c r="EV7" i="43" s="1"/>
  <c r="G1063" i="2"/>
  <c r="G1073" i="2"/>
  <c r="KU6" i="2"/>
  <c r="EW7" i="43" s="1"/>
  <c r="I1068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A1011" i="2"/>
  <c r="A1007" i="2"/>
  <c r="A1012" i="2"/>
  <c r="A1008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C1012" i="2"/>
  <c r="C1011" i="2"/>
  <c r="C1000" i="2"/>
  <c r="C1006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E1010" i="2"/>
  <c r="E1003" i="2"/>
  <c r="E1007" i="2"/>
  <c r="E1002" i="2"/>
  <c r="E1000" i="2"/>
  <c r="H1000" i="2"/>
  <c r="KD4" i="2" s="1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G1005" i="2"/>
  <c r="G1014" i="2"/>
  <c r="G1010" i="2"/>
  <c r="G1007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I1009" i="2"/>
  <c r="I1008" i="2"/>
  <c r="I1004" i="2"/>
  <c r="I1003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A1022" i="2"/>
  <c r="A1023" i="2"/>
  <c r="A1030" i="2"/>
  <c r="A1026" i="2"/>
  <c r="A1031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C1030" i="2"/>
  <c r="C1022" i="2"/>
  <c r="C1031" i="2"/>
  <c r="C1024" i="2"/>
  <c r="KH2" i="2"/>
  <c r="EJ12" i="43" s="1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E1021" i="2"/>
  <c r="E1022" i="2"/>
  <c r="E1032" i="2"/>
  <c r="E1027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G1024" i="2"/>
  <c r="G1026" i="2"/>
  <c r="G1032" i="2"/>
  <c r="G1033" i="2"/>
  <c r="J1020" i="2"/>
  <c r="KK6" i="2" s="1"/>
  <c r="EM16" i="43" s="1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I1034" i="2"/>
  <c r="I1027" i="2"/>
  <c r="I1030" i="2"/>
  <c r="I1021" i="2"/>
  <c r="I1031" i="2"/>
  <c r="KK2" i="2"/>
  <c r="EM12" i="43" s="1"/>
  <c r="A1003" i="2"/>
  <c r="C1014" i="2"/>
  <c r="C1013" i="2"/>
  <c r="C1001" i="2"/>
  <c r="E1008" i="2"/>
  <c r="E1001" i="2"/>
  <c r="E1014" i="2"/>
  <c r="G1000" i="2"/>
  <c r="G1002" i="2"/>
  <c r="I1013" i="2"/>
  <c r="I1011" i="2"/>
  <c r="I1002" i="2"/>
  <c r="A1021" i="2"/>
  <c r="A1027" i="2"/>
  <c r="A1032" i="2"/>
  <c r="C1021" i="2"/>
  <c r="C1034" i="2"/>
  <c r="C1032" i="2"/>
  <c r="C1028" i="2"/>
  <c r="E1030" i="2"/>
  <c r="E1023" i="2"/>
  <c r="E1028" i="2"/>
  <c r="G1029" i="2"/>
  <c r="G1022" i="2"/>
  <c r="G1031" i="2"/>
  <c r="I1025" i="2"/>
  <c r="A1009" i="2"/>
  <c r="A1014" i="2"/>
  <c r="A1002" i="2"/>
  <c r="C1009" i="2"/>
  <c r="C1005" i="2"/>
  <c r="C1004" i="2"/>
  <c r="C1010" i="2"/>
  <c r="E1005" i="2"/>
  <c r="E1011" i="2"/>
  <c r="E1009" i="2"/>
  <c r="G1004" i="2"/>
  <c r="G1009" i="2"/>
  <c r="KD6" i="2" s="1"/>
  <c r="EF16" i="43" s="1"/>
  <c r="G1003" i="2"/>
  <c r="G1011" i="2"/>
  <c r="EF14" i="43"/>
  <c r="I1001" i="2"/>
  <c r="I1006" i="2"/>
  <c r="A1029" i="2"/>
  <c r="A1024" i="2"/>
  <c r="C1025" i="2"/>
  <c r="C1029" i="2"/>
  <c r="E1029" i="2"/>
  <c r="E1031" i="2"/>
  <c r="E1026" i="2"/>
  <c r="G1025" i="2"/>
  <c r="I1028" i="2"/>
  <c r="I1026" i="2"/>
  <c r="I1024" i="2"/>
  <c r="A1001" i="2"/>
  <c r="A1010" i="2"/>
  <c r="C1002" i="2"/>
  <c r="E1004" i="2"/>
  <c r="G1008" i="2"/>
  <c r="G1012" i="2"/>
  <c r="KD2" i="2" s="1"/>
  <c r="EF12" i="43" s="1"/>
  <c r="I1007" i="2"/>
  <c r="I1014" i="2"/>
  <c r="I1010" i="2"/>
  <c r="A1028" i="2"/>
  <c r="A1020" i="2"/>
  <c r="C1027" i="2"/>
  <c r="C1023" i="2"/>
  <c r="C1026" i="2"/>
  <c r="E1034" i="2"/>
  <c r="G1028" i="2"/>
  <c r="I1022" i="2"/>
  <c r="I1029" i="2"/>
  <c r="I1032" i="2"/>
  <c r="I1020" i="2"/>
  <c r="A1006" i="2"/>
  <c r="C1007" i="2"/>
  <c r="E1013" i="2"/>
  <c r="E1012" i="2"/>
  <c r="G1001" i="2"/>
  <c r="I1005" i="2"/>
  <c r="I1000" i="2"/>
  <c r="KE6" i="2"/>
  <c r="EG16" i="43" s="1"/>
  <c r="A1033" i="2"/>
  <c r="E1025" i="2"/>
  <c r="KI6" i="2"/>
  <c r="EK16" i="43" s="1"/>
  <c r="G1021" i="2"/>
  <c r="G1023" i="2"/>
  <c r="G1034" i="2"/>
  <c r="I1023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A962" i="2"/>
  <c r="A965" i="2"/>
  <c r="A971" i="2"/>
  <c r="A963" i="2"/>
  <c r="A964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C974" i="2"/>
  <c r="C973" i="2"/>
  <c r="C960" i="2"/>
  <c r="C963" i="2"/>
  <c r="F960" i="2"/>
  <c r="JR2" i="2" s="1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E966" i="2"/>
  <c r="E963" i="2"/>
  <c r="E969" i="2"/>
  <c r="EE3" i="43"/>
  <c r="H960" i="2"/>
  <c r="H961" i="2"/>
  <c r="H962" i="2"/>
  <c r="H963" i="2"/>
  <c r="JS3" i="2" s="1"/>
  <c r="EF4" i="43" s="1"/>
  <c r="H964" i="2"/>
  <c r="H965" i="2"/>
  <c r="H966" i="2"/>
  <c r="H967" i="2"/>
  <c r="H968" i="2"/>
  <c r="H969" i="2"/>
  <c r="H970" i="2"/>
  <c r="H971" i="2"/>
  <c r="H972" i="2"/>
  <c r="H973" i="2"/>
  <c r="H974" i="2"/>
  <c r="G972" i="2"/>
  <c r="G965" i="2"/>
  <c r="G967" i="2"/>
  <c r="G961" i="2"/>
  <c r="JS2" i="2"/>
  <c r="EF3" i="43" s="1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I961" i="2"/>
  <c r="I966" i="2"/>
  <c r="I968" i="2"/>
  <c r="I967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A980" i="2"/>
  <c r="A990" i="2"/>
  <c r="A985" i="2"/>
  <c r="A992" i="2"/>
  <c r="A991" i="2"/>
  <c r="A988" i="2"/>
  <c r="JV2" i="2"/>
  <c r="EI3" i="43" s="1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C980" i="2"/>
  <c r="C993" i="2"/>
  <c r="C988" i="2"/>
  <c r="C990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E982" i="2"/>
  <c r="E980" i="2"/>
  <c r="E991" i="2"/>
  <c r="E981" i="2"/>
  <c r="H980" i="2"/>
  <c r="JY4" i="2" s="1"/>
  <c r="EL5" i="43" s="1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G991" i="2"/>
  <c r="G986" i="2"/>
  <c r="G980" i="2"/>
  <c r="G987" i="2"/>
  <c r="G989" i="2"/>
  <c r="JY2" i="2"/>
  <c r="EL3" i="43" s="1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I986" i="2"/>
  <c r="I987" i="2"/>
  <c r="I988" i="2"/>
  <c r="I992" i="2"/>
  <c r="I985" i="2"/>
  <c r="A968" i="2"/>
  <c r="A974" i="2"/>
  <c r="A960" i="2"/>
  <c r="C967" i="2"/>
  <c r="C968" i="2"/>
  <c r="C961" i="2"/>
  <c r="C969" i="2"/>
  <c r="E962" i="2"/>
  <c r="E974" i="2"/>
  <c r="E971" i="2"/>
  <c r="E961" i="2"/>
  <c r="G962" i="2"/>
  <c r="G974" i="2"/>
  <c r="G969" i="2"/>
  <c r="I960" i="2"/>
  <c r="I972" i="2"/>
  <c r="I971" i="2"/>
  <c r="A981" i="2"/>
  <c r="A987" i="2"/>
  <c r="A993" i="2"/>
  <c r="A984" i="2"/>
  <c r="C994" i="2"/>
  <c r="C987" i="2"/>
  <c r="C985" i="2"/>
  <c r="C986" i="2"/>
  <c r="E994" i="2"/>
  <c r="E984" i="2"/>
  <c r="E985" i="2"/>
  <c r="E983" i="2"/>
  <c r="G994" i="2"/>
  <c r="G981" i="2"/>
  <c r="G990" i="2"/>
  <c r="I989" i="2"/>
  <c r="I982" i="2"/>
  <c r="I994" i="2"/>
  <c r="A970" i="2"/>
  <c r="A967" i="2"/>
  <c r="A973" i="2"/>
  <c r="C966" i="2"/>
  <c r="C972" i="2"/>
  <c r="E967" i="2"/>
  <c r="E968" i="2"/>
  <c r="G966" i="2"/>
  <c r="G971" i="2"/>
  <c r="I965" i="2"/>
  <c r="I973" i="2"/>
  <c r="I969" i="2"/>
  <c r="A982" i="2"/>
  <c r="A989" i="2"/>
  <c r="C992" i="2"/>
  <c r="C991" i="2"/>
  <c r="E988" i="2"/>
  <c r="E990" i="2"/>
  <c r="E986" i="2"/>
  <c r="G984" i="2"/>
  <c r="G985" i="2"/>
  <c r="G983" i="2"/>
  <c r="G982" i="2"/>
  <c r="I990" i="2"/>
  <c r="I993" i="2"/>
  <c r="JZ4" i="2"/>
  <c r="EM5" i="43" s="1"/>
  <c r="A961" i="2"/>
  <c r="A972" i="2"/>
  <c r="C964" i="2"/>
  <c r="C965" i="2"/>
  <c r="JQ5" i="2"/>
  <c r="ED6" i="43" s="1"/>
  <c r="E965" i="2"/>
  <c r="E960" i="2"/>
  <c r="E972" i="2"/>
  <c r="G964" i="2"/>
  <c r="G973" i="2"/>
  <c r="I974" i="2"/>
  <c r="JT5" i="2"/>
  <c r="EG6" i="43" s="1"/>
  <c r="C982" i="2"/>
  <c r="E989" i="2"/>
  <c r="JX5" i="2"/>
  <c r="EK6" i="43" s="1"/>
  <c r="G992" i="2"/>
  <c r="I981" i="2"/>
  <c r="A969" i="2"/>
  <c r="C962" i="2"/>
  <c r="E964" i="2"/>
  <c r="G963" i="2"/>
  <c r="G960" i="2"/>
  <c r="A994" i="2"/>
  <c r="C983" i="2"/>
  <c r="E992" i="2"/>
  <c r="G988" i="2"/>
  <c r="B920" i="2"/>
  <c r="B921" i="2"/>
  <c r="JE4" i="2" s="1"/>
  <c r="DR14" i="43" s="1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A923" i="2"/>
  <c r="A922" i="2"/>
  <c r="A924" i="2"/>
  <c r="A928" i="2"/>
  <c r="JE2" i="2"/>
  <c r="DR12" i="43" s="1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C923" i="2"/>
  <c r="C926" i="2"/>
  <c r="C922" i="2"/>
  <c r="JF2" i="2"/>
  <c r="DS12" i="43" s="1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E922" i="2"/>
  <c r="E920" i="2"/>
  <c r="E924" i="2"/>
  <c r="E931" i="2"/>
  <c r="E923" i="2"/>
  <c r="H920" i="2"/>
  <c r="JH3" i="2" s="1"/>
  <c r="DU13" i="43" s="1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G929" i="2"/>
  <c r="G923" i="2"/>
  <c r="G930" i="2"/>
  <c r="G934" i="2"/>
  <c r="G931" i="2"/>
  <c r="JH2" i="2"/>
  <c r="DU12" i="43" s="1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I932" i="2"/>
  <c r="I927" i="2"/>
  <c r="I921" i="2"/>
  <c r="I922" i="2"/>
  <c r="B940" i="2"/>
  <c r="JK5" i="2" s="1"/>
  <c r="DX15" i="43" s="1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A954" i="2"/>
  <c r="A940" i="2"/>
  <c r="A941" i="2"/>
  <c r="A952" i="2"/>
  <c r="A948" i="2"/>
  <c r="D940" i="2"/>
  <c r="D941" i="2"/>
  <c r="JL2" i="2" s="1"/>
  <c r="DY12" i="43" s="1"/>
  <c r="D942" i="2"/>
  <c r="D943" i="2"/>
  <c r="JL3" i="2" s="1"/>
  <c r="DY13" i="43" s="1"/>
  <c r="D944" i="2"/>
  <c r="D945" i="2"/>
  <c r="D946" i="2"/>
  <c r="D947" i="2"/>
  <c r="D948" i="2"/>
  <c r="D949" i="2"/>
  <c r="D950" i="2"/>
  <c r="D951" i="2"/>
  <c r="D952" i="2"/>
  <c r="D953" i="2"/>
  <c r="D954" i="2"/>
  <c r="C951" i="2"/>
  <c r="C942" i="2"/>
  <c r="C945" i="2"/>
  <c r="C946" i="2"/>
  <c r="C941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E953" i="2"/>
  <c r="E952" i="2"/>
  <c r="E946" i="2"/>
  <c r="E944" i="2"/>
  <c r="E948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G953" i="2"/>
  <c r="G941" i="2"/>
  <c r="G949" i="2"/>
  <c r="G945" i="2"/>
  <c r="J940" i="2"/>
  <c r="JO4" i="2" s="1"/>
  <c r="EB14" i="43" s="1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I946" i="2"/>
  <c r="I942" i="2"/>
  <c r="I943" i="2"/>
  <c r="I951" i="2"/>
  <c r="I948" i="2"/>
  <c r="A929" i="2"/>
  <c r="A927" i="2"/>
  <c r="A933" i="2"/>
  <c r="A930" i="2"/>
  <c r="JE3" i="2"/>
  <c r="DR13" i="43" s="1"/>
  <c r="C930" i="2"/>
  <c r="C927" i="2"/>
  <c r="C925" i="2"/>
  <c r="E921" i="2"/>
  <c r="E928" i="2"/>
  <c r="E930" i="2"/>
  <c r="G921" i="2"/>
  <c r="G928" i="2"/>
  <c r="G927" i="2"/>
  <c r="G922" i="2"/>
  <c r="I928" i="2"/>
  <c r="I923" i="2"/>
  <c r="I925" i="2"/>
  <c r="A951" i="2"/>
  <c r="JK3" i="2"/>
  <c r="DX13" i="43" s="1"/>
  <c r="C949" i="2"/>
  <c r="C953" i="2"/>
  <c r="E947" i="2"/>
  <c r="E950" i="2"/>
  <c r="E942" i="2"/>
  <c r="E949" i="2"/>
  <c r="G952" i="2"/>
  <c r="G954" i="2"/>
  <c r="G942" i="2"/>
  <c r="G943" i="2"/>
  <c r="JN3" i="2"/>
  <c r="EA13" i="43" s="1"/>
  <c r="I952" i="2"/>
  <c r="I945" i="2"/>
  <c r="I947" i="2"/>
  <c r="I949" i="2"/>
  <c r="A926" i="2"/>
  <c r="C929" i="2"/>
  <c r="C928" i="2"/>
  <c r="C920" i="2"/>
  <c r="E929" i="2"/>
  <c r="E932" i="2"/>
  <c r="G925" i="2"/>
  <c r="I930" i="2"/>
  <c r="I920" i="2"/>
  <c r="I926" i="2"/>
  <c r="A946" i="2"/>
  <c r="A944" i="2"/>
  <c r="A953" i="2"/>
  <c r="A950" i="2"/>
  <c r="C943" i="2"/>
  <c r="C944" i="2"/>
  <c r="C954" i="2"/>
  <c r="JL4" i="2"/>
  <c r="DY14" i="43" s="1"/>
  <c r="E951" i="2"/>
  <c r="G948" i="2"/>
  <c r="G944" i="2"/>
  <c r="I940" i="2"/>
  <c r="A925" i="2"/>
  <c r="A921" i="2"/>
  <c r="A920" i="2"/>
  <c r="C931" i="2"/>
  <c r="C921" i="2"/>
  <c r="E926" i="2"/>
  <c r="E927" i="2"/>
  <c r="E933" i="2"/>
  <c r="G924" i="2"/>
  <c r="G932" i="2"/>
  <c r="G926" i="2"/>
  <c r="I933" i="2"/>
  <c r="I929" i="2"/>
  <c r="I924" i="2"/>
  <c r="A947" i="2"/>
  <c r="A949" i="2"/>
  <c r="C948" i="2"/>
  <c r="C952" i="2"/>
  <c r="E943" i="2"/>
  <c r="E940" i="2"/>
  <c r="E945" i="2"/>
  <c r="G946" i="2"/>
  <c r="G950" i="2"/>
  <c r="I950" i="2"/>
  <c r="A932" i="2"/>
  <c r="A934" i="2"/>
  <c r="C934" i="2"/>
  <c r="E925" i="2"/>
  <c r="A945" i="2"/>
  <c r="A942" i="2"/>
  <c r="A943" i="2"/>
  <c r="JK6" i="2"/>
  <c r="DX16" i="43" s="1"/>
  <c r="C947" i="2"/>
  <c r="G947" i="2"/>
  <c r="JN6" i="2"/>
  <c r="EA16" i="43" s="1"/>
  <c r="I953" i="2"/>
  <c r="I954" i="2"/>
  <c r="I941" i="2"/>
  <c r="B880" i="2"/>
  <c r="B881" i="2"/>
  <c r="IT4" i="2" s="1"/>
  <c r="DR5" i="43" s="1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A890" i="2"/>
  <c r="A881" i="2"/>
  <c r="A884" i="2"/>
  <c r="A888" i="2"/>
  <c r="A880" i="2"/>
  <c r="D880" i="2"/>
  <c r="D881" i="2"/>
  <c r="D882" i="2"/>
  <c r="IU5" i="2" s="1"/>
  <c r="DS6" i="43" s="1"/>
  <c r="D883" i="2"/>
  <c r="D884" i="2"/>
  <c r="D885" i="2"/>
  <c r="D886" i="2"/>
  <c r="D887" i="2"/>
  <c r="D888" i="2"/>
  <c r="D889" i="2"/>
  <c r="D890" i="2"/>
  <c r="D891" i="2"/>
  <c r="D892" i="2"/>
  <c r="D893" i="2"/>
  <c r="D894" i="2"/>
  <c r="C885" i="2"/>
  <c r="C881" i="2"/>
  <c r="C888" i="2"/>
  <c r="C891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E885" i="2"/>
  <c r="E888" i="2"/>
  <c r="E881" i="2"/>
  <c r="E892" i="2"/>
  <c r="E884" i="2"/>
  <c r="H880" i="2"/>
  <c r="IW4" i="2" s="1"/>
  <c r="DU5" i="43" s="1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G882" i="2"/>
  <c r="G881" i="2"/>
  <c r="G884" i="2"/>
  <c r="G885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I883" i="2"/>
  <c r="I891" i="2"/>
  <c r="I880" i="2"/>
  <c r="I886" i="2"/>
  <c r="B900" i="2"/>
  <c r="B901" i="2"/>
  <c r="B902" i="2"/>
  <c r="IZ4" i="2" s="1"/>
  <c r="DX5" i="43" s="1"/>
  <c r="B903" i="2"/>
  <c r="B904" i="2"/>
  <c r="B905" i="2"/>
  <c r="B906" i="2"/>
  <c r="B907" i="2"/>
  <c r="B908" i="2"/>
  <c r="B909" i="2"/>
  <c r="B910" i="2"/>
  <c r="B911" i="2"/>
  <c r="B912" i="2"/>
  <c r="B913" i="2"/>
  <c r="B914" i="2"/>
  <c r="A908" i="2"/>
  <c r="A911" i="2"/>
  <c r="A914" i="2"/>
  <c r="A902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C905" i="2"/>
  <c r="C910" i="2"/>
  <c r="C901" i="2"/>
  <c r="C912" i="2"/>
  <c r="C908" i="2"/>
  <c r="F900" i="2"/>
  <c r="F901" i="2"/>
  <c r="F902" i="2"/>
  <c r="JB4" i="2" s="1"/>
  <c r="F903" i="2"/>
  <c r="F904" i="2"/>
  <c r="F905" i="2"/>
  <c r="F906" i="2"/>
  <c r="F907" i="2"/>
  <c r="F908" i="2"/>
  <c r="F909" i="2"/>
  <c r="F910" i="2"/>
  <c r="F911" i="2"/>
  <c r="F912" i="2"/>
  <c r="F913" i="2"/>
  <c r="F914" i="2"/>
  <c r="E907" i="2"/>
  <c r="E904" i="2"/>
  <c r="E910" i="2"/>
  <c r="E902" i="2"/>
  <c r="E905" i="2"/>
  <c r="H900" i="2"/>
  <c r="JC3" i="2" s="1"/>
  <c r="EA4" i="43" s="1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G911" i="2"/>
  <c r="G904" i="2"/>
  <c r="G902" i="2"/>
  <c r="G908" i="2"/>
  <c r="G909" i="2"/>
  <c r="J900" i="2"/>
  <c r="J901" i="2"/>
  <c r="JD2" i="2" s="1"/>
  <c r="EB3" i="43" s="1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I902" i="2"/>
  <c r="I910" i="2"/>
  <c r="I907" i="2"/>
  <c r="I905" i="2"/>
  <c r="I906" i="2"/>
  <c r="A883" i="2"/>
  <c r="A889" i="2"/>
  <c r="C883" i="2"/>
  <c r="C882" i="2"/>
  <c r="C892" i="2"/>
  <c r="C894" i="2"/>
  <c r="E890" i="2"/>
  <c r="E880" i="2"/>
  <c r="E894" i="2"/>
  <c r="E887" i="2"/>
  <c r="G892" i="2"/>
  <c r="G888" i="2"/>
  <c r="G893" i="2"/>
  <c r="I893" i="2"/>
  <c r="I887" i="2"/>
  <c r="I882" i="2"/>
  <c r="I888" i="2"/>
  <c r="A907" i="2"/>
  <c r="A901" i="2"/>
  <c r="A909" i="2"/>
  <c r="A912" i="2"/>
  <c r="C914" i="2"/>
  <c r="C900" i="2"/>
  <c r="E908" i="2"/>
  <c r="E914" i="2"/>
  <c r="E912" i="2"/>
  <c r="E913" i="2"/>
  <c r="E909" i="2"/>
  <c r="G905" i="2"/>
  <c r="G900" i="2"/>
  <c r="G907" i="2"/>
  <c r="I903" i="2"/>
  <c r="I914" i="2"/>
  <c r="I913" i="2"/>
  <c r="A885" i="2"/>
  <c r="A887" i="2"/>
  <c r="A882" i="2"/>
  <c r="C887" i="2"/>
  <c r="C884" i="2"/>
  <c r="C893" i="2"/>
  <c r="E883" i="2"/>
  <c r="E889" i="2"/>
  <c r="G887" i="2"/>
  <c r="G894" i="2"/>
  <c r="I881" i="2"/>
  <c r="A903" i="2"/>
  <c r="A905" i="2"/>
  <c r="A904" i="2"/>
  <c r="C906" i="2"/>
  <c r="C903" i="2"/>
  <c r="C909" i="2"/>
  <c r="C902" i="2"/>
  <c r="E901" i="2"/>
  <c r="E906" i="2"/>
  <c r="G913" i="2"/>
  <c r="G914" i="2"/>
  <c r="G912" i="2"/>
  <c r="I912" i="2"/>
  <c r="I901" i="2"/>
  <c r="A893" i="2"/>
  <c r="A886" i="2"/>
  <c r="C880" i="2"/>
  <c r="E886" i="2"/>
  <c r="E891" i="2"/>
  <c r="G880" i="2"/>
  <c r="G891" i="2"/>
  <c r="G890" i="2"/>
  <c r="G883" i="2"/>
  <c r="I885" i="2"/>
  <c r="I890" i="2"/>
  <c r="A900" i="2"/>
  <c r="A910" i="2"/>
  <c r="C907" i="2"/>
  <c r="C911" i="2"/>
  <c r="E911" i="2"/>
  <c r="E900" i="2"/>
  <c r="G903" i="2"/>
  <c r="I904" i="2"/>
  <c r="I900" i="2"/>
  <c r="A894" i="2"/>
  <c r="A892" i="2"/>
  <c r="C890" i="2"/>
  <c r="C889" i="2"/>
  <c r="E893" i="2"/>
  <c r="E882" i="2"/>
  <c r="IW6" i="2"/>
  <c r="DU7" i="43" s="1"/>
  <c r="A906" i="2"/>
  <c r="I908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A854" i="2"/>
  <c r="A853" i="2"/>
  <c r="A850" i="2"/>
  <c r="A841" i="2"/>
  <c r="A845" i="2"/>
  <c r="II2" i="2"/>
  <c r="DG12" i="43" s="1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C846" i="2"/>
  <c r="C854" i="2"/>
  <c r="C852" i="2"/>
  <c r="C844" i="2"/>
  <c r="C849" i="2"/>
  <c r="F840" i="2"/>
  <c r="IK6" i="2" s="1"/>
  <c r="DI16" i="43" s="1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E842" i="2"/>
  <c r="E854" i="2"/>
  <c r="E845" i="2"/>
  <c r="H840" i="2"/>
  <c r="IL6" i="2" s="1"/>
  <c r="DJ16" i="43" s="1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G852" i="2"/>
  <c r="G853" i="2"/>
  <c r="G844" i="2"/>
  <c r="G849" i="2"/>
  <c r="J840" i="2"/>
  <c r="J841" i="2"/>
  <c r="J842" i="2"/>
  <c r="IM6" i="2" s="1"/>
  <c r="J843" i="2"/>
  <c r="J844" i="2"/>
  <c r="J845" i="2"/>
  <c r="J846" i="2"/>
  <c r="J847" i="2"/>
  <c r="J848" i="2"/>
  <c r="J849" i="2"/>
  <c r="J850" i="2"/>
  <c r="J851" i="2"/>
  <c r="J852" i="2"/>
  <c r="J853" i="2"/>
  <c r="J854" i="2"/>
  <c r="I848" i="2"/>
  <c r="I850" i="2"/>
  <c r="I849" i="2"/>
  <c r="I852" i="2"/>
  <c r="B860" i="2"/>
  <c r="B861" i="2"/>
  <c r="B862" i="2"/>
  <c r="IO6" i="2" s="1"/>
  <c r="DM16" i="43" s="1"/>
  <c r="B863" i="2"/>
  <c r="B864" i="2"/>
  <c r="B865" i="2"/>
  <c r="B866" i="2"/>
  <c r="B867" i="2"/>
  <c r="B868" i="2"/>
  <c r="B869" i="2"/>
  <c r="B870" i="2"/>
  <c r="B871" i="2"/>
  <c r="B872" i="2"/>
  <c r="B873" i="2"/>
  <c r="B874" i="2"/>
  <c r="A860" i="2"/>
  <c r="A866" i="2"/>
  <c r="A870" i="2"/>
  <c r="A863" i="2"/>
  <c r="A868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C863" i="2"/>
  <c r="C871" i="2"/>
  <c r="C868" i="2"/>
  <c r="C867" i="2"/>
  <c r="F860" i="2"/>
  <c r="F861" i="2"/>
  <c r="IQ2" i="2" s="1"/>
  <c r="DO12" i="43" s="1"/>
  <c r="F862" i="2"/>
  <c r="IQ5" i="2" s="1"/>
  <c r="DO15" i="43" s="1"/>
  <c r="F863" i="2"/>
  <c r="F864" i="2"/>
  <c r="F865" i="2"/>
  <c r="F866" i="2"/>
  <c r="F867" i="2"/>
  <c r="F868" i="2"/>
  <c r="F869" i="2"/>
  <c r="F870" i="2"/>
  <c r="F871" i="2"/>
  <c r="F872" i="2"/>
  <c r="F873" i="2"/>
  <c r="F874" i="2"/>
  <c r="E867" i="2"/>
  <c r="E863" i="2"/>
  <c r="E868" i="2"/>
  <c r="E874" i="2"/>
  <c r="E870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G862" i="2"/>
  <c r="G874" i="2"/>
  <c r="G866" i="2"/>
  <c r="G863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I860" i="2"/>
  <c r="I872" i="2"/>
  <c r="I867" i="2"/>
  <c r="A842" i="2"/>
  <c r="A846" i="2"/>
  <c r="C843" i="2"/>
  <c r="C850" i="2"/>
  <c r="C851" i="2"/>
  <c r="E846" i="2"/>
  <c r="E844" i="2"/>
  <c r="E841" i="2"/>
  <c r="E853" i="2"/>
  <c r="E843" i="2"/>
  <c r="G851" i="2"/>
  <c r="G841" i="2"/>
  <c r="G850" i="2"/>
  <c r="I843" i="2"/>
  <c r="I845" i="2"/>
  <c r="I847" i="2"/>
  <c r="IM3" i="2"/>
  <c r="DK13" i="43" s="1"/>
  <c r="A867" i="2"/>
  <c r="A864" i="2"/>
  <c r="A871" i="2"/>
  <c r="A874" i="2"/>
  <c r="C873" i="2"/>
  <c r="C865" i="2"/>
  <c r="C864" i="2"/>
  <c r="E869" i="2"/>
  <c r="E860" i="2"/>
  <c r="G867" i="2"/>
  <c r="G873" i="2"/>
  <c r="G871" i="2"/>
  <c r="IR3" i="2"/>
  <c r="DP13" i="43" s="1"/>
  <c r="I865" i="2"/>
  <c r="I874" i="2"/>
  <c r="I862" i="2"/>
  <c r="I863" i="2"/>
  <c r="A852" i="2"/>
  <c r="A843" i="2"/>
  <c r="C842" i="2"/>
  <c r="C853" i="2"/>
  <c r="C840" i="2"/>
  <c r="E851" i="2"/>
  <c r="E850" i="2"/>
  <c r="G845" i="2"/>
  <c r="G840" i="2"/>
  <c r="I854" i="2"/>
  <c r="IM2" i="2" s="1"/>
  <c r="DK12" i="43" s="1"/>
  <c r="A861" i="2"/>
  <c r="A872" i="2"/>
  <c r="C860" i="2"/>
  <c r="C869" i="2"/>
  <c r="E862" i="2"/>
  <c r="E865" i="2"/>
  <c r="E861" i="2"/>
  <c r="E864" i="2"/>
  <c r="G865" i="2"/>
  <c r="G870" i="2"/>
  <c r="G868" i="2"/>
  <c r="I866" i="2"/>
  <c r="I864" i="2"/>
  <c r="A849" i="2"/>
  <c r="C841" i="2"/>
  <c r="E848" i="2"/>
  <c r="E849" i="2"/>
  <c r="E840" i="2"/>
  <c r="G854" i="2"/>
  <c r="G848" i="2"/>
  <c r="G847" i="2"/>
  <c r="I846" i="2"/>
  <c r="I853" i="2"/>
  <c r="I841" i="2"/>
  <c r="IM5" i="2"/>
  <c r="DK15" i="43" s="1"/>
  <c r="C874" i="2"/>
  <c r="C870" i="2"/>
  <c r="C861" i="2"/>
  <c r="E871" i="2"/>
  <c r="G869" i="2"/>
  <c r="I869" i="2"/>
  <c r="I861" i="2"/>
  <c r="C848" i="2"/>
  <c r="G842" i="2"/>
  <c r="I840" i="2"/>
  <c r="DK16" i="43"/>
  <c r="C872" i="2"/>
  <c r="C862" i="2"/>
  <c r="IP6" i="2"/>
  <c r="DN16" i="43" s="1"/>
  <c r="E866" i="2"/>
  <c r="G861" i="2"/>
  <c r="I870" i="2"/>
  <c r="B800" i="2"/>
  <c r="B801" i="2"/>
  <c r="HX5" i="2" s="1"/>
  <c r="DG6" i="43" s="1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A808" i="2"/>
  <c r="A814" i="2"/>
  <c r="A801" i="2"/>
  <c r="A812" i="2"/>
  <c r="A804" i="2"/>
  <c r="D800" i="2"/>
  <c r="D801" i="2"/>
  <c r="D802" i="2"/>
  <c r="D803" i="2"/>
  <c r="HY4" i="2" s="1"/>
  <c r="DH5" i="43" s="1"/>
  <c r="D804" i="2"/>
  <c r="D805" i="2"/>
  <c r="D806" i="2"/>
  <c r="D807" i="2"/>
  <c r="D808" i="2"/>
  <c r="D809" i="2"/>
  <c r="D810" i="2"/>
  <c r="D811" i="2"/>
  <c r="D812" i="2"/>
  <c r="D813" i="2"/>
  <c r="D814" i="2"/>
  <c r="C802" i="2"/>
  <c r="C804" i="2"/>
  <c r="C803" i="2"/>
  <c r="C814" i="2"/>
  <c r="HY2" i="2"/>
  <c r="DH3" i="43" s="1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E805" i="2"/>
  <c r="E810" i="2"/>
  <c r="E811" i="2"/>
  <c r="E813" i="2"/>
  <c r="E809" i="2"/>
  <c r="H800" i="2"/>
  <c r="IA5" i="2" s="1"/>
  <c r="DJ6" i="43" s="1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G805" i="2"/>
  <c r="G806" i="2"/>
  <c r="G800" i="2"/>
  <c r="G801" i="2"/>
  <c r="J800" i="2"/>
  <c r="J801" i="2"/>
  <c r="IB2" i="2" s="1"/>
  <c r="DK3" i="43" s="1"/>
  <c r="J802" i="2"/>
  <c r="J803" i="2"/>
  <c r="IB3" i="2" s="1"/>
  <c r="DK4" i="43" s="1"/>
  <c r="J804" i="2"/>
  <c r="J805" i="2"/>
  <c r="J806" i="2"/>
  <c r="J807" i="2"/>
  <c r="J808" i="2"/>
  <c r="J809" i="2"/>
  <c r="J810" i="2"/>
  <c r="J811" i="2"/>
  <c r="J812" i="2"/>
  <c r="J813" i="2"/>
  <c r="J814" i="2"/>
  <c r="I811" i="2"/>
  <c r="I805" i="2"/>
  <c r="I814" i="2"/>
  <c r="I802" i="2"/>
  <c r="I809" i="2"/>
  <c r="B820" i="2"/>
  <c r="B821" i="2"/>
  <c r="ID3" i="2" s="1"/>
  <c r="DM4" i="43" s="1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A821" i="2"/>
  <c r="A827" i="2"/>
  <c r="A824" i="2"/>
  <c r="A826" i="2"/>
  <c r="A834" i="2"/>
  <c r="A831" i="2"/>
  <c r="ID2" i="2"/>
  <c r="DM3" i="43" s="1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C832" i="2"/>
  <c r="C825" i="2"/>
  <c r="C833" i="2"/>
  <c r="C820" i="2"/>
  <c r="C823" i="2"/>
  <c r="F820" i="2"/>
  <c r="IF3" i="2" s="1"/>
  <c r="DO4" i="43" s="1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E827" i="2"/>
  <c r="E832" i="2"/>
  <c r="E826" i="2"/>
  <c r="E822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G827" i="2"/>
  <c r="G831" i="2"/>
  <c r="G834" i="2"/>
  <c r="G823" i="2"/>
  <c r="G821" i="2"/>
  <c r="J820" i="2"/>
  <c r="J821" i="2"/>
  <c r="IH3" i="2" s="1"/>
  <c r="DQ4" i="43" s="1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I824" i="2"/>
  <c r="I823" i="2"/>
  <c r="I827" i="2"/>
  <c r="I829" i="2"/>
  <c r="A805" i="2"/>
  <c r="A806" i="2"/>
  <c r="A807" i="2"/>
  <c r="A800" i="2"/>
  <c r="C810" i="2"/>
  <c r="C812" i="2"/>
  <c r="C806" i="2"/>
  <c r="E814" i="2"/>
  <c r="E812" i="2"/>
  <c r="E807" i="2"/>
  <c r="G810" i="2"/>
  <c r="G812" i="2"/>
  <c r="I812" i="2"/>
  <c r="I801" i="2"/>
  <c r="I803" i="2"/>
  <c r="A833" i="2"/>
  <c r="A820" i="2"/>
  <c r="A825" i="2"/>
  <c r="C830" i="2"/>
  <c r="C821" i="2"/>
  <c r="C826" i="2"/>
  <c r="C827" i="2"/>
  <c r="E833" i="2"/>
  <c r="E820" i="2"/>
  <c r="E834" i="2"/>
  <c r="G825" i="2"/>
  <c r="G820" i="2"/>
  <c r="G833" i="2"/>
  <c r="G826" i="2"/>
  <c r="I828" i="2"/>
  <c r="I832" i="2"/>
  <c r="I833" i="2"/>
  <c r="I825" i="2"/>
  <c r="A809" i="2"/>
  <c r="A802" i="2"/>
  <c r="A813" i="2"/>
  <c r="A811" i="2"/>
  <c r="C808" i="2"/>
  <c r="C800" i="2"/>
  <c r="C811" i="2"/>
  <c r="C805" i="2"/>
  <c r="E808" i="2"/>
  <c r="E802" i="2"/>
  <c r="E806" i="2"/>
  <c r="G804" i="2"/>
  <c r="G814" i="2"/>
  <c r="G807" i="2"/>
  <c r="IA4" i="2"/>
  <c r="DJ5" i="43" s="1"/>
  <c r="I800" i="2"/>
  <c r="A823" i="2"/>
  <c r="A832" i="2"/>
  <c r="A822" i="2"/>
  <c r="C834" i="2"/>
  <c r="E823" i="2"/>
  <c r="E828" i="2"/>
  <c r="G832" i="2"/>
  <c r="I821" i="2"/>
  <c r="I830" i="2"/>
  <c r="A803" i="2"/>
  <c r="C809" i="2"/>
  <c r="C801" i="2"/>
  <c r="E800" i="2"/>
  <c r="E804" i="2"/>
  <c r="HZ5" i="2"/>
  <c r="DI6" i="43" s="1"/>
  <c r="G809" i="2"/>
  <c r="G813" i="2"/>
  <c r="I810" i="2"/>
  <c r="I808" i="2"/>
  <c r="A828" i="2"/>
  <c r="ID5" i="2"/>
  <c r="DM6" i="43" s="1"/>
  <c r="C831" i="2"/>
  <c r="C828" i="2"/>
  <c r="IE5" i="2"/>
  <c r="DN6" i="43" s="1"/>
  <c r="E831" i="2"/>
  <c r="G828" i="2"/>
  <c r="G822" i="2"/>
  <c r="I834" i="2"/>
  <c r="HX6" i="2"/>
  <c r="DG7" i="43" s="1"/>
  <c r="HZ6" i="2"/>
  <c r="DI7" i="43" s="1"/>
  <c r="G811" i="2"/>
  <c r="I813" i="2"/>
  <c r="I807" i="2"/>
  <c r="E824" i="2"/>
  <c r="E829" i="2"/>
  <c r="E825" i="2"/>
  <c r="IF6" i="2"/>
  <c r="DO7" i="43" s="1"/>
  <c r="G830" i="2"/>
  <c r="G829" i="2"/>
  <c r="IG6" i="2"/>
  <c r="DP7" i="43" s="1"/>
  <c r="B760" i="2"/>
  <c r="HM4" i="2" s="1"/>
  <c r="CV14" i="43" s="1"/>
  <c r="B761" i="2"/>
  <c r="B762" i="2"/>
  <c r="HM2" i="2" s="1"/>
  <c r="CV12" i="43" s="1"/>
  <c r="B763" i="2"/>
  <c r="B764" i="2"/>
  <c r="B765" i="2"/>
  <c r="B766" i="2"/>
  <c r="B767" i="2"/>
  <c r="B768" i="2"/>
  <c r="B769" i="2"/>
  <c r="B770" i="2"/>
  <c r="B771" i="2"/>
  <c r="B772" i="2"/>
  <c r="B773" i="2"/>
  <c r="B774" i="2"/>
  <c r="A763" i="2"/>
  <c r="A770" i="2"/>
  <c r="A766" i="2"/>
  <c r="A768" i="2"/>
  <c r="A760" i="2"/>
  <c r="D760" i="2"/>
  <c r="HN3" i="2" s="1"/>
  <c r="CW13" i="43" s="1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C766" i="2"/>
  <c r="C769" i="2"/>
  <c r="C773" i="2"/>
  <c r="C770" i="2"/>
  <c r="C763" i="2"/>
  <c r="HN2" i="2"/>
  <c r="CW12" i="43" s="1"/>
  <c r="F760" i="2"/>
  <c r="HO3" i="2" s="1"/>
  <c r="CX13" i="43" s="1"/>
  <c r="F761" i="2"/>
  <c r="F762" i="2"/>
  <c r="HO2" i="2" s="1"/>
  <c r="CX12" i="43" s="1"/>
  <c r="F763" i="2"/>
  <c r="F764" i="2"/>
  <c r="F765" i="2"/>
  <c r="F766" i="2"/>
  <c r="F767" i="2"/>
  <c r="F768" i="2"/>
  <c r="F769" i="2"/>
  <c r="F770" i="2"/>
  <c r="F771" i="2"/>
  <c r="F772" i="2"/>
  <c r="F773" i="2"/>
  <c r="F774" i="2"/>
  <c r="E764" i="2"/>
  <c r="E763" i="2"/>
  <c r="E766" i="2"/>
  <c r="E761" i="2"/>
  <c r="E770" i="2"/>
  <c r="H760" i="2"/>
  <c r="HP5" i="2" s="1"/>
  <c r="CY15" i="43" s="1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G762" i="2"/>
  <c r="G772" i="2"/>
  <c r="G767" i="2"/>
  <c r="G773" i="2"/>
  <c r="G763" i="2"/>
  <c r="J760" i="2"/>
  <c r="HQ5" i="2" s="1"/>
  <c r="CZ15" i="43" s="1"/>
  <c r="J761" i="2"/>
  <c r="J762" i="2"/>
  <c r="HQ2" i="2" s="1"/>
  <c r="CZ12" i="43" s="1"/>
  <c r="J763" i="2"/>
  <c r="J764" i="2"/>
  <c r="J765" i="2"/>
  <c r="J766" i="2"/>
  <c r="J767" i="2"/>
  <c r="J768" i="2"/>
  <c r="J769" i="2"/>
  <c r="J770" i="2"/>
  <c r="J771" i="2"/>
  <c r="J772" i="2"/>
  <c r="J773" i="2"/>
  <c r="J774" i="2"/>
  <c r="I764" i="2"/>
  <c r="I760" i="2"/>
  <c r="I769" i="2"/>
  <c r="I773" i="2"/>
  <c r="I767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A786" i="2"/>
  <c r="A794" i="2"/>
  <c r="A782" i="2"/>
  <c r="A792" i="2"/>
  <c r="D780" i="2"/>
  <c r="D781" i="2"/>
  <c r="HT3" i="2" s="1"/>
  <c r="DC13" i="43" s="1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C784" i="2"/>
  <c r="C783" i="2"/>
  <c r="C786" i="2"/>
  <c r="C788" i="2"/>
  <c r="C790" i="2"/>
  <c r="F780" i="2"/>
  <c r="F781" i="2"/>
  <c r="HU2" i="2" s="1"/>
  <c r="DD12" i="43" s="1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E792" i="2"/>
  <c r="E783" i="2"/>
  <c r="E793" i="2"/>
  <c r="E782" i="2"/>
  <c r="H780" i="2"/>
  <c r="HV3" i="2" s="1"/>
  <c r="DE13" i="43" s="1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G781" i="2"/>
  <c r="G791" i="2"/>
  <c r="G793" i="2"/>
  <c r="G784" i="2"/>
  <c r="G787" i="2"/>
  <c r="HV2" i="2"/>
  <c r="DE12" i="43" s="1"/>
  <c r="J780" i="2"/>
  <c r="HW4" i="2" s="1"/>
  <c r="DF14" i="43" s="1"/>
  <c r="J781" i="2"/>
  <c r="J782" i="2"/>
  <c r="HW5" i="2" s="1"/>
  <c r="DF15" i="43" s="1"/>
  <c r="J783" i="2"/>
  <c r="J784" i="2"/>
  <c r="J785" i="2"/>
  <c r="J786" i="2"/>
  <c r="J787" i="2"/>
  <c r="J788" i="2"/>
  <c r="J789" i="2"/>
  <c r="J790" i="2"/>
  <c r="J791" i="2"/>
  <c r="J792" i="2"/>
  <c r="J793" i="2"/>
  <c r="J794" i="2"/>
  <c r="I789" i="2"/>
  <c r="I794" i="2"/>
  <c r="I787" i="2"/>
  <c r="HW2" i="2"/>
  <c r="DF12" i="43" s="1"/>
  <c r="A764" i="2"/>
  <c r="A761" i="2"/>
  <c r="A762" i="2"/>
  <c r="C760" i="2"/>
  <c r="C771" i="2"/>
  <c r="C761" i="2"/>
  <c r="E765" i="2"/>
  <c r="E762" i="2"/>
  <c r="E769" i="2"/>
  <c r="G768" i="2"/>
  <c r="G766" i="2"/>
  <c r="G771" i="2"/>
  <c r="I766" i="2"/>
  <c r="I772" i="2"/>
  <c r="HQ3" i="2"/>
  <c r="CZ13" i="43" s="1"/>
  <c r="A780" i="2"/>
  <c r="A790" i="2"/>
  <c r="A791" i="2"/>
  <c r="A788" i="2"/>
  <c r="C789" i="2"/>
  <c r="C793" i="2"/>
  <c r="C780" i="2"/>
  <c r="E790" i="2"/>
  <c r="E786" i="2"/>
  <c r="E784" i="2"/>
  <c r="E794" i="2"/>
  <c r="G780" i="2"/>
  <c r="G794" i="2"/>
  <c r="G789" i="2"/>
  <c r="I788" i="2"/>
  <c r="I792" i="2"/>
  <c r="I780" i="2"/>
  <c r="I790" i="2"/>
  <c r="A767" i="2"/>
  <c r="A774" i="2"/>
  <c r="A773" i="2"/>
  <c r="A772" i="2"/>
  <c r="A769" i="2"/>
  <c r="C764" i="2"/>
  <c r="E772" i="2"/>
  <c r="E767" i="2"/>
  <c r="G769" i="2"/>
  <c r="I761" i="2"/>
  <c r="I763" i="2"/>
  <c r="HQ4" i="2"/>
  <c r="CZ14" i="43" s="1"/>
  <c r="A793" i="2"/>
  <c r="C792" i="2"/>
  <c r="C787" i="2"/>
  <c r="C794" i="2"/>
  <c r="HT4" i="2"/>
  <c r="DC14" i="43" s="1"/>
  <c r="E791" i="2"/>
  <c r="E785" i="2"/>
  <c r="E788" i="2"/>
  <c r="G785" i="2"/>
  <c r="G786" i="2"/>
  <c r="G790" i="2"/>
  <c r="I782" i="2"/>
  <c r="I784" i="2"/>
  <c r="I793" i="2"/>
  <c r="I791" i="2"/>
  <c r="A765" i="2"/>
  <c r="C772" i="2"/>
  <c r="C774" i="2"/>
  <c r="C765" i="2"/>
  <c r="C767" i="2"/>
  <c r="HN5" i="2"/>
  <c r="CW15" i="43" s="1"/>
  <c r="E774" i="2"/>
  <c r="G774" i="2"/>
  <c r="I774" i="2"/>
  <c r="I765" i="2"/>
  <c r="I762" i="2"/>
  <c r="A784" i="2"/>
  <c r="A789" i="2"/>
  <c r="A783" i="2"/>
  <c r="HS5" i="2"/>
  <c r="DB15" i="43" s="1"/>
  <c r="C791" i="2"/>
  <c r="E780" i="2"/>
  <c r="G788" i="2"/>
  <c r="G783" i="2"/>
  <c r="I781" i="2"/>
  <c r="I786" i="2"/>
  <c r="HM6" i="2"/>
  <c r="CV16" i="43" s="1"/>
  <c r="C762" i="2"/>
  <c r="E768" i="2"/>
  <c r="HP6" i="2"/>
  <c r="CY16" i="43" s="1"/>
  <c r="I771" i="2"/>
  <c r="I770" i="2"/>
  <c r="HQ6" i="2"/>
  <c r="CZ16" i="43" s="1"/>
  <c r="A781" i="2"/>
  <c r="C782" i="2"/>
  <c r="C785" i="2"/>
  <c r="E781" i="2"/>
  <c r="E787" i="2"/>
  <c r="G782" i="2"/>
  <c r="HW6" i="2"/>
  <c r="DF16" i="43" s="1"/>
  <c r="B720" i="2"/>
  <c r="HB2" i="2" s="1"/>
  <c r="CV3" i="43" s="1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A722" i="2"/>
  <c r="A731" i="2"/>
  <c r="A721" i="2"/>
  <c r="A726" i="2"/>
  <c r="D720" i="2"/>
  <c r="D721" i="2"/>
  <c r="HC2" i="2" s="1"/>
  <c r="CW3" i="43" s="1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C722" i="2"/>
  <c r="C721" i="2"/>
  <c r="C730" i="2"/>
  <c r="C733" i="2"/>
  <c r="F720" i="2"/>
  <c r="HD2" i="2" s="1"/>
  <c r="CX3" i="43" s="1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E734" i="2"/>
  <c r="E729" i="2"/>
  <c r="E720" i="2"/>
  <c r="E725" i="2"/>
  <c r="H720" i="2"/>
  <c r="H721" i="2"/>
  <c r="HE2" i="2" s="1"/>
  <c r="CY3" i="43" s="1"/>
  <c r="H722" i="2"/>
  <c r="H723" i="2"/>
  <c r="HE6" i="2" s="1"/>
  <c r="CY7" i="43" s="1"/>
  <c r="H724" i="2"/>
  <c r="H725" i="2"/>
  <c r="H726" i="2"/>
  <c r="H727" i="2"/>
  <c r="H728" i="2"/>
  <c r="H729" i="2"/>
  <c r="H730" i="2"/>
  <c r="H731" i="2"/>
  <c r="H732" i="2"/>
  <c r="H733" i="2"/>
  <c r="H734" i="2"/>
  <c r="G727" i="2"/>
  <c r="G724" i="2"/>
  <c r="G732" i="2"/>
  <c r="J720" i="2"/>
  <c r="J721" i="2"/>
  <c r="HF2" i="2" s="1"/>
  <c r="CZ3" i="43" s="1"/>
  <c r="J722" i="2"/>
  <c r="J723" i="2"/>
  <c r="HF6" i="2" s="1"/>
  <c r="CZ7" i="43" s="1"/>
  <c r="J724" i="2"/>
  <c r="J725" i="2"/>
  <c r="J726" i="2"/>
  <c r="J727" i="2"/>
  <c r="J728" i="2"/>
  <c r="J729" i="2"/>
  <c r="J730" i="2"/>
  <c r="J731" i="2"/>
  <c r="J732" i="2"/>
  <c r="J733" i="2"/>
  <c r="J734" i="2"/>
  <c r="I725" i="2"/>
  <c r="I733" i="2"/>
  <c r="I728" i="2"/>
  <c r="I724" i="2"/>
  <c r="I732" i="2"/>
  <c r="B740" i="2"/>
  <c r="B741" i="2"/>
  <c r="HH2" i="2" s="1"/>
  <c r="DB3" i="43" s="1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A744" i="2"/>
  <c r="A740" i="2"/>
  <c r="A748" i="2"/>
  <c r="A752" i="2"/>
  <c r="D740" i="2"/>
  <c r="HI5" i="2" s="1"/>
  <c r="DC6" i="43" s="1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C751" i="2"/>
  <c r="C753" i="2"/>
  <c r="C744" i="2"/>
  <c r="C745" i="2"/>
  <c r="C754" i="2"/>
  <c r="HI2" i="2"/>
  <c r="DC3" i="43" s="1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E747" i="2"/>
  <c r="E742" i="2"/>
  <c r="E741" i="2"/>
  <c r="E751" i="2"/>
  <c r="E749" i="2"/>
  <c r="H740" i="2"/>
  <c r="HK2" i="2" s="1"/>
  <c r="DE3" i="43" s="1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G746" i="2"/>
  <c r="G753" i="2"/>
  <c r="G742" i="2"/>
  <c r="G754" i="2"/>
  <c r="J740" i="2"/>
  <c r="J741" i="2"/>
  <c r="HL6" i="2" s="1"/>
  <c r="DF7" i="43" s="1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I743" i="2"/>
  <c r="I750" i="2"/>
  <c r="I745" i="2"/>
  <c r="I753" i="2"/>
  <c r="A727" i="2"/>
  <c r="A732" i="2"/>
  <c r="A724" i="2"/>
  <c r="C729" i="2"/>
  <c r="C723" i="2"/>
  <c r="E727" i="2"/>
  <c r="E722" i="2"/>
  <c r="E733" i="2"/>
  <c r="E724" i="2"/>
  <c r="G721" i="2"/>
  <c r="G734" i="2"/>
  <c r="G733" i="2"/>
  <c r="G726" i="2"/>
  <c r="I726" i="2"/>
  <c r="I720" i="2"/>
  <c r="A741" i="2"/>
  <c r="A750" i="2"/>
  <c r="A751" i="2"/>
  <c r="A745" i="2"/>
  <c r="A747" i="2"/>
  <c r="HH3" i="2"/>
  <c r="DB4" i="43" s="1"/>
  <c r="C741" i="2"/>
  <c r="C748" i="2"/>
  <c r="C746" i="2"/>
  <c r="E745" i="2"/>
  <c r="E744" i="2"/>
  <c r="E746" i="2"/>
  <c r="G750" i="2"/>
  <c r="G743" i="2"/>
  <c r="G740" i="2"/>
  <c r="G749" i="2"/>
  <c r="HK3" i="2"/>
  <c r="DE4" i="43" s="1"/>
  <c r="I752" i="2"/>
  <c r="I744" i="2"/>
  <c r="I751" i="2"/>
  <c r="A733" i="2"/>
  <c r="A728" i="2"/>
  <c r="A725" i="2"/>
  <c r="C732" i="2"/>
  <c r="C726" i="2"/>
  <c r="C720" i="2"/>
  <c r="C728" i="2"/>
  <c r="HC4" i="2"/>
  <c r="CW5" i="43" s="1"/>
  <c r="E730" i="2"/>
  <c r="E732" i="2"/>
  <c r="E728" i="2"/>
  <c r="G729" i="2"/>
  <c r="G723" i="2"/>
  <c r="G730" i="2"/>
  <c r="I722" i="2"/>
  <c r="I721" i="2"/>
  <c r="I734" i="2"/>
  <c r="I729" i="2"/>
  <c r="I731" i="2"/>
  <c r="HF4" i="2"/>
  <c r="CZ5" i="43" s="1"/>
  <c r="A743" i="2"/>
  <c r="A742" i="2"/>
  <c r="C743" i="2"/>
  <c r="C740" i="2"/>
  <c r="E740" i="2"/>
  <c r="E753" i="2"/>
  <c r="E750" i="2"/>
  <c r="E748" i="2"/>
  <c r="G748" i="2"/>
  <c r="G744" i="2"/>
  <c r="G747" i="2"/>
  <c r="G745" i="2"/>
  <c r="I747" i="2"/>
  <c r="I741" i="2"/>
  <c r="I754" i="2"/>
  <c r="HL4" i="2"/>
  <c r="DF5" i="43" s="1"/>
  <c r="A720" i="2"/>
  <c r="A730" i="2"/>
  <c r="HB5" i="2"/>
  <c r="CV6" i="43" s="1"/>
  <c r="C727" i="2"/>
  <c r="C734" i="2"/>
  <c r="HC5" i="2"/>
  <c r="CW6" i="43" s="1"/>
  <c r="E723" i="2"/>
  <c r="E731" i="2"/>
  <c r="E726" i="2"/>
  <c r="G720" i="2"/>
  <c r="G722" i="2"/>
  <c r="I723" i="2"/>
  <c r="HF5" i="2"/>
  <c r="CZ6" i="43" s="1"/>
  <c r="A749" i="2"/>
  <c r="C742" i="2"/>
  <c r="HJ5" i="2"/>
  <c r="DD6" i="43" s="1"/>
  <c r="G751" i="2"/>
  <c r="G741" i="2"/>
  <c r="HK5" i="2"/>
  <c r="DE6" i="43" s="1"/>
  <c r="I740" i="2"/>
  <c r="I748" i="2"/>
  <c r="HL5" i="2"/>
  <c r="DF6" i="43" s="1"/>
  <c r="C731" i="2"/>
  <c r="G728" i="2"/>
  <c r="I727" i="2"/>
  <c r="I730" i="2"/>
  <c r="A746" i="2"/>
  <c r="C750" i="2"/>
  <c r="HI6" i="2"/>
  <c r="DC7" i="43" s="1"/>
  <c r="HK6" i="2"/>
  <c r="DE7" i="43" s="1"/>
  <c r="I742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A689" i="2"/>
  <c r="A687" i="2"/>
  <c r="A683" i="2"/>
  <c r="A686" i="2"/>
  <c r="GQ2" i="2"/>
  <c r="CK12" i="43" s="1"/>
  <c r="D680" i="2"/>
  <c r="GR6" i="2" s="1"/>
  <c r="D681" i="2"/>
  <c r="D682" i="2"/>
  <c r="GR3" i="2" s="1"/>
  <c r="CL13" i="43" s="1"/>
  <c r="D683" i="2"/>
  <c r="D684" i="2"/>
  <c r="D685" i="2"/>
  <c r="D686" i="2"/>
  <c r="D687" i="2"/>
  <c r="D688" i="2"/>
  <c r="D689" i="2"/>
  <c r="D690" i="2"/>
  <c r="D691" i="2"/>
  <c r="D692" i="2"/>
  <c r="D693" i="2"/>
  <c r="D694" i="2"/>
  <c r="C690" i="2"/>
  <c r="C686" i="2"/>
  <c r="C680" i="2"/>
  <c r="C693" i="2"/>
  <c r="F680" i="2"/>
  <c r="F681" i="2"/>
  <c r="GS5" i="2" s="1"/>
  <c r="CM15" i="43" s="1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E687" i="2"/>
  <c r="E682" i="2"/>
  <c r="E691" i="2"/>
  <c r="E684" i="2"/>
  <c r="E692" i="2"/>
  <c r="H680" i="2"/>
  <c r="H681" i="2"/>
  <c r="GT2" i="2" s="1"/>
  <c r="CN12" i="43" s="1"/>
  <c r="H682" i="2"/>
  <c r="H683" i="2"/>
  <c r="GT3" i="2" s="1"/>
  <c r="CN13" i="43" s="1"/>
  <c r="H684" i="2"/>
  <c r="H685" i="2"/>
  <c r="H686" i="2"/>
  <c r="H687" i="2"/>
  <c r="H688" i="2"/>
  <c r="H689" i="2"/>
  <c r="H690" i="2"/>
  <c r="H691" i="2"/>
  <c r="H692" i="2"/>
  <c r="H693" i="2"/>
  <c r="H694" i="2"/>
  <c r="G692" i="2"/>
  <c r="G688" i="2"/>
  <c r="G682" i="2"/>
  <c r="G685" i="2"/>
  <c r="G681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I692" i="2"/>
  <c r="I689" i="2"/>
  <c r="I684" i="2"/>
  <c r="I685" i="2"/>
  <c r="I691" i="2"/>
  <c r="B700" i="2"/>
  <c r="B701" i="2"/>
  <c r="B702" i="2"/>
  <c r="B703" i="2"/>
  <c r="GW4" i="2" s="1"/>
  <c r="CQ14" i="43" s="1"/>
  <c r="B704" i="2"/>
  <c r="B705" i="2"/>
  <c r="B706" i="2"/>
  <c r="B707" i="2"/>
  <c r="B708" i="2"/>
  <c r="B709" i="2"/>
  <c r="B710" i="2"/>
  <c r="B711" i="2"/>
  <c r="B712" i="2"/>
  <c r="B713" i="2"/>
  <c r="B714" i="2"/>
  <c r="A714" i="2"/>
  <c r="A710" i="2"/>
  <c r="A708" i="2"/>
  <c r="A706" i="2"/>
  <c r="GW2" i="2"/>
  <c r="CQ12" i="43" s="1"/>
  <c r="D700" i="2"/>
  <c r="GX5" i="2" s="1"/>
  <c r="CR15" i="43" s="1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C702" i="2"/>
  <c r="C706" i="2"/>
  <c r="C705" i="2"/>
  <c r="C714" i="2"/>
  <c r="F700" i="2"/>
  <c r="F701" i="2"/>
  <c r="GY4" i="2" s="1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E713" i="2"/>
  <c r="E701" i="2"/>
  <c r="E704" i="2"/>
  <c r="H700" i="2"/>
  <c r="H701" i="2"/>
  <c r="GZ2" i="2" s="1"/>
  <c r="CT12" i="43" s="1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G704" i="2"/>
  <c r="G706" i="2"/>
  <c r="G703" i="2"/>
  <c r="G713" i="2"/>
  <c r="G700" i="2"/>
  <c r="J700" i="2"/>
  <c r="J701" i="2"/>
  <c r="HA6" i="2" s="1"/>
  <c r="J702" i="2"/>
  <c r="J703" i="2"/>
  <c r="HA3" i="2" s="1"/>
  <c r="CU13" i="43" s="1"/>
  <c r="J704" i="2"/>
  <c r="J705" i="2"/>
  <c r="J706" i="2"/>
  <c r="J707" i="2"/>
  <c r="J708" i="2"/>
  <c r="J709" i="2"/>
  <c r="J710" i="2"/>
  <c r="J711" i="2"/>
  <c r="J712" i="2"/>
  <c r="J713" i="2"/>
  <c r="J714" i="2"/>
  <c r="I705" i="2"/>
  <c r="I702" i="2"/>
  <c r="I710" i="2"/>
  <c r="I714" i="2"/>
  <c r="A684" i="2"/>
  <c r="A691" i="2"/>
  <c r="A681" i="2"/>
  <c r="C692" i="2"/>
  <c r="C689" i="2"/>
  <c r="C682" i="2"/>
  <c r="E680" i="2"/>
  <c r="E694" i="2"/>
  <c r="E693" i="2"/>
  <c r="E690" i="2"/>
  <c r="G687" i="2"/>
  <c r="G680" i="2"/>
  <c r="G683" i="2"/>
  <c r="G686" i="2"/>
  <c r="I690" i="2"/>
  <c r="I694" i="2"/>
  <c r="I688" i="2"/>
  <c r="A704" i="2"/>
  <c r="A702" i="2"/>
  <c r="A709" i="2"/>
  <c r="GW3" i="2"/>
  <c r="CQ13" i="43" s="1"/>
  <c r="C708" i="2"/>
  <c r="C712" i="2"/>
  <c r="GX3" i="2"/>
  <c r="CR13" i="43" s="1"/>
  <c r="E712" i="2"/>
  <c r="E709" i="2"/>
  <c r="GY3" i="2"/>
  <c r="CS13" i="43" s="1"/>
  <c r="G711" i="2"/>
  <c r="G707" i="2"/>
  <c r="GZ3" i="2"/>
  <c r="CT13" i="43" s="1"/>
  <c r="I706" i="2"/>
  <c r="I711" i="2"/>
  <c r="I700" i="2"/>
  <c r="HA4" i="2" s="1"/>
  <c r="CU14" i="43" s="1"/>
  <c r="I707" i="2"/>
  <c r="A680" i="2"/>
  <c r="A688" i="2"/>
  <c r="A682" i="2"/>
  <c r="A694" i="2"/>
  <c r="A692" i="2"/>
  <c r="C687" i="2"/>
  <c r="C691" i="2"/>
  <c r="E681" i="2"/>
  <c r="E685" i="2"/>
  <c r="G693" i="2"/>
  <c r="G694" i="2"/>
  <c r="G689" i="2"/>
  <c r="I681" i="2"/>
  <c r="I680" i="2"/>
  <c r="A701" i="2"/>
  <c r="A703" i="2"/>
  <c r="A700" i="2"/>
  <c r="C700" i="2"/>
  <c r="C707" i="2"/>
  <c r="C703" i="2"/>
  <c r="C704" i="2"/>
  <c r="GX4" i="2"/>
  <c r="CR14" i="43" s="1"/>
  <c r="E703" i="2"/>
  <c r="E705" i="2"/>
  <c r="E710" i="2"/>
  <c r="E707" i="2"/>
  <c r="G702" i="2"/>
  <c r="G701" i="2"/>
  <c r="I713" i="2"/>
  <c r="A685" i="2"/>
  <c r="A693" i="2"/>
  <c r="GQ5" i="2"/>
  <c r="CK15" i="43" s="1"/>
  <c r="C684" i="2"/>
  <c r="C683" i="2"/>
  <c r="GR5" i="2"/>
  <c r="CL15" i="43" s="1"/>
  <c r="G690" i="2"/>
  <c r="I693" i="2"/>
  <c r="GU5" i="2"/>
  <c r="CO15" i="43" s="1"/>
  <c r="A711" i="2"/>
  <c r="A713" i="2"/>
  <c r="GW5" i="2"/>
  <c r="CQ15" i="43" s="1"/>
  <c r="C710" i="2"/>
  <c r="E711" i="2"/>
  <c r="E714" i="2"/>
  <c r="E706" i="2"/>
  <c r="G708" i="2"/>
  <c r="G714" i="2"/>
  <c r="GZ5" i="2"/>
  <c r="CT15" i="43" s="1"/>
  <c r="I701" i="2"/>
  <c r="I704" i="2"/>
  <c r="I709" i="2"/>
  <c r="HA2" i="2" s="1"/>
  <c r="CU12" i="43" s="1"/>
  <c r="I712" i="2"/>
  <c r="A690" i="2"/>
  <c r="CL16" i="43"/>
  <c r="E683" i="2"/>
  <c r="E689" i="2"/>
  <c r="G691" i="2"/>
  <c r="GU6" i="2"/>
  <c r="CO16" i="43" s="1"/>
  <c r="C711" i="2"/>
  <c r="C713" i="2"/>
  <c r="E702" i="2"/>
  <c r="G710" i="2"/>
  <c r="G709" i="2"/>
  <c r="CU16" i="43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A640" i="2"/>
  <c r="A648" i="2"/>
  <c r="A651" i="2"/>
  <c r="A641" i="2"/>
  <c r="A645" i="2"/>
  <c r="A64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C653" i="2"/>
  <c r="C643" i="2"/>
  <c r="C651" i="2"/>
  <c r="C645" i="2"/>
  <c r="F640" i="2"/>
  <c r="F641" i="2"/>
  <c r="GH5" i="2" s="1"/>
  <c r="CM6" i="43" s="1"/>
  <c r="F642" i="2"/>
  <c r="F643" i="2"/>
  <c r="GH3" i="2" s="1"/>
  <c r="CM4" i="43" s="1"/>
  <c r="F644" i="2"/>
  <c r="F645" i="2"/>
  <c r="F646" i="2"/>
  <c r="F647" i="2"/>
  <c r="F648" i="2"/>
  <c r="F649" i="2"/>
  <c r="F650" i="2"/>
  <c r="F651" i="2"/>
  <c r="F652" i="2"/>
  <c r="F653" i="2"/>
  <c r="F654" i="2"/>
  <c r="E653" i="2"/>
  <c r="E649" i="2"/>
  <c r="E640" i="2"/>
  <c r="E642" i="2"/>
  <c r="GH2" i="2"/>
  <c r="CM3" i="43" s="1"/>
  <c r="H640" i="2"/>
  <c r="H641" i="2"/>
  <c r="H642" i="2"/>
  <c r="GI5" i="2" s="1"/>
  <c r="CN6" i="43" s="1"/>
  <c r="H643" i="2"/>
  <c r="H644" i="2"/>
  <c r="H645" i="2"/>
  <c r="H646" i="2"/>
  <c r="H647" i="2"/>
  <c r="H648" i="2"/>
  <c r="H649" i="2"/>
  <c r="H650" i="2"/>
  <c r="H651" i="2"/>
  <c r="H652" i="2"/>
  <c r="H653" i="2"/>
  <c r="H654" i="2"/>
  <c r="G653" i="2"/>
  <c r="G650" i="2"/>
  <c r="G646" i="2"/>
  <c r="G648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I646" i="2"/>
  <c r="I643" i="2"/>
  <c r="I648" i="2"/>
  <c r="I650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A666" i="2"/>
  <c r="A668" i="2"/>
  <c r="A674" i="2"/>
  <c r="A661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C662" i="2"/>
  <c r="C667" i="2"/>
  <c r="C671" i="2"/>
  <c r="C673" i="2"/>
  <c r="GM2" i="2"/>
  <c r="CR3" i="43" s="1"/>
  <c r="F660" i="2"/>
  <c r="GN3" i="2" s="1"/>
  <c r="CS4" i="43" s="1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E666" i="2"/>
  <c r="E665" i="2"/>
  <c r="E674" i="2"/>
  <c r="E664" i="2"/>
  <c r="H660" i="2"/>
  <c r="H661" i="2"/>
  <c r="GO3" i="2" s="1"/>
  <c r="CT4" i="43" s="1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G662" i="2"/>
  <c r="G668" i="2"/>
  <c r="G661" i="2"/>
  <c r="G667" i="2"/>
  <c r="G660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I668" i="2"/>
  <c r="I673" i="2"/>
  <c r="I660" i="2"/>
  <c r="I669" i="2"/>
  <c r="I661" i="2"/>
  <c r="C649" i="2"/>
  <c r="E643" i="2"/>
  <c r="E646" i="2"/>
  <c r="E644" i="2"/>
  <c r="E650" i="2"/>
  <c r="G649" i="2"/>
  <c r="G642" i="2"/>
  <c r="G647" i="2"/>
  <c r="G641" i="2"/>
  <c r="I642" i="2"/>
  <c r="I654" i="2"/>
  <c r="I653" i="2"/>
  <c r="I647" i="2"/>
  <c r="GJ3" i="2"/>
  <c r="CO4" i="43" s="1"/>
  <c r="A667" i="2"/>
  <c r="A670" i="2"/>
  <c r="A671" i="2"/>
  <c r="C665" i="2"/>
  <c r="C668" i="2"/>
  <c r="C661" i="2"/>
  <c r="E668" i="2"/>
  <c r="E660" i="2"/>
  <c r="E671" i="2"/>
  <c r="G665" i="2"/>
  <c r="G673" i="2"/>
  <c r="G663" i="2"/>
  <c r="I666" i="2"/>
  <c r="I667" i="2"/>
  <c r="I674" i="2"/>
  <c r="A644" i="2"/>
  <c r="A647" i="2"/>
  <c r="A646" i="2"/>
  <c r="C641" i="2"/>
  <c r="C644" i="2"/>
  <c r="C640" i="2"/>
  <c r="C646" i="2"/>
  <c r="C650" i="2"/>
  <c r="E654" i="2"/>
  <c r="E641" i="2"/>
  <c r="E652" i="2"/>
  <c r="G651" i="2"/>
  <c r="G645" i="2"/>
  <c r="G640" i="2"/>
  <c r="G652" i="2"/>
  <c r="I651" i="2"/>
  <c r="I641" i="2"/>
  <c r="I649" i="2"/>
  <c r="A662" i="2"/>
  <c r="A669" i="2"/>
  <c r="A673" i="2"/>
  <c r="C669" i="2"/>
  <c r="C660" i="2"/>
  <c r="C663" i="2"/>
  <c r="E669" i="2"/>
  <c r="E667" i="2"/>
  <c r="G672" i="2"/>
  <c r="G664" i="2"/>
  <c r="G671" i="2"/>
  <c r="I671" i="2"/>
  <c r="I672" i="2"/>
  <c r="A653" i="2"/>
  <c r="A643" i="2"/>
  <c r="A650" i="2"/>
  <c r="C647" i="2"/>
  <c r="E648" i="2"/>
  <c r="G644" i="2"/>
  <c r="I645" i="2"/>
  <c r="A663" i="2"/>
  <c r="A664" i="2"/>
  <c r="C672" i="2"/>
  <c r="E673" i="2"/>
  <c r="E672" i="2"/>
  <c r="G666" i="2"/>
  <c r="I664" i="2"/>
  <c r="I665" i="2"/>
  <c r="A642" i="2"/>
  <c r="A654" i="2"/>
  <c r="A652" i="2"/>
  <c r="C654" i="2"/>
  <c r="C652" i="2"/>
  <c r="E647" i="2"/>
  <c r="E645" i="2"/>
  <c r="G643" i="2"/>
  <c r="G654" i="2"/>
  <c r="GJ6" i="2"/>
  <c r="CO7" i="43" s="1"/>
  <c r="A665" i="2"/>
  <c r="C664" i="2"/>
  <c r="E661" i="2"/>
  <c r="E663" i="2"/>
  <c r="G670" i="2"/>
  <c r="G674" i="2"/>
  <c r="B600" i="2"/>
  <c r="FU5" i="2" s="1"/>
  <c r="BZ15" i="43" s="1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A604" i="2"/>
  <c r="A603" i="2"/>
  <c r="A613" i="2"/>
  <c r="A606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C603" i="2"/>
  <c r="C605" i="2"/>
  <c r="C609" i="2"/>
  <c r="C607" i="2"/>
  <c r="C611" i="2"/>
  <c r="F600" i="2"/>
  <c r="F601" i="2"/>
  <c r="FW3" i="2" s="1"/>
  <c r="CB13" i="43" s="1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E609" i="2"/>
  <c r="E612" i="2"/>
  <c r="E600" i="2"/>
  <c r="E608" i="2"/>
  <c r="H600" i="2"/>
  <c r="FX6" i="2" s="1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G612" i="2"/>
  <c r="G601" i="2"/>
  <c r="G614" i="2"/>
  <c r="G606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I601" i="2"/>
  <c r="I608" i="2"/>
  <c r="I600" i="2"/>
  <c r="I60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A633" i="2"/>
  <c r="A628" i="2"/>
  <c r="A622" i="2"/>
  <c r="A624" i="2"/>
  <c r="A627" i="2"/>
  <c r="D620" i="2"/>
  <c r="D621" i="2"/>
  <c r="D622" i="2"/>
  <c r="GB4" i="2" s="1"/>
  <c r="CG14" i="43" s="1"/>
  <c r="D623" i="2"/>
  <c r="D624" i="2"/>
  <c r="D625" i="2"/>
  <c r="D626" i="2"/>
  <c r="D627" i="2"/>
  <c r="D628" i="2"/>
  <c r="D629" i="2"/>
  <c r="D630" i="2"/>
  <c r="D631" i="2"/>
  <c r="D632" i="2"/>
  <c r="D633" i="2"/>
  <c r="D634" i="2"/>
  <c r="C620" i="2"/>
  <c r="C630" i="2"/>
  <c r="C631" i="2"/>
  <c r="GB2" i="2"/>
  <c r="CG12" i="43" s="1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E624" i="2"/>
  <c r="E628" i="2"/>
  <c r="E626" i="2"/>
  <c r="E625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G631" i="2"/>
  <c r="G627" i="2"/>
  <c r="G630" i="2"/>
  <c r="G623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I634" i="2"/>
  <c r="I623" i="2"/>
  <c r="I630" i="2"/>
  <c r="A601" i="2"/>
  <c r="A612" i="2"/>
  <c r="A610" i="2"/>
  <c r="A605" i="2"/>
  <c r="FU3" i="2"/>
  <c r="BZ13" i="43" s="1"/>
  <c r="C600" i="2"/>
  <c r="C608" i="2"/>
  <c r="C602" i="2"/>
  <c r="C604" i="2"/>
  <c r="E607" i="2"/>
  <c r="E604" i="2"/>
  <c r="E601" i="2"/>
  <c r="G605" i="2"/>
  <c r="G600" i="2"/>
  <c r="G607" i="2"/>
  <c r="FX3" i="2"/>
  <c r="CC13" i="43" s="1"/>
  <c r="I613" i="2"/>
  <c r="I605" i="2"/>
  <c r="I607" i="2"/>
  <c r="A620" i="2"/>
  <c r="A621" i="2"/>
  <c r="A630" i="2"/>
  <c r="C624" i="2"/>
  <c r="C629" i="2"/>
  <c r="C634" i="2"/>
  <c r="C623" i="2"/>
  <c r="E634" i="2"/>
  <c r="E621" i="2"/>
  <c r="E623" i="2"/>
  <c r="E629" i="2"/>
  <c r="G629" i="2"/>
  <c r="G632" i="2"/>
  <c r="G633" i="2"/>
  <c r="I626" i="2"/>
  <c r="I629" i="2"/>
  <c r="I628" i="2"/>
  <c r="I631" i="2"/>
  <c r="A600" i="2"/>
  <c r="A611" i="2"/>
  <c r="C601" i="2"/>
  <c r="C610" i="2"/>
  <c r="E610" i="2"/>
  <c r="E614" i="2"/>
  <c r="G610" i="2"/>
  <c r="G604" i="2"/>
  <c r="G609" i="2"/>
  <c r="I611" i="2"/>
  <c r="FY4" i="2"/>
  <c r="CD14" i="43" s="1"/>
  <c r="A625" i="2"/>
  <c r="C625" i="2"/>
  <c r="C633" i="2"/>
  <c r="C622" i="2"/>
  <c r="E622" i="2"/>
  <c r="G624" i="2"/>
  <c r="G621" i="2"/>
  <c r="I632" i="2"/>
  <c r="I622" i="2"/>
  <c r="A609" i="2"/>
  <c r="A608" i="2"/>
  <c r="A602" i="2"/>
  <c r="C612" i="2"/>
  <c r="E605" i="2"/>
  <c r="E602" i="2"/>
  <c r="G603" i="2"/>
  <c r="G613" i="2"/>
  <c r="I614" i="2"/>
  <c r="I602" i="2"/>
  <c r="I603" i="2"/>
  <c r="I610" i="2"/>
  <c r="A629" i="2"/>
  <c r="C627" i="2"/>
  <c r="C632" i="2"/>
  <c r="C626" i="2"/>
  <c r="E627" i="2"/>
  <c r="E633" i="2"/>
  <c r="E631" i="2"/>
  <c r="G626" i="2"/>
  <c r="GD5" i="2"/>
  <c r="CI15" i="43" s="1"/>
  <c r="I620" i="2"/>
  <c r="A607" i="2"/>
  <c r="C613" i="2"/>
  <c r="E606" i="2"/>
  <c r="G608" i="2"/>
  <c r="CC16" i="43"/>
  <c r="A634" i="2"/>
  <c r="A623" i="2"/>
  <c r="GA2" i="2" s="1"/>
  <c r="CF12" i="43" s="1"/>
  <c r="E620" i="2"/>
  <c r="G620" i="2"/>
  <c r="I625" i="2"/>
  <c r="I627" i="2"/>
  <c r="B560" i="2"/>
  <c r="B561" i="2"/>
  <c r="FJ4" i="2" s="1"/>
  <c r="BZ5" i="43" s="1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A569" i="2"/>
  <c r="A568" i="2"/>
  <c r="A574" i="2"/>
  <c r="A565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C560" i="2"/>
  <c r="C562" i="2"/>
  <c r="C569" i="2"/>
  <c r="C565" i="2"/>
  <c r="C568" i="2"/>
  <c r="F560" i="2"/>
  <c r="FL4" i="2" s="1"/>
  <c r="F561" i="2"/>
  <c r="F562" i="2"/>
  <c r="FL3" i="2" s="1"/>
  <c r="CB4" i="43" s="1"/>
  <c r="F563" i="2"/>
  <c r="F564" i="2"/>
  <c r="F565" i="2"/>
  <c r="F566" i="2"/>
  <c r="F567" i="2"/>
  <c r="F568" i="2"/>
  <c r="F569" i="2"/>
  <c r="F570" i="2"/>
  <c r="F571" i="2"/>
  <c r="F572" i="2"/>
  <c r="F573" i="2"/>
  <c r="F574" i="2"/>
  <c r="E564" i="2"/>
  <c r="E562" i="2"/>
  <c r="E561" i="2"/>
  <c r="E560" i="2"/>
  <c r="E574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G574" i="2"/>
  <c r="G563" i="2"/>
  <c r="G566" i="2"/>
  <c r="G562" i="2"/>
  <c r="G573" i="2"/>
  <c r="FM2" i="2"/>
  <c r="CC3" i="43" s="1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I564" i="2"/>
  <c r="I568" i="2"/>
  <c r="I560" i="2"/>
  <c r="I567" i="2"/>
  <c r="I565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A583" i="2"/>
  <c r="A593" i="2"/>
  <c r="A594" i="2"/>
  <c r="A589" i="2"/>
  <c r="D580" i="2"/>
  <c r="D581" i="2"/>
  <c r="D582" i="2"/>
  <c r="D583" i="2"/>
  <c r="FQ3" i="2" s="1"/>
  <c r="CG4" i="43" s="1"/>
  <c r="D584" i="2"/>
  <c r="D585" i="2"/>
  <c r="D586" i="2"/>
  <c r="D587" i="2"/>
  <c r="D588" i="2"/>
  <c r="D589" i="2"/>
  <c r="D590" i="2"/>
  <c r="D591" i="2"/>
  <c r="D592" i="2"/>
  <c r="D593" i="2"/>
  <c r="D594" i="2"/>
  <c r="C588" i="2"/>
  <c r="C582" i="2"/>
  <c r="C587" i="2"/>
  <c r="C592" i="2"/>
  <c r="FQ2" i="2"/>
  <c r="CG3" i="43" s="1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E589" i="2"/>
  <c r="E587" i="2"/>
  <c r="E585" i="2"/>
  <c r="E581" i="2"/>
  <c r="E593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G585" i="2"/>
  <c r="G583" i="2"/>
  <c r="G588" i="2"/>
  <c r="G591" i="2"/>
  <c r="G584" i="2"/>
  <c r="J580" i="2"/>
  <c r="FT5" i="2" s="1"/>
  <c r="CJ6" i="43" s="1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I593" i="2"/>
  <c r="I585" i="2"/>
  <c r="I581" i="2"/>
  <c r="I592" i="2"/>
  <c r="I583" i="2"/>
  <c r="FT2" i="2"/>
  <c r="CJ3" i="43" s="1"/>
  <c r="A564" i="2"/>
  <c r="A570" i="2"/>
  <c r="A561" i="2"/>
  <c r="A566" i="2"/>
  <c r="FJ3" i="2"/>
  <c r="BZ4" i="43" s="1"/>
  <c r="C574" i="2"/>
  <c r="C561" i="2"/>
  <c r="C572" i="2"/>
  <c r="FK2" i="2" s="1"/>
  <c r="CA3" i="43" s="1"/>
  <c r="E571" i="2"/>
  <c r="E568" i="2"/>
  <c r="E569" i="2"/>
  <c r="E563" i="2"/>
  <c r="E573" i="2"/>
  <c r="G564" i="2"/>
  <c r="G570" i="2"/>
  <c r="G572" i="2"/>
  <c r="I561" i="2"/>
  <c r="I573" i="2"/>
  <c r="I562" i="2"/>
  <c r="I566" i="2"/>
  <c r="A585" i="2"/>
  <c r="C584" i="2"/>
  <c r="C589" i="2"/>
  <c r="C591" i="2"/>
  <c r="C594" i="2"/>
  <c r="E582" i="2"/>
  <c r="E586" i="2"/>
  <c r="E584" i="2"/>
  <c r="G592" i="2"/>
  <c r="G594" i="2"/>
  <c r="I586" i="2"/>
  <c r="I591" i="2"/>
  <c r="I582" i="2"/>
  <c r="I588" i="2"/>
  <c r="A571" i="2"/>
  <c r="A562" i="2"/>
  <c r="A573" i="2"/>
  <c r="C563" i="2"/>
  <c r="E570" i="2"/>
  <c r="E566" i="2"/>
  <c r="G560" i="2"/>
  <c r="G568" i="2"/>
  <c r="I563" i="2"/>
  <c r="I572" i="2"/>
  <c r="FN4" i="2"/>
  <c r="CD5" i="43" s="1"/>
  <c r="A580" i="2"/>
  <c r="A584" i="2"/>
  <c r="C580" i="2"/>
  <c r="C593" i="2"/>
  <c r="E592" i="2"/>
  <c r="E594" i="2"/>
  <c r="E583" i="2"/>
  <c r="G580" i="2"/>
  <c r="G593" i="2"/>
  <c r="G581" i="2"/>
  <c r="I590" i="2"/>
  <c r="I584" i="2"/>
  <c r="A560" i="2"/>
  <c r="A572" i="2"/>
  <c r="A567" i="2"/>
  <c r="FJ5" i="2"/>
  <c r="BZ6" i="43" s="1"/>
  <c r="C564" i="2"/>
  <c r="C573" i="2"/>
  <c r="C566" i="2"/>
  <c r="E565" i="2"/>
  <c r="E572" i="2"/>
  <c r="G567" i="2"/>
  <c r="G569" i="2"/>
  <c r="I569" i="2"/>
  <c r="FN5" i="2"/>
  <c r="CD6" i="43" s="1"/>
  <c r="A586" i="2"/>
  <c r="A587" i="2"/>
  <c r="A590" i="2"/>
  <c r="C586" i="2"/>
  <c r="C585" i="2"/>
  <c r="E590" i="2"/>
  <c r="G590" i="2"/>
  <c r="G589" i="2"/>
  <c r="I587" i="2"/>
  <c r="I594" i="2"/>
  <c r="C570" i="2"/>
  <c r="I574" i="2"/>
  <c r="A588" i="2"/>
  <c r="A581" i="2"/>
  <c r="C590" i="2"/>
  <c r="C583" i="2"/>
  <c r="FQ6" i="2"/>
  <c r="CG7" i="43" s="1"/>
  <c r="E588" i="2"/>
  <c r="G587" i="2"/>
  <c r="FS6" i="2"/>
  <c r="CI7" i="43" s="1"/>
  <c r="I589" i="2"/>
  <c r="B520" i="2"/>
  <c r="B521" i="2"/>
  <c r="EY5" i="2" s="1"/>
  <c r="BO15" i="43" s="1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A529" i="2"/>
  <c r="A521" i="2"/>
  <c r="A528" i="2"/>
  <c r="A520" i="2"/>
  <c r="A531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C527" i="2"/>
  <c r="C523" i="2"/>
  <c r="C532" i="2"/>
  <c r="F520" i="2"/>
  <c r="F521" i="2"/>
  <c r="FA2" i="2" s="1"/>
  <c r="BQ12" i="43" s="1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E532" i="2"/>
  <c r="E520" i="2"/>
  <c r="E522" i="2"/>
  <c r="E527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G531" i="2"/>
  <c r="G520" i="2"/>
  <c r="G521" i="2"/>
  <c r="G530" i="2"/>
  <c r="G526" i="2"/>
  <c r="FB2" i="2"/>
  <c r="BR12" i="43" s="1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I531" i="2"/>
  <c r="I528" i="2"/>
  <c r="I527" i="2"/>
  <c r="I532" i="2"/>
  <c r="I529" i="2"/>
  <c r="FC2" i="2"/>
  <c r="BS12" i="43" s="1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A543" i="2"/>
  <c r="A548" i="2"/>
  <c r="A544" i="2"/>
  <c r="A546" i="2"/>
  <c r="D540" i="2"/>
  <c r="D541" i="2"/>
  <c r="D542" i="2"/>
  <c r="D543" i="2"/>
  <c r="FF6" i="2" s="1"/>
  <c r="BV16" i="43" s="1"/>
  <c r="D544" i="2"/>
  <c r="D545" i="2"/>
  <c r="D546" i="2"/>
  <c r="D547" i="2"/>
  <c r="D548" i="2"/>
  <c r="D549" i="2"/>
  <c r="D550" i="2"/>
  <c r="D551" i="2"/>
  <c r="D552" i="2"/>
  <c r="D553" i="2"/>
  <c r="D554" i="2"/>
  <c r="C545" i="2"/>
  <c r="C542" i="2"/>
  <c r="C549" i="2"/>
  <c r="C551" i="2"/>
  <c r="C544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E553" i="2"/>
  <c r="E541" i="2"/>
  <c r="E545" i="2"/>
  <c r="E542" i="2"/>
  <c r="H540" i="2"/>
  <c r="H541" i="2"/>
  <c r="H542" i="2"/>
  <c r="FH5" i="2" s="1"/>
  <c r="BX15" i="43" s="1"/>
  <c r="H543" i="2"/>
  <c r="H544" i="2"/>
  <c r="H545" i="2"/>
  <c r="H546" i="2"/>
  <c r="H547" i="2"/>
  <c r="H548" i="2"/>
  <c r="H549" i="2"/>
  <c r="H550" i="2"/>
  <c r="H551" i="2"/>
  <c r="H552" i="2"/>
  <c r="H553" i="2"/>
  <c r="H554" i="2"/>
  <c r="G550" i="2"/>
  <c r="G553" i="2"/>
  <c r="G547" i="2"/>
  <c r="G548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I552" i="2"/>
  <c r="I544" i="2"/>
  <c r="I550" i="2"/>
  <c r="A532" i="2"/>
  <c r="A534" i="2"/>
  <c r="A525" i="2"/>
  <c r="A530" i="2"/>
  <c r="C531" i="2"/>
  <c r="C534" i="2"/>
  <c r="C526" i="2"/>
  <c r="C530" i="2"/>
  <c r="E533" i="2"/>
  <c r="E523" i="2"/>
  <c r="E528" i="2"/>
  <c r="G522" i="2"/>
  <c r="G524" i="2"/>
  <c r="I526" i="2"/>
  <c r="I523" i="2"/>
  <c r="I524" i="2"/>
  <c r="I530" i="2"/>
  <c r="A551" i="2"/>
  <c r="A547" i="2"/>
  <c r="A552" i="2"/>
  <c r="C547" i="2"/>
  <c r="FF3" i="2"/>
  <c r="BV13" i="43" s="1"/>
  <c r="E544" i="2"/>
  <c r="E551" i="2"/>
  <c r="E540" i="2"/>
  <c r="E550" i="2"/>
  <c r="E554" i="2"/>
  <c r="G546" i="2"/>
  <c r="G543" i="2"/>
  <c r="G542" i="2"/>
  <c r="G552" i="2"/>
  <c r="G541" i="2"/>
  <c r="FH3" i="2"/>
  <c r="BX13" i="43" s="1"/>
  <c r="I540" i="2"/>
  <c r="I548" i="2"/>
  <c r="I546" i="2"/>
  <c r="I543" i="2"/>
  <c r="A522" i="2"/>
  <c r="A523" i="2"/>
  <c r="C533" i="2"/>
  <c r="C524" i="2"/>
  <c r="C525" i="2"/>
  <c r="E529" i="2"/>
  <c r="E531" i="2"/>
  <c r="E526" i="2"/>
  <c r="FA4" i="2"/>
  <c r="G528" i="2"/>
  <c r="G527" i="2"/>
  <c r="G525" i="2"/>
  <c r="G534" i="2"/>
  <c r="I521" i="2"/>
  <c r="I525" i="2"/>
  <c r="A553" i="2"/>
  <c r="A540" i="2"/>
  <c r="C552" i="2"/>
  <c r="C546" i="2"/>
  <c r="C540" i="2"/>
  <c r="E552" i="2"/>
  <c r="E549" i="2"/>
  <c r="G549" i="2"/>
  <c r="I542" i="2"/>
  <c r="I554" i="2"/>
  <c r="I547" i="2"/>
  <c r="A526" i="2"/>
  <c r="C520" i="2"/>
  <c r="C528" i="2"/>
  <c r="E525" i="2"/>
  <c r="E530" i="2"/>
  <c r="E521" i="2"/>
  <c r="G532" i="2"/>
  <c r="I520" i="2"/>
  <c r="A541" i="2"/>
  <c r="A549" i="2"/>
  <c r="C541" i="2"/>
  <c r="C548" i="2"/>
  <c r="G545" i="2"/>
  <c r="I545" i="2"/>
  <c r="I549" i="2"/>
  <c r="A524" i="2"/>
  <c r="C521" i="2"/>
  <c r="C522" i="2"/>
  <c r="E524" i="2"/>
  <c r="FA6" i="2"/>
  <c r="BQ16" i="43" s="1"/>
  <c r="A545" i="2"/>
  <c r="C550" i="2"/>
  <c r="E548" i="2"/>
  <c r="G544" i="2"/>
  <c r="I551" i="2"/>
  <c r="B480" i="2"/>
  <c r="B481" i="2"/>
  <c r="B482" i="2"/>
  <c r="B483" i="2"/>
  <c r="EN5" i="2" s="1"/>
  <c r="BO6" i="43" s="1"/>
  <c r="B484" i="2"/>
  <c r="B485" i="2"/>
  <c r="B486" i="2"/>
  <c r="B487" i="2"/>
  <c r="B488" i="2"/>
  <c r="B489" i="2"/>
  <c r="B490" i="2"/>
  <c r="B491" i="2"/>
  <c r="B492" i="2"/>
  <c r="B493" i="2"/>
  <c r="B494" i="2"/>
  <c r="A493" i="2"/>
  <c r="A486" i="2"/>
  <c r="A482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C484" i="2"/>
  <c r="C492" i="2"/>
  <c r="C488" i="2"/>
  <c r="C490" i="2"/>
  <c r="C494" i="2"/>
  <c r="F480" i="2"/>
  <c r="F481" i="2"/>
  <c r="F482" i="2"/>
  <c r="F483" i="2"/>
  <c r="EP6" i="2" s="1"/>
  <c r="BQ7" i="43" s="1"/>
  <c r="F484" i="2"/>
  <c r="F485" i="2"/>
  <c r="F486" i="2"/>
  <c r="F487" i="2"/>
  <c r="F488" i="2"/>
  <c r="F489" i="2"/>
  <c r="F490" i="2"/>
  <c r="F491" i="2"/>
  <c r="F492" i="2"/>
  <c r="F493" i="2"/>
  <c r="F494" i="2"/>
  <c r="E484" i="2"/>
  <c r="E488" i="2"/>
  <c r="E480" i="2"/>
  <c r="E486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G492" i="2"/>
  <c r="G486" i="2"/>
  <c r="G487" i="2"/>
  <c r="G494" i="2"/>
  <c r="G482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I490" i="2"/>
  <c r="I488" i="2"/>
  <c r="I489" i="2"/>
  <c r="I491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A511" i="2"/>
  <c r="A501" i="2"/>
  <c r="A500" i="2"/>
  <c r="A504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C513" i="2"/>
  <c r="C514" i="2"/>
  <c r="C504" i="2"/>
  <c r="C502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E509" i="2"/>
  <c r="E508" i="2"/>
  <c r="E503" i="2"/>
  <c r="E507" i="2"/>
  <c r="E512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G509" i="2"/>
  <c r="G510" i="2"/>
  <c r="G508" i="2"/>
  <c r="G503" i="2"/>
  <c r="G513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I505" i="2"/>
  <c r="I503" i="2"/>
  <c r="I511" i="2"/>
  <c r="I508" i="2"/>
  <c r="A481" i="2"/>
  <c r="A490" i="2"/>
  <c r="A485" i="2"/>
  <c r="A487" i="2"/>
  <c r="EN3" i="2"/>
  <c r="BO4" i="43" s="1"/>
  <c r="C480" i="2"/>
  <c r="C481" i="2"/>
  <c r="C493" i="2"/>
  <c r="C482" i="2"/>
  <c r="C486" i="2"/>
  <c r="E485" i="2"/>
  <c r="E482" i="2"/>
  <c r="G493" i="2"/>
  <c r="G489" i="2"/>
  <c r="G480" i="2"/>
  <c r="I493" i="2"/>
  <c r="I486" i="2"/>
  <c r="I492" i="2"/>
  <c r="A514" i="2"/>
  <c r="A503" i="2"/>
  <c r="A510" i="2"/>
  <c r="A513" i="2"/>
  <c r="C505" i="2"/>
  <c r="C506" i="2"/>
  <c r="C510" i="2"/>
  <c r="C500" i="2"/>
  <c r="C512" i="2"/>
  <c r="E510" i="2"/>
  <c r="E513" i="2"/>
  <c r="E511" i="2"/>
  <c r="G511" i="2"/>
  <c r="G512" i="2"/>
  <c r="G505" i="2"/>
  <c r="EW3" i="2"/>
  <c r="BX4" i="43" s="1"/>
  <c r="I506" i="2"/>
  <c r="I509" i="2"/>
  <c r="I514" i="2"/>
  <c r="I512" i="2"/>
  <c r="I502" i="2"/>
  <c r="A484" i="2"/>
  <c r="EN4" i="2"/>
  <c r="BO5" i="43" s="1"/>
  <c r="C489" i="2"/>
  <c r="E491" i="2"/>
  <c r="E494" i="2"/>
  <c r="EP2" i="2" s="1"/>
  <c r="BQ3" i="43" s="1"/>
  <c r="E492" i="2"/>
  <c r="G490" i="2"/>
  <c r="G481" i="2"/>
  <c r="I485" i="2"/>
  <c r="ER4" i="2"/>
  <c r="BS5" i="43" s="1"/>
  <c r="A508" i="2"/>
  <c r="A505" i="2"/>
  <c r="A502" i="2"/>
  <c r="G500" i="2"/>
  <c r="G504" i="2"/>
  <c r="EW4" i="2"/>
  <c r="BX5" i="43" s="1"/>
  <c r="I504" i="2"/>
  <c r="I513" i="2"/>
  <c r="A489" i="2"/>
  <c r="A480" i="2"/>
  <c r="C483" i="2"/>
  <c r="E493" i="2"/>
  <c r="E481" i="2"/>
  <c r="G485" i="2"/>
  <c r="G488" i="2"/>
  <c r="G483" i="2"/>
  <c r="I482" i="2"/>
  <c r="I481" i="2"/>
  <c r="A507" i="2"/>
  <c r="C511" i="2"/>
  <c r="C508" i="2"/>
  <c r="E500" i="2"/>
  <c r="E506" i="2"/>
  <c r="G507" i="2"/>
  <c r="EW5" i="2"/>
  <c r="BX6" i="43" s="1"/>
  <c r="I500" i="2"/>
  <c r="I510" i="2"/>
  <c r="A491" i="2"/>
  <c r="A492" i="2"/>
  <c r="C491" i="2"/>
  <c r="C485" i="2"/>
  <c r="I480" i="2"/>
  <c r="I483" i="2"/>
  <c r="A506" i="2"/>
  <c r="A512" i="2"/>
  <c r="C507" i="2"/>
  <c r="E514" i="2"/>
  <c r="I507" i="2"/>
  <c r="B440" i="2"/>
  <c r="B441" i="2"/>
  <c r="B442" i="2"/>
  <c r="B443" i="2"/>
  <c r="EC5" i="2" s="1"/>
  <c r="BD15" i="43" s="1"/>
  <c r="B444" i="2"/>
  <c r="B445" i="2"/>
  <c r="B446" i="2"/>
  <c r="B447" i="2"/>
  <c r="B448" i="2"/>
  <c r="B449" i="2"/>
  <c r="B450" i="2"/>
  <c r="B451" i="2"/>
  <c r="B452" i="2"/>
  <c r="B453" i="2"/>
  <c r="B454" i="2"/>
  <c r="A440" i="2"/>
  <c r="A453" i="2"/>
  <c r="A443" i="2"/>
  <c r="A442" i="2"/>
  <c r="A44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C454" i="2"/>
  <c r="C447" i="2"/>
  <c r="C452" i="2"/>
  <c r="C453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E451" i="2"/>
  <c r="E444" i="2"/>
  <c r="E449" i="2"/>
  <c r="E445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G444" i="2"/>
  <c r="G440" i="2"/>
  <c r="G443" i="2"/>
  <c r="G450" i="2"/>
  <c r="G446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I450" i="2"/>
  <c r="I446" i="2"/>
  <c r="I451" i="2"/>
  <c r="I445" i="2"/>
  <c r="I453" i="2"/>
  <c r="B460" i="2"/>
  <c r="B461" i="2"/>
  <c r="EI4" i="2" s="1"/>
  <c r="BJ14" i="43" s="1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A469" i="2"/>
  <c r="A463" i="2"/>
  <c r="A466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C464" i="2"/>
  <c r="C465" i="2"/>
  <c r="C472" i="2"/>
  <c r="C468" i="2"/>
  <c r="C462" i="2"/>
  <c r="F460" i="2"/>
  <c r="F461" i="2"/>
  <c r="EK6" i="2" s="1"/>
  <c r="BL16" i="43" s="1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E469" i="2"/>
  <c r="E463" i="2"/>
  <c r="E472" i="2"/>
  <c r="E474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G467" i="2"/>
  <c r="G471" i="2"/>
  <c r="G463" i="2"/>
  <c r="G473" i="2"/>
  <c r="J460" i="2"/>
  <c r="J461" i="2"/>
  <c r="EM5" i="2" s="1"/>
  <c r="BN15" i="43" s="1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I463" i="2"/>
  <c r="I460" i="2"/>
  <c r="I474" i="2"/>
  <c r="I464" i="2"/>
  <c r="I466" i="2"/>
  <c r="A450" i="2"/>
  <c r="A444" i="2"/>
  <c r="A447" i="2"/>
  <c r="A454" i="2"/>
  <c r="C448" i="2"/>
  <c r="C451" i="2"/>
  <c r="C444" i="2"/>
  <c r="C440" i="2"/>
  <c r="E440" i="2"/>
  <c r="E448" i="2"/>
  <c r="E453" i="2"/>
  <c r="G442" i="2"/>
  <c r="G447" i="2"/>
  <c r="G453" i="2"/>
  <c r="I444" i="2"/>
  <c r="I452" i="2"/>
  <c r="A465" i="2"/>
  <c r="A470" i="2"/>
  <c r="A471" i="2"/>
  <c r="A468" i="2"/>
  <c r="C461" i="2"/>
  <c r="C471" i="2"/>
  <c r="C473" i="2"/>
  <c r="E473" i="2"/>
  <c r="E471" i="2"/>
  <c r="E467" i="2"/>
  <c r="E461" i="2"/>
  <c r="E466" i="2"/>
  <c r="G468" i="2"/>
  <c r="G474" i="2"/>
  <c r="G464" i="2"/>
  <c r="EL3" i="2"/>
  <c r="BM13" i="43" s="1"/>
  <c r="I471" i="2"/>
  <c r="I472" i="2"/>
  <c r="I473" i="2"/>
  <c r="A452" i="2"/>
  <c r="C441" i="2"/>
  <c r="C445" i="2"/>
  <c r="E442" i="2"/>
  <c r="E441" i="2"/>
  <c r="E454" i="2"/>
  <c r="E450" i="2"/>
  <c r="G451" i="2"/>
  <c r="I454" i="2"/>
  <c r="I442" i="2"/>
  <c r="I441" i="2"/>
  <c r="I443" i="2"/>
  <c r="A461" i="2"/>
  <c r="A464" i="2"/>
  <c r="A467" i="2"/>
  <c r="A460" i="2"/>
  <c r="C470" i="2"/>
  <c r="C463" i="2"/>
  <c r="C474" i="2"/>
  <c r="E462" i="2"/>
  <c r="EK4" i="2"/>
  <c r="G470" i="2"/>
  <c r="G465" i="2"/>
  <c r="I465" i="2"/>
  <c r="EM4" i="2"/>
  <c r="BN14" i="43" s="1"/>
  <c r="A445" i="2"/>
  <c r="A451" i="2"/>
  <c r="C450" i="2"/>
  <c r="E443" i="2"/>
  <c r="EE5" i="2"/>
  <c r="BF15" i="43" s="1"/>
  <c r="G448" i="2"/>
  <c r="G454" i="2"/>
  <c r="G445" i="2"/>
  <c r="I447" i="2"/>
  <c r="I440" i="2"/>
  <c r="I449" i="2"/>
  <c r="EG5" i="2"/>
  <c r="BH15" i="43" s="1"/>
  <c r="A474" i="2"/>
  <c r="A462" i="2"/>
  <c r="C460" i="2"/>
  <c r="C466" i="2"/>
  <c r="E470" i="2"/>
  <c r="E468" i="2"/>
  <c r="E460" i="2"/>
  <c r="G466" i="2"/>
  <c r="G461" i="2"/>
  <c r="G460" i="2"/>
  <c r="I467" i="2"/>
  <c r="I461" i="2"/>
  <c r="I468" i="2"/>
  <c r="A448" i="2"/>
  <c r="C442" i="2"/>
  <c r="ED6" i="2"/>
  <c r="BE16" i="43" s="1"/>
  <c r="E452" i="2"/>
  <c r="E446" i="2"/>
  <c r="G449" i="2"/>
  <c r="EF6" i="2"/>
  <c r="BG16" i="43" s="1"/>
  <c r="A472" i="2"/>
  <c r="C469" i="2"/>
  <c r="G462" i="2"/>
  <c r="I469" i="2"/>
  <c r="EM6" i="2"/>
  <c r="BN16" i="43" s="1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A407" i="2"/>
  <c r="A400" i="2"/>
  <c r="A404" i="2"/>
  <c r="A403" i="2"/>
  <c r="D400" i="2"/>
  <c r="D401" i="2"/>
  <c r="DS4" i="2" s="1"/>
  <c r="BE5" i="43" s="1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C409" i="2"/>
  <c r="C403" i="2"/>
  <c r="C407" i="2"/>
  <c r="C402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E408" i="2"/>
  <c r="E407" i="2"/>
  <c r="E409" i="2"/>
  <c r="E410" i="2"/>
  <c r="E411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G407" i="2"/>
  <c r="G410" i="2"/>
  <c r="G405" i="2"/>
  <c r="G403" i="2"/>
  <c r="G411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I401" i="2"/>
  <c r="I414" i="2"/>
  <c r="I408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A426" i="2"/>
  <c r="A432" i="2"/>
  <c r="A424" i="2"/>
  <c r="A434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C427" i="2"/>
  <c r="C426" i="2"/>
  <c r="C430" i="2"/>
  <c r="C423" i="2"/>
  <c r="DY2" i="2"/>
  <c r="BK3" i="43" s="1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E430" i="2"/>
  <c r="E432" i="2"/>
  <c r="E424" i="2"/>
  <c r="E434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G425" i="2"/>
  <c r="G421" i="2"/>
  <c r="G429" i="2"/>
  <c r="G433" i="2"/>
  <c r="G434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I426" i="2"/>
  <c r="I431" i="2"/>
  <c r="I433" i="2"/>
  <c r="I425" i="2"/>
  <c r="EB2" i="2"/>
  <c r="BN3" i="43" s="1"/>
  <c r="A414" i="2"/>
  <c r="A408" i="2"/>
  <c r="A410" i="2"/>
  <c r="C400" i="2"/>
  <c r="C411" i="2"/>
  <c r="C406" i="2"/>
  <c r="E414" i="2"/>
  <c r="E405" i="2"/>
  <c r="G401" i="2"/>
  <c r="G404" i="2"/>
  <c r="I403" i="2"/>
  <c r="I405" i="2"/>
  <c r="I409" i="2"/>
  <c r="I402" i="2"/>
  <c r="I413" i="2"/>
  <c r="A423" i="2"/>
  <c r="A429" i="2"/>
  <c r="A431" i="2"/>
  <c r="A422" i="2"/>
  <c r="A420" i="2"/>
  <c r="DX3" i="2"/>
  <c r="BJ4" i="43" s="1"/>
  <c r="C429" i="2"/>
  <c r="C425" i="2"/>
  <c r="C424" i="2"/>
  <c r="C434" i="2"/>
  <c r="C431" i="2"/>
  <c r="E428" i="2"/>
  <c r="E420" i="2"/>
  <c r="E427" i="2"/>
  <c r="E431" i="2"/>
  <c r="G426" i="2"/>
  <c r="G427" i="2"/>
  <c r="G424" i="2"/>
  <c r="I427" i="2"/>
  <c r="I421" i="2"/>
  <c r="I423" i="2"/>
  <c r="A412" i="2"/>
  <c r="A406" i="2"/>
  <c r="C414" i="2"/>
  <c r="C412" i="2"/>
  <c r="C404" i="2"/>
  <c r="E404" i="2"/>
  <c r="E401" i="2"/>
  <c r="E406" i="2"/>
  <c r="DT2" i="2" s="1"/>
  <c r="BF3" i="43" s="1"/>
  <c r="E413" i="2"/>
  <c r="G409" i="2"/>
  <c r="G402" i="2"/>
  <c r="G413" i="2"/>
  <c r="I404" i="2"/>
  <c r="I400" i="2"/>
  <c r="A428" i="2"/>
  <c r="E423" i="2"/>
  <c r="E426" i="2"/>
  <c r="E433" i="2"/>
  <c r="G432" i="2"/>
  <c r="G423" i="2"/>
  <c r="G420" i="2"/>
  <c r="EA4" i="2"/>
  <c r="BM5" i="43" s="1"/>
  <c r="I429" i="2"/>
  <c r="I422" i="2"/>
  <c r="I434" i="2"/>
  <c r="A401" i="2"/>
  <c r="C413" i="2"/>
  <c r="C410" i="2"/>
  <c r="DS5" i="2"/>
  <c r="BE6" i="43" s="1"/>
  <c r="E403" i="2"/>
  <c r="G412" i="2"/>
  <c r="G408" i="2"/>
  <c r="I412" i="2"/>
  <c r="I407" i="2"/>
  <c r="A421" i="2"/>
  <c r="A425" i="2"/>
  <c r="C432" i="2"/>
  <c r="E422" i="2"/>
  <c r="G422" i="2"/>
  <c r="EA5" i="2"/>
  <c r="BM6" i="43" s="1"/>
  <c r="I430" i="2"/>
  <c r="I424" i="2"/>
  <c r="I420" i="2"/>
  <c r="I428" i="2"/>
  <c r="A413" i="2"/>
  <c r="A411" i="2"/>
  <c r="A405" i="2"/>
  <c r="C408" i="2"/>
  <c r="E412" i="2"/>
  <c r="G406" i="2"/>
  <c r="DU6" i="2"/>
  <c r="BG7" i="43" s="1"/>
  <c r="I410" i="2"/>
  <c r="A430" i="2"/>
  <c r="A427" i="2"/>
  <c r="C421" i="2"/>
  <c r="C433" i="2"/>
  <c r="C420" i="2"/>
  <c r="C422" i="2"/>
  <c r="E429" i="2"/>
  <c r="G430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A372" i="2"/>
  <c r="A371" i="2"/>
  <c r="A361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C374" i="2"/>
  <c r="C360" i="2"/>
  <c r="C371" i="2"/>
  <c r="C372" i="2"/>
  <c r="C364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E360" i="2"/>
  <c r="E372" i="2"/>
  <c r="E367" i="2"/>
  <c r="E364" i="2"/>
  <c r="E36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G362" i="2"/>
  <c r="G361" i="2"/>
  <c r="G365" i="2"/>
  <c r="G370" i="2"/>
  <c r="G372" i="2"/>
  <c r="J360" i="2"/>
  <c r="J361" i="2"/>
  <c r="J362" i="2"/>
  <c r="J363" i="2"/>
  <c r="DK3" i="2" s="1"/>
  <c r="AW13" i="43" s="1"/>
  <c r="J364" i="2"/>
  <c r="J365" i="2"/>
  <c r="J366" i="2"/>
  <c r="J367" i="2"/>
  <c r="J368" i="2"/>
  <c r="J369" i="2"/>
  <c r="J370" i="2"/>
  <c r="J371" i="2"/>
  <c r="J372" i="2"/>
  <c r="J373" i="2"/>
  <c r="J374" i="2"/>
  <c r="I369" i="2"/>
  <c r="I363" i="2"/>
  <c r="I374" i="2"/>
  <c r="I373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A385" i="2"/>
  <c r="A387" i="2"/>
  <c r="A380" i="2"/>
  <c r="A394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C386" i="2"/>
  <c r="C392" i="2"/>
  <c r="C384" i="2"/>
  <c r="C385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E393" i="2"/>
  <c r="E392" i="2"/>
  <c r="E388" i="2"/>
  <c r="E386" i="2"/>
  <c r="E385" i="2"/>
  <c r="DO2" i="2"/>
  <c r="BA12" i="43" s="1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G385" i="2"/>
  <c r="G381" i="2"/>
  <c r="G384" i="2"/>
  <c r="G393" i="2"/>
  <c r="G390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I392" i="2"/>
  <c r="I389" i="2"/>
  <c r="I390" i="2"/>
  <c r="I384" i="2"/>
  <c r="A370" i="2"/>
  <c r="A373" i="2"/>
  <c r="C365" i="2"/>
  <c r="C369" i="2"/>
  <c r="C366" i="2"/>
  <c r="C362" i="2"/>
  <c r="E373" i="2"/>
  <c r="E366" i="2"/>
  <c r="E371" i="2"/>
  <c r="G369" i="2"/>
  <c r="G360" i="2"/>
  <c r="G363" i="2"/>
  <c r="I364" i="2"/>
  <c r="I366" i="2"/>
  <c r="I371" i="2"/>
  <c r="A382" i="2"/>
  <c r="A391" i="2"/>
  <c r="A386" i="2"/>
  <c r="A381" i="2"/>
  <c r="C394" i="2"/>
  <c r="C382" i="2"/>
  <c r="C390" i="2"/>
  <c r="C389" i="2"/>
  <c r="DN3" i="2"/>
  <c r="AZ13" i="43" s="1"/>
  <c r="E389" i="2"/>
  <c r="E384" i="2"/>
  <c r="E381" i="2"/>
  <c r="G394" i="2"/>
  <c r="G386" i="2"/>
  <c r="I381" i="2"/>
  <c r="I393" i="2"/>
  <c r="I394" i="2"/>
  <c r="A360" i="2"/>
  <c r="A362" i="2"/>
  <c r="A368" i="2"/>
  <c r="A374" i="2"/>
  <c r="A363" i="2"/>
  <c r="C373" i="2"/>
  <c r="C363" i="2"/>
  <c r="E363" i="2"/>
  <c r="E362" i="2"/>
  <c r="G367" i="2"/>
  <c r="G368" i="2"/>
  <c r="G374" i="2"/>
  <c r="I361" i="2"/>
  <c r="I360" i="2"/>
  <c r="I365" i="2"/>
  <c r="I362" i="2"/>
  <c r="A383" i="2"/>
  <c r="C391" i="2"/>
  <c r="C383" i="2"/>
  <c r="E387" i="2"/>
  <c r="E383" i="2"/>
  <c r="G391" i="2"/>
  <c r="G380" i="2"/>
  <c r="I380" i="2"/>
  <c r="DQ4" i="2"/>
  <c r="BC14" i="43" s="1"/>
  <c r="A369" i="2"/>
  <c r="A365" i="2"/>
  <c r="E370" i="2"/>
  <c r="E374" i="2"/>
  <c r="G364" i="2"/>
  <c r="G373" i="2"/>
  <c r="I370" i="2"/>
  <c r="A389" i="2"/>
  <c r="A392" i="2"/>
  <c r="C380" i="2"/>
  <c r="C393" i="2"/>
  <c r="E391" i="2"/>
  <c r="E394" i="2"/>
  <c r="G392" i="2"/>
  <c r="G389" i="2"/>
  <c r="I382" i="2"/>
  <c r="I388" i="2"/>
  <c r="A367" i="2"/>
  <c r="DG6" i="2"/>
  <c r="AS16" i="43" s="1"/>
  <c r="C361" i="2"/>
  <c r="E368" i="2"/>
  <c r="DJ6" i="2"/>
  <c r="AV16" i="43" s="1"/>
  <c r="I367" i="2"/>
  <c r="A384" i="2"/>
  <c r="C388" i="2"/>
  <c r="G382" i="2"/>
  <c r="G388" i="2"/>
  <c r="I391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A321" i="2"/>
  <c r="A323" i="2"/>
  <c r="A320" i="2"/>
  <c r="A330" i="2"/>
  <c r="D320" i="2"/>
  <c r="CW4" i="2" s="1"/>
  <c r="AT5" i="43" s="1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C323" i="2"/>
  <c r="C324" i="2"/>
  <c r="C333" i="2"/>
  <c r="C330" i="2"/>
  <c r="F320" i="2"/>
  <c r="F321" i="2"/>
  <c r="F322" i="2"/>
  <c r="CX5" i="2" s="1"/>
  <c r="AU6" i="43" s="1"/>
  <c r="F323" i="2"/>
  <c r="F324" i="2"/>
  <c r="F325" i="2"/>
  <c r="F326" i="2"/>
  <c r="F327" i="2"/>
  <c r="F328" i="2"/>
  <c r="F329" i="2"/>
  <c r="F330" i="2"/>
  <c r="F331" i="2"/>
  <c r="F332" i="2"/>
  <c r="F333" i="2"/>
  <c r="F334" i="2"/>
  <c r="E327" i="2"/>
  <c r="E333" i="2"/>
  <c r="E328" i="2"/>
  <c r="E332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G322" i="2"/>
  <c r="G326" i="2"/>
  <c r="G327" i="2"/>
  <c r="G320" i="2"/>
  <c r="J320" i="2"/>
  <c r="CZ6" i="2" s="1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I331" i="2"/>
  <c r="I334" i="2"/>
  <c r="I329" i="2"/>
  <c r="I320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A341" i="2"/>
  <c r="A351" i="2"/>
  <c r="A346" i="2"/>
  <c r="A340" i="2"/>
  <c r="A343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C351" i="2"/>
  <c r="C345" i="2"/>
  <c r="C353" i="2"/>
  <c r="C341" i="2"/>
  <c r="C348" i="2"/>
  <c r="F340" i="2"/>
  <c r="F341" i="2"/>
  <c r="F342" i="2"/>
  <c r="F343" i="2"/>
  <c r="DD5" i="2" s="1"/>
  <c r="F344" i="2"/>
  <c r="F345" i="2"/>
  <c r="F346" i="2"/>
  <c r="F347" i="2"/>
  <c r="F348" i="2"/>
  <c r="F349" i="2"/>
  <c r="F350" i="2"/>
  <c r="F351" i="2"/>
  <c r="F352" i="2"/>
  <c r="F353" i="2"/>
  <c r="F354" i="2"/>
  <c r="E347" i="2"/>
  <c r="E352" i="2"/>
  <c r="E342" i="2"/>
  <c r="E350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G344" i="2"/>
  <c r="G346" i="2"/>
  <c r="G345" i="2"/>
  <c r="G347" i="2"/>
  <c r="G352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I343" i="2"/>
  <c r="I342" i="2"/>
  <c r="I347" i="2"/>
  <c r="A334" i="2"/>
  <c r="A333" i="2"/>
  <c r="C321" i="2"/>
  <c r="CW2" i="2" s="1"/>
  <c r="AT3" i="43" s="1"/>
  <c r="C327" i="2"/>
  <c r="C322" i="2"/>
  <c r="E320" i="2"/>
  <c r="E330" i="2"/>
  <c r="E326" i="2"/>
  <c r="E323" i="2"/>
  <c r="G333" i="2"/>
  <c r="G331" i="2"/>
  <c r="G325" i="2"/>
  <c r="G323" i="2"/>
  <c r="I323" i="2"/>
  <c r="I326" i="2"/>
  <c r="A345" i="2"/>
  <c r="A350" i="2"/>
  <c r="A353" i="2"/>
  <c r="A344" i="2"/>
  <c r="C340" i="2"/>
  <c r="C354" i="2"/>
  <c r="C343" i="2"/>
  <c r="E343" i="2"/>
  <c r="E353" i="2"/>
  <c r="E341" i="2"/>
  <c r="E348" i="2"/>
  <c r="DD3" i="2"/>
  <c r="BA4" i="43" s="1"/>
  <c r="G353" i="2"/>
  <c r="G342" i="2"/>
  <c r="G350" i="2"/>
  <c r="G341" i="2"/>
  <c r="I353" i="2"/>
  <c r="I344" i="2"/>
  <c r="I354" i="2"/>
  <c r="A326" i="2"/>
  <c r="A327" i="2"/>
  <c r="A322" i="2"/>
  <c r="A331" i="2"/>
  <c r="C332" i="2"/>
  <c r="C329" i="2"/>
  <c r="C326" i="2"/>
  <c r="E324" i="2"/>
  <c r="E322" i="2"/>
  <c r="G328" i="2"/>
  <c r="G321" i="2"/>
  <c r="CY6" i="2" s="1"/>
  <c r="I333" i="2"/>
  <c r="I325" i="2"/>
  <c r="I322" i="2"/>
  <c r="A342" i="2"/>
  <c r="A349" i="2"/>
  <c r="C352" i="2"/>
  <c r="E351" i="2"/>
  <c r="DD4" i="2"/>
  <c r="G354" i="2"/>
  <c r="I350" i="2"/>
  <c r="I352" i="2"/>
  <c r="A329" i="2"/>
  <c r="A332" i="2"/>
  <c r="A324" i="2"/>
  <c r="C320" i="2"/>
  <c r="C334" i="2"/>
  <c r="E331" i="2"/>
  <c r="E334" i="2"/>
  <c r="E321" i="2"/>
  <c r="G329" i="2"/>
  <c r="G334" i="2"/>
  <c r="CY5" i="2"/>
  <c r="AV6" i="43" s="1"/>
  <c r="I324" i="2"/>
  <c r="A348" i="2"/>
  <c r="C350" i="2"/>
  <c r="C346" i="2"/>
  <c r="C342" i="2"/>
  <c r="C344" i="2"/>
  <c r="DC5" i="2"/>
  <c r="AZ6" i="43"/>
  <c r="E354" i="2"/>
  <c r="E340" i="2"/>
  <c r="BA6" i="43"/>
  <c r="G348" i="2"/>
  <c r="I349" i="2"/>
  <c r="I351" i="2"/>
  <c r="I340" i="2"/>
  <c r="C328" i="2"/>
  <c r="CW6" i="2"/>
  <c r="AT7" i="43" s="1"/>
  <c r="E325" i="2"/>
  <c r="G332" i="2"/>
  <c r="G330" i="2"/>
  <c r="AV7" i="43"/>
  <c r="I332" i="2"/>
  <c r="I328" i="2"/>
  <c r="AW7" i="43"/>
  <c r="A352" i="2"/>
  <c r="C349" i="2"/>
  <c r="E349" i="2"/>
  <c r="DD6" i="2"/>
  <c r="BA7" i="43" s="1"/>
  <c r="G349" i="2"/>
  <c r="B280" i="2"/>
  <c r="CK4" i="2" s="1"/>
  <c r="BS7" i="45" s="1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A281" i="2"/>
  <c r="A286" i="2"/>
  <c r="A294" i="2"/>
  <c r="A292" i="2"/>
  <c r="A289" i="2"/>
  <c r="CK2" i="2"/>
  <c r="AH12" i="43" s="1"/>
  <c r="D280" i="2"/>
  <c r="D281" i="2"/>
  <c r="D282" i="2"/>
  <c r="CL5" i="2" s="1"/>
  <c r="D283" i="2"/>
  <c r="D284" i="2"/>
  <c r="D285" i="2"/>
  <c r="D286" i="2"/>
  <c r="D287" i="2"/>
  <c r="D288" i="2"/>
  <c r="D289" i="2"/>
  <c r="D290" i="2"/>
  <c r="D291" i="2"/>
  <c r="D292" i="2"/>
  <c r="D293" i="2"/>
  <c r="D294" i="2"/>
  <c r="C289" i="2"/>
  <c r="C281" i="2"/>
  <c r="C292" i="2"/>
  <c r="C286" i="2"/>
  <c r="C288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E284" i="2"/>
  <c r="E293" i="2"/>
  <c r="E281" i="2"/>
  <c r="E294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G287" i="2"/>
  <c r="G281" i="2"/>
  <c r="G280" i="2"/>
  <c r="G286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I293" i="2"/>
  <c r="I283" i="2"/>
  <c r="I280" i="2"/>
  <c r="I282" i="2"/>
  <c r="I28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A300" i="2"/>
  <c r="A301" i="2"/>
  <c r="A307" i="2"/>
  <c r="A304" i="2"/>
  <c r="A308" i="2"/>
  <c r="CQ2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C313" i="2"/>
  <c r="C304" i="2"/>
  <c r="C305" i="2"/>
  <c r="C312" i="2"/>
  <c r="C308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E306" i="2"/>
  <c r="E305" i="2"/>
  <c r="E302" i="2"/>
  <c r="E314" i="2"/>
  <c r="E303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G306" i="2"/>
  <c r="G308" i="2"/>
  <c r="G303" i="2"/>
  <c r="G305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I308" i="2"/>
  <c r="I313" i="2"/>
  <c r="I310" i="2"/>
  <c r="I312" i="2"/>
  <c r="A282" i="2"/>
  <c r="A290" i="2"/>
  <c r="A291" i="2"/>
  <c r="C285" i="2"/>
  <c r="C283" i="2"/>
  <c r="E282" i="2"/>
  <c r="E280" i="2"/>
  <c r="E291" i="2"/>
  <c r="E288" i="2"/>
  <c r="G283" i="2"/>
  <c r="G292" i="2"/>
  <c r="CN2" i="2" s="1"/>
  <c r="AK12" i="43" s="1"/>
  <c r="G289" i="2"/>
  <c r="G282" i="2"/>
  <c r="G293" i="2"/>
  <c r="CN3" i="2"/>
  <c r="AK13" i="43" s="1"/>
  <c r="I292" i="2"/>
  <c r="I288" i="2"/>
  <c r="I291" i="2"/>
  <c r="I281" i="2"/>
  <c r="A306" i="2"/>
  <c r="C300" i="2"/>
  <c r="C309" i="2"/>
  <c r="C311" i="2"/>
  <c r="C307" i="2"/>
  <c r="C302" i="2"/>
  <c r="E307" i="2"/>
  <c r="E313" i="2"/>
  <c r="E300" i="2"/>
  <c r="E301" i="2"/>
  <c r="E312" i="2"/>
  <c r="G301" i="2"/>
  <c r="G312" i="2"/>
  <c r="G302" i="2"/>
  <c r="I304" i="2"/>
  <c r="I302" i="2"/>
  <c r="I300" i="2"/>
  <c r="CU3" i="2"/>
  <c r="AR13" i="43" s="1"/>
  <c r="A284" i="2"/>
  <c r="AH14" i="43"/>
  <c r="C287" i="2"/>
  <c r="C294" i="2"/>
  <c r="C284" i="2"/>
  <c r="C282" i="2"/>
  <c r="E290" i="2"/>
  <c r="E286" i="2"/>
  <c r="G290" i="2"/>
  <c r="G284" i="2"/>
  <c r="G294" i="2"/>
  <c r="I294" i="2"/>
  <c r="A302" i="2"/>
  <c r="A313" i="2"/>
  <c r="A305" i="2"/>
  <c r="A303" i="2"/>
  <c r="A311" i="2"/>
  <c r="C301" i="2"/>
  <c r="E311" i="2"/>
  <c r="CS2" i="2" s="1"/>
  <c r="AP12" i="43" s="1"/>
  <c r="E310" i="2"/>
  <c r="E308" i="2"/>
  <c r="CS4" i="2"/>
  <c r="G314" i="2"/>
  <c r="G313" i="2"/>
  <c r="G300" i="2"/>
  <c r="CT4" i="2"/>
  <c r="AQ14" i="43" s="1"/>
  <c r="I306" i="2"/>
  <c r="I311" i="2"/>
  <c r="I307" i="2"/>
  <c r="CU4" i="2"/>
  <c r="AR14" i="43" s="1"/>
  <c r="A283" i="2"/>
  <c r="C293" i="2"/>
  <c r="C280" i="2"/>
  <c r="AI15" i="43"/>
  <c r="E287" i="2"/>
  <c r="E283" i="2"/>
  <c r="G285" i="2"/>
  <c r="I284" i="2"/>
  <c r="I285" i="2"/>
  <c r="I290" i="2"/>
  <c r="CO5" i="2"/>
  <c r="AL15" i="43" s="1"/>
  <c r="A312" i="2"/>
  <c r="A310" i="2"/>
  <c r="C314" i="2"/>
  <c r="CS5" i="2"/>
  <c r="AP15" i="43" s="1"/>
  <c r="G309" i="2"/>
  <c r="G307" i="2"/>
  <c r="CT5" i="2"/>
  <c r="AQ15" i="43" s="1"/>
  <c r="I305" i="2"/>
  <c r="I314" i="2"/>
  <c r="CU5" i="2"/>
  <c r="AR15" i="43" s="1"/>
  <c r="A288" i="2"/>
  <c r="A285" i="2"/>
  <c r="A287" i="2"/>
  <c r="C291" i="2"/>
  <c r="CL6" i="2"/>
  <c r="AI16" i="43" s="1"/>
  <c r="E285" i="2"/>
  <c r="CO6" i="2"/>
  <c r="AL16" i="43" s="1"/>
  <c r="A314" i="2"/>
  <c r="C310" i="2"/>
  <c r="E304" i="2"/>
  <c r="I301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A253" i="2"/>
  <c r="A248" i="2"/>
  <c r="A245" i="2"/>
  <c r="A247" i="2"/>
  <c r="D240" i="2"/>
  <c r="D241" i="2"/>
  <c r="D242" i="2"/>
  <c r="D243" i="2"/>
  <c r="CA2" i="2" s="1"/>
  <c r="AI3" i="43" s="1"/>
  <c r="D244" i="2"/>
  <c r="D245" i="2"/>
  <c r="D246" i="2"/>
  <c r="D247" i="2"/>
  <c r="D248" i="2"/>
  <c r="D249" i="2"/>
  <c r="D250" i="2"/>
  <c r="D251" i="2"/>
  <c r="D252" i="2"/>
  <c r="D253" i="2"/>
  <c r="D254" i="2"/>
  <c r="C249" i="2"/>
  <c r="C252" i="2"/>
  <c r="C247" i="2"/>
  <c r="C245" i="2"/>
  <c r="C254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E240" i="2"/>
  <c r="E247" i="2"/>
  <c r="E244" i="2"/>
  <c r="E245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G250" i="2"/>
  <c r="G242" i="2"/>
  <c r="G243" i="2"/>
  <c r="G248" i="2"/>
  <c r="J240" i="2"/>
  <c r="J241" i="2"/>
  <c r="J242" i="2"/>
  <c r="J243" i="2"/>
  <c r="CD2" i="2" s="1"/>
  <c r="J244" i="2"/>
  <c r="J245" i="2"/>
  <c r="J246" i="2"/>
  <c r="J247" i="2"/>
  <c r="J248" i="2"/>
  <c r="J249" i="2"/>
  <c r="J250" i="2"/>
  <c r="J251" i="2"/>
  <c r="J252" i="2"/>
  <c r="J253" i="2"/>
  <c r="J254" i="2"/>
  <c r="I242" i="2"/>
  <c r="I246" i="2"/>
  <c r="I241" i="2"/>
  <c r="I252" i="2"/>
  <c r="I253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A267" i="2"/>
  <c r="A264" i="2"/>
  <c r="A272" i="2"/>
  <c r="A262" i="2"/>
  <c r="A274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C261" i="2"/>
  <c r="C267" i="2"/>
  <c r="C272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E261" i="2"/>
  <c r="E273" i="2"/>
  <c r="E267" i="2"/>
  <c r="E272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G270" i="2"/>
  <c r="G269" i="2"/>
  <c r="G266" i="2"/>
  <c r="G273" i="2"/>
  <c r="G264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I260" i="2"/>
  <c r="I274" i="2"/>
  <c r="I262" i="2"/>
  <c r="I264" i="2"/>
  <c r="A249" i="2"/>
  <c r="A250" i="2"/>
  <c r="A243" i="2"/>
  <c r="A251" i="2"/>
  <c r="BZ3" i="2"/>
  <c r="C242" i="2"/>
  <c r="C244" i="2"/>
  <c r="C253" i="2"/>
  <c r="E242" i="2"/>
  <c r="E241" i="2"/>
  <c r="E246" i="2"/>
  <c r="G253" i="2"/>
  <c r="G246" i="2"/>
  <c r="G241" i="2"/>
  <c r="G252" i="2"/>
  <c r="CC3" i="2"/>
  <c r="I243" i="2"/>
  <c r="I251" i="2"/>
  <c r="I244" i="2"/>
  <c r="I247" i="2"/>
  <c r="A266" i="2"/>
  <c r="A265" i="2"/>
  <c r="A273" i="2"/>
  <c r="A263" i="2"/>
  <c r="C266" i="2"/>
  <c r="C260" i="2"/>
  <c r="C264" i="2"/>
  <c r="C265" i="2"/>
  <c r="E266" i="2"/>
  <c r="E274" i="2"/>
  <c r="E269" i="2"/>
  <c r="E264" i="2"/>
  <c r="G267" i="2"/>
  <c r="G260" i="2"/>
  <c r="G274" i="2"/>
  <c r="I270" i="2"/>
  <c r="I265" i="2"/>
  <c r="I271" i="2"/>
  <c r="I266" i="2"/>
  <c r="CJ3" i="2"/>
  <c r="AR4" i="43" s="1"/>
  <c r="A254" i="2"/>
  <c r="A244" i="2"/>
  <c r="BZ4" i="2"/>
  <c r="C250" i="2"/>
  <c r="E243" i="2"/>
  <c r="E253" i="2"/>
  <c r="E249" i="2"/>
  <c r="G249" i="2"/>
  <c r="G251" i="2"/>
  <c r="G244" i="2"/>
  <c r="I245" i="2"/>
  <c r="I250" i="2"/>
  <c r="A269" i="2"/>
  <c r="A261" i="2"/>
  <c r="A260" i="2"/>
  <c r="CF4" i="2"/>
  <c r="C274" i="2"/>
  <c r="C268" i="2"/>
  <c r="C273" i="2"/>
  <c r="E268" i="2"/>
  <c r="CH4" i="2" s="1"/>
  <c r="G262" i="2"/>
  <c r="G265" i="2"/>
  <c r="CI4" i="2"/>
  <c r="AQ5" i="43" s="1"/>
  <c r="I272" i="2"/>
  <c r="I273" i="2"/>
  <c r="CJ4" i="2"/>
  <c r="A241" i="2"/>
  <c r="A240" i="2"/>
  <c r="BZ5" i="2"/>
  <c r="AH6" i="43" s="1"/>
  <c r="C243" i="2"/>
  <c r="C241" i="2"/>
  <c r="C248" i="2"/>
  <c r="CA5" i="2"/>
  <c r="AI6" i="43" s="1"/>
  <c r="E248" i="2"/>
  <c r="E250" i="2"/>
  <c r="CB5" i="2"/>
  <c r="AJ6" i="43" s="1"/>
  <c r="G247" i="2"/>
  <c r="CC5" i="2"/>
  <c r="AK6" i="43"/>
  <c r="I249" i="2"/>
  <c r="I240" i="2"/>
  <c r="I248" i="2"/>
  <c r="A270" i="2"/>
  <c r="A268" i="2"/>
  <c r="C263" i="2"/>
  <c r="E262" i="2"/>
  <c r="E271" i="2"/>
  <c r="CH5" i="2"/>
  <c r="AP6" i="43" s="1"/>
  <c r="G271" i="2"/>
  <c r="G261" i="2"/>
  <c r="CI5" i="2"/>
  <c r="AQ6" i="43" s="1"/>
  <c r="I261" i="2"/>
  <c r="I263" i="2"/>
  <c r="I267" i="2"/>
  <c r="A242" i="2"/>
  <c r="BZ6" i="2"/>
  <c r="AH7" i="43"/>
  <c r="E252" i="2"/>
  <c r="E251" i="2"/>
  <c r="G240" i="2"/>
  <c r="G254" i="2"/>
  <c r="CC4" i="2" s="1"/>
  <c r="AK5" i="43" s="1"/>
  <c r="G245" i="2"/>
  <c r="A271" i="2"/>
  <c r="C271" i="2"/>
  <c r="E265" i="2"/>
  <c r="CI6" i="2"/>
  <c r="AQ7" i="43"/>
  <c r="I26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A214" i="2"/>
  <c r="A205" i="2"/>
  <c r="A204" i="2"/>
  <c r="D200" i="2"/>
  <c r="BP3" i="2" s="1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C204" i="2"/>
  <c r="C210" i="2"/>
  <c r="C203" i="2"/>
  <c r="C214" i="2"/>
  <c r="C20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E208" i="2"/>
  <c r="E214" i="2"/>
  <c r="E210" i="2"/>
  <c r="E212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G213" i="2"/>
  <c r="G205" i="2"/>
  <c r="G209" i="2"/>
  <c r="G212" i="2"/>
  <c r="G204" i="2"/>
  <c r="BR2" i="2"/>
  <c r="Z12" i="43" s="1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I207" i="2"/>
  <c r="I213" i="2"/>
  <c r="I206" i="2"/>
  <c r="I202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A225" i="2"/>
  <c r="A228" i="2"/>
  <c r="A227" i="2"/>
  <c r="A234" i="2"/>
  <c r="A233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C228" i="2"/>
  <c r="C232" i="2"/>
  <c r="C230" i="2"/>
  <c r="C225" i="2"/>
  <c r="C221" i="2"/>
  <c r="BV2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E233" i="2"/>
  <c r="E221" i="2"/>
  <c r="E231" i="2"/>
  <c r="BW2" i="2"/>
  <c r="AE12" i="43" s="1"/>
  <c r="H220" i="2"/>
  <c r="H221" i="2"/>
  <c r="BX3" i="2" s="1"/>
  <c r="AF13" i="43" s="1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G234" i="2"/>
  <c r="G232" i="2"/>
  <c r="G223" i="2"/>
  <c r="G22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I221" i="2"/>
  <c r="I223" i="2"/>
  <c r="I226" i="2"/>
  <c r="I234" i="2"/>
  <c r="I220" i="2"/>
  <c r="A202" i="2"/>
  <c r="A208" i="2"/>
  <c r="A200" i="2"/>
  <c r="BO3" i="2"/>
  <c r="W13" i="43" s="1"/>
  <c r="C212" i="2"/>
  <c r="C207" i="2"/>
  <c r="E202" i="2"/>
  <c r="E211" i="2"/>
  <c r="E205" i="2"/>
  <c r="G208" i="2"/>
  <c r="G201" i="2"/>
  <c r="G207" i="2"/>
  <c r="G214" i="2"/>
  <c r="G206" i="2"/>
  <c r="BR3" i="2"/>
  <c r="Z13" i="43" s="1"/>
  <c r="I203" i="2"/>
  <c r="I214" i="2"/>
  <c r="A220" i="2"/>
  <c r="A224" i="2"/>
  <c r="A222" i="2"/>
  <c r="A230" i="2"/>
  <c r="C224" i="2"/>
  <c r="C227" i="2"/>
  <c r="C220" i="2"/>
  <c r="BV3" i="2"/>
  <c r="E222" i="2"/>
  <c r="E226" i="2"/>
  <c r="E220" i="2"/>
  <c r="E225" i="2"/>
  <c r="E230" i="2"/>
  <c r="G225" i="2"/>
  <c r="G233" i="2"/>
  <c r="G222" i="2"/>
  <c r="I227" i="2"/>
  <c r="I228" i="2"/>
  <c r="I230" i="2"/>
  <c r="I232" i="2"/>
  <c r="A210" i="2"/>
  <c r="A203" i="2"/>
  <c r="A212" i="2"/>
  <c r="C213" i="2"/>
  <c r="C200" i="2"/>
  <c r="E207" i="2"/>
  <c r="E201" i="2"/>
  <c r="G200" i="2"/>
  <c r="G211" i="2"/>
  <c r="I209" i="2"/>
  <c r="I208" i="2"/>
  <c r="I200" i="2"/>
  <c r="A223" i="2"/>
  <c r="A232" i="2"/>
  <c r="A229" i="2"/>
  <c r="C233" i="2"/>
  <c r="C231" i="2"/>
  <c r="C234" i="2"/>
  <c r="C229" i="2"/>
  <c r="E227" i="2"/>
  <c r="E234" i="2"/>
  <c r="G221" i="2"/>
  <c r="G224" i="2"/>
  <c r="G230" i="2"/>
  <c r="I229" i="2"/>
  <c r="A207" i="2"/>
  <c r="C205" i="2"/>
  <c r="C201" i="2"/>
  <c r="E200" i="2"/>
  <c r="E206" i="2"/>
  <c r="E209" i="2"/>
  <c r="G202" i="2"/>
  <c r="BR5" i="2"/>
  <c r="Z15" i="43" s="1"/>
  <c r="I211" i="2"/>
  <c r="A226" i="2"/>
  <c r="C226" i="2"/>
  <c r="C223" i="2"/>
  <c r="E232" i="2"/>
  <c r="BW5" i="2"/>
  <c r="AE15" i="43" s="1"/>
  <c r="G227" i="2"/>
  <c r="G228" i="2"/>
  <c r="I231" i="2"/>
  <c r="I225" i="2"/>
  <c r="A211" i="2"/>
  <c r="BO6" i="2"/>
  <c r="W16" i="43" s="1"/>
  <c r="C211" i="2"/>
  <c r="E203" i="2"/>
  <c r="E204" i="2"/>
  <c r="G203" i="2"/>
  <c r="G210" i="2"/>
  <c r="I205" i="2"/>
  <c r="E229" i="2"/>
  <c r="BW6" i="2"/>
  <c r="AE16" i="43" s="1"/>
  <c r="G220" i="2"/>
  <c r="BX6" i="2"/>
  <c r="AF16" i="43" s="1"/>
  <c r="I222" i="2"/>
  <c r="I224" i="2"/>
  <c r="BY6" i="2"/>
  <c r="AG16" i="43" s="1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A167" i="2"/>
  <c r="A164" i="2"/>
  <c r="A170" i="2"/>
  <c r="A165" i="2"/>
  <c r="A16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C174" i="2"/>
  <c r="C168" i="2"/>
  <c r="C165" i="2"/>
  <c r="C167" i="2"/>
  <c r="F160" i="2"/>
  <c r="F161" i="2"/>
  <c r="F162" i="2"/>
  <c r="F163" i="2"/>
  <c r="BF2" i="2" s="1"/>
  <c r="Y3" i="43" s="1"/>
  <c r="F164" i="2"/>
  <c r="F165" i="2"/>
  <c r="F166" i="2"/>
  <c r="F167" i="2"/>
  <c r="F168" i="2"/>
  <c r="F169" i="2"/>
  <c r="F170" i="2"/>
  <c r="F171" i="2"/>
  <c r="F172" i="2"/>
  <c r="F173" i="2"/>
  <c r="F174" i="2"/>
  <c r="E174" i="2"/>
  <c r="E160" i="2"/>
  <c r="E171" i="2"/>
  <c r="E162" i="2"/>
  <c r="E163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G160" i="2"/>
  <c r="G174" i="2"/>
  <c r="G171" i="2"/>
  <c r="G173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I172" i="2"/>
  <c r="I166" i="2"/>
  <c r="I173" i="2"/>
  <c r="I161" i="2"/>
  <c r="I163" i="2"/>
  <c r="B180" i="2"/>
  <c r="B181" i="2"/>
  <c r="B182" i="2"/>
  <c r="BJ4" i="2" s="1"/>
  <c r="AT7" i="45" s="1"/>
  <c r="B183" i="2"/>
  <c r="B184" i="2"/>
  <c r="B185" i="2"/>
  <c r="B186" i="2"/>
  <c r="B187" i="2"/>
  <c r="B188" i="2"/>
  <c r="B189" i="2"/>
  <c r="B190" i="2"/>
  <c r="B191" i="2"/>
  <c r="B192" i="2"/>
  <c r="B193" i="2"/>
  <c r="B194" i="2"/>
  <c r="A181" i="2"/>
  <c r="A182" i="2"/>
  <c r="A185" i="2"/>
  <c r="A190" i="2"/>
  <c r="A194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C182" i="2"/>
  <c r="C183" i="2"/>
  <c r="C186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E186" i="2"/>
  <c r="E190" i="2"/>
  <c r="E184" i="2"/>
  <c r="E182" i="2"/>
  <c r="E183" i="2"/>
  <c r="BL2" i="2"/>
  <c r="AE3" i="43" s="1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G183" i="2"/>
  <c r="G193" i="2"/>
  <c r="G188" i="2"/>
  <c r="G180" i="2"/>
  <c r="G190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I193" i="2"/>
  <c r="I189" i="2"/>
  <c r="I191" i="2"/>
  <c r="I190" i="2"/>
  <c r="A168" i="2"/>
  <c r="A174" i="2"/>
  <c r="A171" i="2"/>
  <c r="C160" i="2"/>
  <c r="C162" i="2"/>
  <c r="C164" i="2"/>
  <c r="C166" i="2"/>
  <c r="E167" i="2"/>
  <c r="E161" i="2"/>
  <c r="E173" i="2"/>
  <c r="E169" i="2"/>
  <c r="E168" i="2"/>
  <c r="G172" i="2"/>
  <c r="G169" i="2"/>
  <c r="G165" i="2"/>
  <c r="I164" i="2"/>
  <c r="I174" i="2"/>
  <c r="I170" i="2"/>
  <c r="A180" i="2"/>
  <c r="A187" i="2"/>
  <c r="A191" i="2"/>
  <c r="A188" i="2"/>
  <c r="BJ3" i="2"/>
  <c r="AC4" i="43" s="1"/>
  <c r="C189" i="2"/>
  <c r="C190" i="2"/>
  <c r="C184" i="2"/>
  <c r="E180" i="2"/>
  <c r="E188" i="2"/>
  <c r="G187" i="2"/>
  <c r="G181" i="2"/>
  <c r="G184" i="2"/>
  <c r="G189" i="2"/>
  <c r="BM3" i="2"/>
  <c r="I184" i="2"/>
  <c r="I188" i="2"/>
  <c r="I194" i="2"/>
  <c r="I182" i="2"/>
  <c r="A160" i="2"/>
  <c r="A172" i="2"/>
  <c r="A163" i="2"/>
  <c r="C173" i="2"/>
  <c r="C172" i="2"/>
  <c r="C171" i="2"/>
  <c r="BE4" i="2"/>
  <c r="X5" i="43" s="1"/>
  <c r="E166" i="2"/>
  <c r="E170" i="2"/>
  <c r="E164" i="2"/>
  <c r="G167" i="2"/>
  <c r="G166" i="2"/>
  <c r="G163" i="2"/>
  <c r="I169" i="2"/>
  <c r="I167" i="2"/>
  <c r="A186" i="2"/>
  <c r="AC5" i="43"/>
  <c r="C187" i="2"/>
  <c r="C191" i="2"/>
  <c r="E185" i="2"/>
  <c r="E192" i="2"/>
  <c r="E181" i="2"/>
  <c r="E193" i="2"/>
  <c r="G191" i="2"/>
  <c r="BM4" i="2"/>
  <c r="AF5" i="43" s="1"/>
  <c r="I185" i="2"/>
  <c r="I187" i="2"/>
  <c r="A173" i="2"/>
  <c r="C170" i="2"/>
  <c r="C161" i="2"/>
  <c r="E172" i="2"/>
  <c r="I168" i="2"/>
  <c r="I160" i="2"/>
  <c r="BH5" i="2"/>
  <c r="AA6" i="43" s="1"/>
  <c r="A192" i="2"/>
  <c r="A189" i="2"/>
  <c r="BJ5" i="2"/>
  <c r="AC6" i="43" s="1"/>
  <c r="C192" i="2"/>
  <c r="C185" i="2"/>
  <c r="C180" i="2"/>
  <c r="E191" i="2"/>
  <c r="E194" i="2"/>
  <c r="G192" i="2"/>
  <c r="I186" i="2"/>
  <c r="I192" i="2"/>
  <c r="I183" i="2"/>
  <c r="A161" i="2"/>
  <c r="C163" i="2"/>
  <c r="G161" i="2"/>
  <c r="G170" i="2"/>
  <c r="I171" i="2"/>
  <c r="BH6" i="2"/>
  <c r="AA7" i="43" s="1"/>
  <c r="A193" i="2"/>
  <c r="A184" i="2"/>
  <c r="BJ6" i="2"/>
  <c r="AC7" i="43" s="1"/>
  <c r="C194" i="2"/>
  <c r="BL6" i="2"/>
  <c r="AE7" i="43" s="1"/>
  <c r="G194" i="2"/>
  <c r="G185" i="2"/>
  <c r="G182" i="2"/>
  <c r="I180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A133" i="2"/>
  <c r="A124" i="2"/>
  <c r="A129" i="2"/>
  <c r="A134" i="2"/>
  <c r="A132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C130" i="2"/>
  <c r="C125" i="2"/>
  <c r="C131" i="2"/>
  <c r="C126" i="2"/>
  <c r="AT2" i="2"/>
  <c r="M12" i="43" s="1"/>
  <c r="F120" i="2"/>
  <c r="F121" i="2"/>
  <c r="F122" i="2"/>
  <c r="AU3" i="2" s="1"/>
  <c r="F123" i="2"/>
  <c r="F124" i="2"/>
  <c r="F125" i="2"/>
  <c r="F126" i="2"/>
  <c r="F127" i="2"/>
  <c r="F128" i="2"/>
  <c r="F129" i="2"/>
  <c r="F130" i="2"/>
  <c r="F131" i="2"/>
  <c r="F132" i="2"/>
  <c r="F133" i="2"/>
  <c r="F134" i="2"/>
  <c r="E132" i="2"/>
  <c r="E133" i="2"/>
  <c r="E126" i="2"/>
  <c r="E130" i="2"/>
  <c r="E134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G122" i="2"/>
  <c r="G130" i="2"/>
  <c r="G131" i="2"/>
  <c r="G128" i="2"/>
  <c r="G120" i="2"/>
  <c r="AV2" i="2"/>
  <c r="O12" i="43" s="1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I127" i="2"/>
  <c r="I123" i="2"/>
  <c r="I131" i="2"/>
  <c r="I120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A141" i="2"/>
  <c r="A145" i="2"/>
  <c r="A143" i="2"/>
  <c r="A147" i="2"/>
  <c r="A151" i="2"/>
  <c r="A148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C149" i="2"/>
  <c r="C140" i="2"/>
  <c r="C146" i="2"/>
  <c r="C150" i="2"/>
  <c r="C142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E140" i="2"/>
  <c r="E151" i="2"/>
  <c r="E147" i="2"/>
  <c r="E148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G140" i="2"/>
  <c r="G153" i="2"/>
  <c r="G141" i="2"/>
  <c r="G152" i="2"/>
  <c r="BB2" i="2"/>
  <c r="U12" i="43" s="1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I148" i="2"/>
  <c r="I146" i="2"/>
  <c r="I154" i="2"/>
  <c r="I149" i="2"/>
  <c r="A125" i="2"/>
  <c r="A128" i="2"/>
  <c r="A123" i="2"/>
  <c r="A130" i="2"/>
  <c r="C129" i="2"/>
  <c r="C128" i="2"/>
  <c r="C134" i="2"/>
  <c r="E131" i="2"/>
  <c r="E121" i="2"/>
  <c r="E127" i="2"/>
  <c r="G132" i="2"/>
  <c r="G133" i="2"/>
  <c r="G121" i="2"/>
  <c r="G127" i="2"/>
  <c r="I124" i="2"/>
  <c r="I130" i="2"/>
  <c r="I121" i="2"/>
  <c r="AW3" i="2"/>
  <c r="P13" i="43" s="1"/>
  <c r="A142" i="2"/>
  <c r="A144" i="2"/>
  <c r="A149" i="2"/>
  <c r="A146" i="2"/>
  <c r="C152" i="2"/>
  <c r="C144" i="2"/>
  <c r="E142" i="2"/>
  <c r="E144" i="2"/>
  <c r="E152" i="2"/>
  <c r="E153" i="2"/>
  <c r="BA3" i="2"/>
  <c r="T13" i="43" s="1"/>
  <c r="G149" i="2"/>
  <c r="G154" i="2"/>
  <c r="G150" i="2"/>
  <c r="I141" i="2"/>
  <c r="I145" i="2"/>
  <c r="I147" i="2"/>
  <c r="A121" i="2"/>
  <c r="A127" i="2"/>
  <c r="C121" i="2"/>
  <c r="C132" i="2"/>
  <c r="C122" i="2"/>
  <c r="E120" i="2"/>
  <c r="E122" i="2"/>
  <c r="E123" i="2"/>
  <c r="AU4" i="2"/>
  <c r="G125" i="2"/>
  <c r="G123" i="2"/>
  <c r="I129" i="2"/>
  <c r="I125" i="2"/>
  <c r="I132" i="2"/>
  <c r="A150" i="2"/>
  <c r="A152" i="2"/>
  <c r="C154" i="2"/>
  <c r="C141" i="2"/>
  <c r="C147" i="2"/>
  <c r="E149" i="2"/>
  <c r="E154" i="2"/>
  <c r="E141" i="2"/>
  <c r="G146" i="2"/>
  <c r="G144" i="2"/>
  <c r="G151" i="2"/>
  <c r="I142" i="2"/>
  <c r="A120" i="2"/>
  <c r="A126" i="2"/>
  <c r="C133" i="2"/>
  <c r="C123" i="2"/>
  <c r="AT5" i="2"/>
  <c r="M15" i="43" s="1"/>
  <c r="E125" i="2"/>
  <c r="AU5" i="2"/>
  <c r="N15" i="43" s="1"/>
  <c r="G134" i="2"/>
  <c r="I126" i="2"/>
  <c r="I128" i="2"/>
  <c r="A154" i="2"/>
  <c r="C148" i="2"/>
  <c r="E145" i="2"/>
  <c r="BA5" i="2"/>
  <c r="T15" i="43" s="1"/>
  <c r="G147" i="2"/>
  <c r="G145" i="2"/>
  <c r="G143" i="2"/>
  <c r="G142" i="2"/>
  <c r="I140" i="2"/>
  <c r="I144" i="2"/>
  <c r="I150" i="2"/>
  <c r="C120" i="2"/>
  <c r="AT6" i="2"/>
  <c r="M16" i="43" s="1"/>
  <c r="E129" i="2"/>
  <c r="G129" i="2"/>
  <c r="G124" i="2"/>
  <c r="AW6" i="2"/>
  <c r="P16" i="43" s="1"/>
  <c r="C143" i="2"/>
  <c r="E143" i="2"/>
  <c r="E150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A81" i="2"/>
  <c r="A83" i="2"/>
  <c r="A92" i="2"/>
  <c r="A94" i="2"/>
  <c r="A82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C85" i="2"/>
  <c r="C82" i="2"/>
  <c r="C80" i="2"/>
  <c r="C93" i="2"/>
  <c r="C88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E84" i="2"/>
  <c r="E80" i="2"/>
  <c r="E89" i="2"/>
  <c r="E82" i="2"/>
  <c r="E91" i="2"/>
  <c r="AJ2" i="2"/>
  <c r="N3" i="43" s="1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G93" i="2"/>
  <c r="G91" i="2"/>
  <c r="G90" i="2"/>
  <c r="G81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I89" i="2"/>
  <c r="I82" i="2"/>
  <c r="I93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A109" i="2"/>
  <c r="A103" i="2"/>
  <c r="A105" i="2"/>
  <c r="A110" i="2"/>
  <c r="A111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C106" i="2"/>
  <c r="C104" i="2"/>
  <c r="C112" i="2"/>
  <c r="C102" i="2"/>
  <c r="AO2" i="2"/>
  <c r="S3" i="43" s="1"/>
  <c r="F100" i="2"/>
  <c r="F101" i="2"/>
  <c r="F102" i="2"/>
  <c r="AP2" i="2" s="1"/>
  <c r="F103" i="2"/>
  <c r="F104" i="2"/>
  <c r="F105" i="2"/>
  <c r="F106" i="2"/>
  <c r="F107" i="2"/>
  <c r="F108" i="2"/>
  <c r="F109" i="2"/>
  <c r="F110" i="2"/>
  <c r="F111" i="2"/>
  <c r="F112" i="2"/>
  <c r="F113" i="2"/>
  <c r="F114" i="2"/>
  <c r="E106" i="2"/>
  <c r="E108" i="2"/>
  <c r="E107" i="2"/>
  <c r="E109" i="2"/>
  <c r="H100" i="2"/>
  <c r="H101" i="2"/>
  <c r="AQ4" i="2" s="1"/>
  <c r="U5" i="43" s="1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G103" i="2"/>
  <c r="G105" i="2"/>
  <c r="G109" i="2"/>
  <c r="G112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I109" i="2"/>
  <c r="I100" i="2"/>
  <c r="I101" i="2"/>
  <c r="I103" i="2"/>
  <c r="I102" i="2"/>
  <c r="A90" i="2"/>
  <c r="A91" i="2"/>
  <c r="C89" i="2"/>
  <c r="C91" i="2"/>
  <c r="C87" i="2"/>
  <c r="C92" i="2"/>
  <c r="E92" i="2"/>
  <c r="E94" i="2"/>
  <c r="E88" i="2"/>
  <c r="G83" i="2"/>
  <c r="G80" i="2"/>
  <c r="I90" i="2"/>
  <c r="I84" i="2"/>
  <c r="I92" i="2"/>
  <c r="I88" i="2"/>
  <c r="AL3" i="2"/>
  <c r="A106" i="2"/>
  <c r="A112" i="2"/>
  <c r="A104" i="2"/>
  <c r="C103" i="2"/>
  <c r="C107" i="2"/>
  <c r="C109" i="2"/>
  <c r="C100" i="2"/>
  <c r="AO3" i="2"/>
  <c r="S4" i="43" s="1"/>
  <c r="E100" i="2"/>
  <c r="E113" i="2"/>
  <c r="E103" i="2"/>
  <c r="E101" i="2"/>
  <c r="G100" i="2"/>
  <c r="G104" i="2"/>
  <c r="G113" i="2"/>
  <c r="I110" i="2"/>
  <c r="I104" i="2"/>
  <c r="A89" i="2"/>
  <c r="A87" i="2"/>
  <c r="A86" i="2"/>
  <c r="AH4" i="2"/>
  <c r="C84" i="2"/>
  <c r="C94" i="2"/>
  <c r="C81" i="2"/>
  <c r="E81" i="2"/>
  <c r="E86" i="2"/>
  <c r="AJ4" i="2"/>
  <c r="G87" i="2"/>
  <c r="G92" i="2"/>
  <c r="G94" i="2"/>
  <c r="G86" i="2"/>
  <c r="I85" i="2"/>
  <c r="I83" i="2"/>
  <c r="I94" i="2"/>
  <c r="I80" i="2"/>
  <c r="A102" i="2"/>
  <c r="A113" i="2"/>
  <c r="A107" i="2"/>
  <c r="A108" i="2"/>
  <c r="A101" i="2"/>
  <c r="C101" i="2"/>
  <c r="C108" i="2"/>
  <c r="E105" i="2"/>
  <c r="E102" i="2"/>
  <c r="G111" i="2"/>
  <c r="G101" i="2"/>
  <c r="G108" i="2"/>
  <c r="G110" i="2"/>
  <c r="I106" i="2"/>
  <c r="I108" i="2"/>
  <c r="I113" i="2"/>
  <c r="A84" i="2"/>
  <c r="A88" i="2"/>
  <c r="A93" i="2"/>
  <c r="E85" i="2"/>
  <c r="G88" i="2"/>
  <c r="G85" i="2"/>
  <c r="I86" i="2"/>
  <c r="I87" i="2"/>
  <c r="I91" i="2"/>
  <c r="A100" i="2"/>
  <c r="AO5" i="2"/>
  <c r="S6" i="43" s="1"/>
  <c r="G107" i="2"/>
  <c r="I112" i="2"/>
  <c r="A80" i="2"/>
  <c r="C83" i="2"/>
  <c r="C90" i="2"/>
  <c r="G89" i="2"/>
  <c r="C113" i="2"/>
  <c r="C114" i="2"/>
  <c r="C111" i="2"/>
  <c r="E114" i="2"/>
  <c r="E112" i="2"/>
  <c r="G114" i="2"/>
  <c r="I114" i="2"/>
  <c r="I105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A41" i="2"/>
  <c r="A51" i="2"/>
  <c r="A52" i="2"/>
  <c r="A45" i="2"/>
  <c r="A43" i="2"/>
  <c r="D40" i="2"/>
  <c r="X5" i="2" s="1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C46" i="2"/>
  <c r="C49" i="2"/>
  <c r="C51" i="2"/>
  <c r="C45" i="2"/>
  <c r="C44" i="2"/>
  <c r="X2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E41" i="2"/>
  <c r="E47" i="2"/>
  <c r="E51" i="2"/>
  <c r="E48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G53" i="2"/>
  <c r="G42" i="2"/>
  <c r="G40" i="2"/>
  <c r="G43" i="2"/>
  <c r="G48" i="2"/>
  <c r="Z2" i="2"/>
  <c r="D12" i="43" s="1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I52" i="2"/>
  <c r="I48" i="2"/>
  <c r="I47" i="2"/>
  <c r="I54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A66" i="2"/>
  <c r="A67" i="2"/>
  <c r="A71" i="2"/>
  <c r="A60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C68" i="2"/>
  <c r="C72" i="2"/>
  <c r="C74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E64" i="2"/>
  <c r="E74" i="2"/>
  <c r="E68" i="2"/>
  <c r="E63" i="2"/>
  <c r="E6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G62" i="2"/>
  <c r="G70" i="2"/>
  <c r="G69" i="2"/>
  <c r="G64" i="2"/>
  <c r="AF2" i="2"/>
  <c r="J12" i="43" s="1"/>
  <c r="J60" i="2"/>
  <c r="J61" i="2"/>
  <c r="AG3" i="2" s="1"/>
  <c r="T6" i="45" s="1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I69" i="2"/>
  <c r="I68" i="2"/>
  <c r="I65" i="2"/>
  <c r="I72" i="2"/>
  <c r="A47" i="2"/>
  <c r="A46" i="2"/>
  <c r="A53" i="2"/>
  <c r="C48" i="2"/>
  <c r="C43" i="2"/>
  <c r="C42" i="2"/>
  <c r="E53" i="2"/>
  <c r="E43" i="2"/>
  <c r="E44" i="2"/>
  <c r="Y3" i="2"/>
  <c r="G47" i="2"/>
  <c r="G41" i="2"/>
  <c r="G50" i="2"/>
  <c r="G51" i="2"/>
  <c r="I51" i="2"/>
  <c r="I41" i="2"/>
  <c r="I53" i="2"/>
  <c r="I49" i="2"/>
  <c r="A65" i="2"/>
  <c r="A72" i="2"/>
  <c r="C64" i="2"/>
  <c r="C63" i="2"/>
  <c r="C60" i="2"/>
  <c r="C65" i="2"/>
  <c r="E73" i="2"/>
  <c r="E66" i="2"/>
  <c r="G73" i="2"/>
  <c r="G65" i="2"/>
  <c r="G63" i="2"/>
  <c r="G72" i="2"/>
  <c r="G68" i="2"/>
  <c r="I71" i="2"/>
  <c r="I70" i="2"/>
  <c r="I62" i="2"/>
  <c r="I66" i="2"/>
  <c r="K13" i="43"/>
  <c r="A48" i="2"/>
  <c r="A49" i="2"/>
  <c r="C52" i="2"/>
  <c r="C40" i="2"/>
  <c r="C53" i="2"/>
  <c r="X4" i="2"/>
  <c r="B14" i="43" s="1"/>
  <c r="E45" i="2"/>
  <c r="E54" i="2"/>
  <c r="E46" i="2"/>
  <c r="G46" i="2"/>
  <c r="G49" i="2"/>
  <c r="I46" i="2"/>
  <c r="AA4" i="2"/>
  <c r="A64" i="2"/>
  <c r="A73" i="2"/>
  <c r="A63" i="2"/>
  <c r="A74" i="2"/>
  <c r="C67" i="2"/>
  <c r="C61" i="2"/>
  <c r="E61" i="2"/>
  <c r="E62" i="2"/>
  <c r="G74" i="2"/>
  <c r="G66" i="2"/>
  <c r="AF4" i="2"/>
  <c r="J14" i="43" s="1"/>
  <c r="I73" i="2"/>
  <c r="I67" i="2"/>
  <c r="I61" i="2"/>
  <c r="C47" i="2"/>
  <c r="C41" i="2"/>
  <c r="E40" i="2"/>
  <c r="E50" i="2"/>
  <c r="Y5" i="2"/>
  <c r="C15" i="43" s="1"/>
  <c r="G52" i="2"/>
  <c r="G45" i="2"/>
  <c r="G54" i="2"/>
  <c r="I40" i="2"/>
  <c r="I43" i="2"/>
  <c r="AA5" i="2"/>
  <c r="E15" i="43" s="1"/>
  <c r="A61" i="2"/>
  <c r="A68" i="2"/>
  <c r="C66" i="2"/>
  <c r="C62" i="2"/>
  <c r="E60" i="2"/>
  <c r="E70" i="2"/>
  <c r="G67" i="2"/>
  <c r="I74" i="2"/>
  <c r="C54" i="2"/>
  <c r="A69" i="2"/>
  <c r="C69" i="2"/>
  <c r="C70" i="2"/>
  <c r="AD6" i="2"/>
  <c r="H16" i="43" s="1"/>
  <c r="E65" i="2"/>
  <c r="E71" i="2"/>
  <c r="AE6" i="2"/>
  <c r="I16" i="43" s="1"/>
  <c r="G61" i="2"/>
  <c r="G71" i="2"/>
  <c r="I64" i="2"/>
  <c r="AG6" i="2"/>
  <c r="K16" i="43" s="1"/>
  <c r="B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A6" i="2"/>
  <c r="A10" i="2"/>
  <c r="A14" i="2"/>
  <c r="A1" i="2"/>
  <c r="A12" i="2"/>
  <c r="A7" i="2"/>
  <c r="D1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C11" i="2"/>
  <c r="C10" i="2"/>
  <c r="C4" i="2"/>
  <c r="E6" i="2"/>
  <c r="N3" i="2" s="1"/>
  <c r="E9" i="2"/>
  <c r="E15" i="2"/>
  <c r="E3" i="2"/>
  <c r="N2" i="2"/>
  <c r="H1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G10" i="2"/>
  <c r="G7" i="2"/>
  <c r="G2" i="2"/>
  <c r="J1" i="2"/>
  <c r="J2" i="2"/>
  <c r="P4" i="2" s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I9" i="2"/>
  <c r="I3" i="2"/>
  <c r="I15" i="2"/>
  <c r="I11" i="2"/>
  <c r="I13" i="2"/>
  <c r="B20" i="2"/>
  <c r="B21" i="2"/>
  <c r="B22" i="2"/>
  <c r="B23" i="2"/>
  <c r="R5" i="2" s="1"/>
  <c r="B24" i="2"/>
  <c r="B25" i="2"/>
  <c r="B26" i="2"/>
  <c r="B27" i="2"/>
  <c r="B28" i="2"/>
  <c r="B29" i="2"/>
  <c r="B30" i="2"/>
  <c r="B31" i="2"/>
  <c r="B32" i="2"/>
  <c r="B33" i="2"/>
  <c r="B34" i="2"/>
  <c r="A34" i="2"/>
  <c r="A31" i="2"/>
  <c r="A24" i="2"/>
  <c r="A30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C34" i="2"/>
  <c r="C33" i="2"/>
  <c r="C21" i="2"/>
  <c r="C28" i="2"/>
  <c r="E24" i="2"/>
  <c r="E25" i="2"/>
  <c r="E34" i="2"/>
  <c r="E20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G24" i="2"/>
  <c r="G30" i="2"/>
  <c r="G26" i="2"/>
  <c r="G29" i="2"/>
  <c r="J20" i="2"/>
  <c r="J21" i="2"/>
  <c r="J22" i="2"/>
  <c r="J23" i="2"/>
  <c r="V2" i="2" s="1"/>
  <c r="K3" i="43" s="1"/>
  <c r="J24" i="2"/>
  <c r="J25" i="2"/>
  <c r="J26" i="2"/>
  <c r="J27" i="2"/>
  <c r="J28" i="2"/>
  <c r="J29" i="2"/>
  <c r="J30" i="2"/>
  <c r="J31" i="2"/>
  <c r="J32" i="2"/>
  <c r="J33" i="2"/>
  <c r="J34" i="2"/>
  <c r="I24" i="2"/>
  <c r="I32" i="2"/>
  <c r="I22" i="2"/>
  <c r="I23" i="2"/>
  <c r="I28" i="2"/>
  <c r="A4" i="2"/>
  <c r="A11" i="2"/>
  <c r="A9" i="2"/>
  <c r="C3" i="2"/>
  <c r="C14" i="2"/>
  <c r="C12" i="2"/>
  <c r="E8" i="2"/>
  <c r="E4" i="2"/>
  <c r="C4" i="43"/>
  <c r="G8" i="2"/>
  <c r="G5" i="2"/>
  <c r="G3" i="2"/>
  <c r="O3" i="2"/>
  <c r="I14" i="2"/>
  <c r="I5" i="2"/>
  <c r="I7" i="2"/>
  <c r="A29" i="2"/>
  <c r="A33" i="2"/>
  <c r="A25" i="2"/>
  <c r="A23" i="2"/>
  <c r="C30" i="2"/>
  <c r="C31" i="2"/>
  <c r="C24" i="2"/>
  <c r="C32" i="2"/>
  <c r="E21" i="2"/>
  <c r="E27" i="2"/>
  <c r="E30" i="2"/>
  <c r="E31" i="2"/>
  <c r="T3" i="2"/>
  <c r="I4" i="43" s="1"/>
  <c r="G21" i="2"/>
  <c r="G22" i="2"/>
  <c r="U4" i="2" s="1"/>
  <c r="J5" i="43" s="1"/>
  <c r="G27" i="2"/>
  <c r="I25" i="2"/>
  <c r="I31" i="2"/>
  <c r="A2" i="2"/>
  <c r="A15" i="2"/>
  <c r="C15" i="2"/>
  <c r="C13" i="2"/>
  <c r="G4" i="2"/>
  <c r="G1" i="2"/>
  <c r="G6" i="2"/>
  <c r="G15" i="2"/>
  <c r="G9" i="2"/>
  <c r="O4" i="2"/>
  <c r="D5" i="43" s="1"/>
  <c r="I12" i="2"/>
  <c r="I1" i="2"/>
  <c r="I4" i="2"/>
  <c r="A21" i="2"/>
  <c r="A28" i="2"/>
  <c r="A27" i="2"/>
  <c r="C22" i="2"/>
  <c r="C27" i="2"/>
  <c r="C29" i="2"/>
  <c r="S4" i="2"/>
  <c r="H5" i="43" s="1"/>
  <c r="E22" i="2"/>
  <c r="E32" i="2"/>
  <c r="E29" i="2"/>
  <c r="T4" i="2"/>
  <c r="G28" i="2"/>
  <c r="G31" i="2"/>
  <c r="G33" i="2"/>
  <c r="U3" i="2" s="1"/>
  <c r="I20" i="2"/>
  <c r="I34" i="2"/>
  <c r="I27" i="2"/>
  <c r="A8" i="2"/>
  <c r="L5" i="2"/>
  <c r="A6" i="43" s="1"/>
  <c r="C9" i="2"/>
  <c r="C8" i="2"/>
  <c r="C7" i="2"/>
  <c r="E10" i="2"/>
  <c r="E13" i="2"/>
  <c r="N5" i="2"/>
  <c r="C6" i="43" s="1"/>
  <c r="G11" i="2"/>
  <c r="G14" i="2"/>
  <c r="G12" i="2"/>
  <c r="O5" i="2" s="1"/>
  <c r="D6" i="43"/>
  <c r="I2" i="2"/>
  <c r="A32" i="2"/>
  <c r="C25" i="2"/>
  <c r="S5" i="2"/>
  <c r="H6" i="43"/>
  <c r="E23" i="2"/>
  <c r="T5" i="2" s="1"/>
  <c r="I6" i="43"/>
  <c r="G20" i="2"/>
  <c r="G23" i="2"/>
  <c r="U5" i="2"/>
  <c r="J6" i="43"/>
  <c r="I33" i="2"/>
  <c r="I21" i="2"/>
  <c r="A5" i="2"/>
  <c r="A3" i="2"/>
  <c r="C2" i="2"/>
  <c r="C5" i="2"/>
  <c r="N6" i="2"/>
  <c r="C7" i="43" s="1"/>
  <c r="O6" i="2"/>
  <c r="D7" i="43"/>
  <c r="A22" i="2"/>
  <c r="C20" i="2"/>
  <c r="E28" i="2"/>
  <c r="T2" i="2" s="1"/>
  <c r="T6" i="2"/>
  <c r="I7" i="43" s="1"/>
  <c r="U6" i="2"/>
  <c r="J7" i="43"/>
  <c r="J5" i="45"/>
  <c r="N5" i="45"/>
  <c r="S5" i="45"/>
  <c r="W5" i="45"/>
  <c r="AA5" i="45"/>
  <c r="AF5" i="45"/>
  <c r="AH5" i="45"/>
  <c r="AM5" i="45"/>
  <c r="AQ5" i="45"/>
  <c r="AV5" i="45"/>
  <c r="BB5" i="45"/>
  <c r="BF5" i="45"/>
  <c r="BJ5" i="45"/>
  <c r="BS5" i="45"/>
  <c r="BV5" i="45"/>
  <c r="BZ5" i="45"/>
  <c r="CD5" i="45"/>
  <c r="CT5" i="45"/>
  <c r="CY5" i="45"/>
  <c r="DC5" i="45"/>
  <c r="DF5" i="45"/>
  <c r="DS5" i="45"/>
  <c r="EC5" i="45"/>
  <c r="ED5" i="45"/>
  <c r="EE5" i="45"/>
  <c r="EL5" i="45"/>
  <c r="EN5" i="45"/>
  <c r="EQ5" i="45"/>
  <c r="ET5" i="45"/>
  <c r="EZ5" i="45"/>
  <c r="FA5" i="45"/>
  <c r="FG5" i="45"/>
  <c r="FK5" i="45"/>
  <c r="FO5" i="45"/>
  <c r="FR5" i="45"/>
  <c r="FT5" i="45"/>
  <c r="FW5" i="45"/>
  <c r="FX5" i="45"/>
  <c r="FY5" i="45"/>
  <c r="FZ5" i="45"/>
  <c r="GA5" i="45"/>
  <c r="GB5" i="45"/>
  <c r="GC5" i="45"/>
  <c r="GD5" i="45"/>
  <c r="GE5" i="45"/>
  <c r="GG5" i="45"/>
  <c r="GI5" i="45"/>
  <c r="GJ5" i="45"/>
  <c r="GK5" i="45"/>
  <c r="GM5" i="45"/>
  <c r="GP5" i="45"/>
  <c r="GQ5" i="45"/>
  <c r="GR5" i="45"/>
  <c r="GT5" i="45"/>
  <c r="GW5" i="45"/>
  <c r="GX5" i="45"/>
  <c r="HC5" i="45"/>
  <c r="HG5" i="45"/>
  <c r="HJ5" i="45"/>
  <c r="HV5" i="45"/>
  <c r="HW5" i="45"/>
  <c r="HX5" i="45"/>
  <c r="HZ5" i="45"/>
  <c r="IC5" i="45"/>
  <c r="II5" i="45"/>
  <c r="IJ5" i="45"/>
  <c r="IL5" i="45"/>
  <c r="IO5" i="45"/>
  <c r="IT5" i="45"/>
  <c r="IW5" i="45"/>
  <c r="IZ5" i="45"/>
  <c r="JC5" i="45"/>
  <c r="JF5" i="45"/>
  <c r="JH5" i="45"/>
  <c r="JM5" i="45"/>
  <c r="JT5" i="45"/>
  <c r="JU5" i="45"/>
  <c r="JZ5" i="45"/>
  <c r="KB5" i="45"/>
  <c r="KD5" i="45"/>
  <c r="KJ5" i="45"/>
  <c r="KM5" i="45"/>
  <c r="KO5" i="45"/>
  <c r="KT5" i="45"/>
  <c r="KW5" i="45"/>
  <c r="LA5" i="45"/>
  <c r="LB5" i="45"/>
  <c r="LC5" i="45"/>
  <c r="LE5" i="45"/>
  <c r="LK5" i="45"/>
  <c r="LM5" i="45"/>
  <c r="LQ5" i="45"/>
  <c r="LS5" i="45"/>
  <c r="LW5" i="45"/>
  <c r="LX5" i="45"/>
  <c r="LY5" i="45"/>
  <c r="LZ5" i="45"/>
  <c r="MA5" i="45"/>
  <c r="MF5" i="45"/>
  <c r="MG5" i="45"/>
  <c r="MT5" i="45"/>
  <c r="MU5" i="45"/>
  <c r="MX5" i="45"/>
  <c r="NK5" i="45"/>
  <c r="NL5" i="45"/>
  <c r="NQ5" i="45"/>
  <c r="NR5" i="45"/>
  <c r="NY5" i="45"/>
  <c r="NZ5" i="45"/>
  <c r="OD5" i="45"/>
  <c r="OH5" i="45"/>
  <c r="OJ5" i="45"/>
  <c r="OL5" i="45"/>
  <c r="ON5" i="45"/>
  <c r="OP5" i="45"/>
  <c r="OW5" i="45"/>
  <c r="OY5" i="45"/>
  <c r="PB5" i="45"/>
  <c r="PD5" i="45"/>
  <c r="PM5" i="45"/>
  <c r="PO5" i="45"/>
  <c r="PP5" i="45"/>
  <c r="PW5" i="45"/>
  <c r="QJ5" i="45"/>
  <c r="QK5" i="45"/>
  <c r="QM5" i="45"/>
  <c r="QO5" i="45"/>
  <c r="QV5" i="45"/>
  <c r="RB5" i="45"/>
  <c r="RG5" i="45"/>
  <c r="RL5" i="45"/>
  <c r="RM5" i="45"/>
  <c r="RQ5" i="45"/>
  <c r="RT5" i="45"/>
  <c r="RY5" i="45"/>
  <c r="SB5" i="45"/>
  <c r="SE5" i="45"/>
  <c r="SF5" i="45"/>
  <c r="C6" i="45"/>
  <c r="AA6" i="45"/>
  <c r="AI6" i="45"/>
  <c r="AL6" i="45"/>
  <c r="AT6" i="45"/>
  <c r="AY6" i="45"/>
  <c r="BB6" i="45"/>
  <c r="BG6" i="45"/>
  <c r="BR6" i="45"/>
  <c r="BV6" i="45"/>
  <c r="CB6" i="45"/>
  <c r="CJ6" i="45"/>
  <c r="CQ6" i="45"/>
  <c r="CS6" i="45"/>
  <c r="DB6" i="45"/>
  <c r="DO6" i="45"/>
  <c r="DQ6" i="45"/>
  <c r="DY6" i="45"/>
  <c r="EG6" i="45"/>
  <c r="EI6" i="45"/>
  <c r="EK6" i="45"/>
  <c r="EM6" i="45"/>
  <c r="EQ6" i="45"/>
  <c r="EU6" i="45"/>
  <c r="EW6" i="45"/>
  <c r="EX6" i="45"/>
  <c r="FG6" i="45"/>
  <c r="FI6" i="45"/>
  <c r="FL6" i="45"/>
  <c r="FM6" i="45"/>
  <c r="FP6" i="45"/>
  <c r="FR6" i="45"/>
  <c r="FT6" i="45"/>
  <c r="FU6" i="45"/>
  <c r="FV6" i="45"/>
  <c r="FW6" i="45"/>
  <c r="FX6" i="45"/>
  <c r="GD6" i="45"/>
  <c r="GG6" i="45"/>
  <c r="GJ6" i="45"/>
  <c r="GK6" i="45"/>
  <c r="GM6" i="45"/>
  <c r="GO6" i="45"/>
  <c r="GQ6" i="45"/>
  <c r="GW6" i="45"/>
  <c r="GX6" i="45"/>
  <c r="GZ6" i="45"/>
  <c r="HB6" i="45"/>
  <c r="HG6" i="45"/>
  <c r="HK6" i="45"/>
  <c r="HU6" i="45"/>
  <c r="HW6" i="45"/>
  <c r="HZ6" i="45"/>
  <c r="IB6" i="45"/>
  <c r="IC6" i="45"/>
  <c r="IE6" i="45"/>
  <c r="IJ6" i="45"/>
  <c r="JB6" i="45"/>
  <c r="JJ6" i="45"/>
  <c r="JM6" i="45"/>
  <c r="JT6" i="45"/>
  <c r="JU6" i="45"/>
  <c r="JY6" i="45"/>
  <c r="KB6" i="45"/>
  <c r="KF6" i="45"/>
  <c r="KO6" i="45"/>
  <c r="KQ6" i="45"/>
  <c r="KR6" i="45"/>
  <c r="KU6" i="45"/>
  <c r="LD6" i="45"/>
  <c r="LH6" i="45"/>
  <c r="LL6" i="45"/>
  <c r="LM6" i="45"/>
  <c r="LR6" i="45"/>
  <c r="LS6" i="45"/>
  <c r="LU6" i="45"/>
  <c r="LW6" i="45"/>
  <c r="LX6" i="45"/>
  <c r="MA6" i="45"/>
  <c r="MB6" i="45"/>
  <c r="MG6" i="45"/>
  <c r="MH6" i="45"/>
  <c r="MM6" i="45"/>
  <c r="MN6" i="45"/>
  <c r="MR6" i="45"/>
  <c r="MU6" i="45"/>
  <c r="MW6" i="45"/>
  <c r="MX6" i="45"/>
  <c r="NB6" i="45"/>
  <c r="NH6" i="45"/>
  <c r="NJ6" i="45"/>
  <c r="NK6" i="45"/>
  <c r="NN6" i="45"/>
  <c r="NO6" i="45"/>
  <c r="NP6" i="45"/>
  <c r="NQ6" i="45"/>
  <c r="NV6" i="45"/>
  <c r="NY6" i="45"/>
  <c r="OL6" i="45"/>
  <c r="OO6" i="45"/>
  <c r="OV6" i="45"/>
  <c r="OW6" i="45"/>
  <c r="OY6" i="45"/>
  <c r="PF6" i="45"/>
  <c r="PG6" i="45"/>
  <c r="PL6" i="45"/>
  <c r="PN6" i="45"/>
  <c r="PR6" i="45"/>
  <c r="PV6" i="45"/>
  <c r="QA6" i="45"/>
  <c r="QC6" i="45"/>
  <c r="QK6" i="45"/>
  <c r="QM6" i="45"/>
  <c r="QU6" i="45"/>
  <c r="QX6" i="45"/>
  <c r="RB6" i="45"/>
  <c r="RH6" i="45"/>
  <c r="RN6" i="45"/>
  <c r="RT6" i="45"/>
  <c r="RV6" i="45"/>
  <c r="SA6" i="45"/>
  <c r="SE6" i="45"/>
  <c r="D7" i="45"/>
  <c r="G7" i="45"/>
  <c r="I7" i="45"/>
  <c r="L7" i="45"/>
  <c r="S7" i="45"/>
  <c r="AC7" i="45"/>
  <c r="AP7" i="45"/>
  <c r="AW7" i="45"/>
  <c r="BL7" i="45"/>
  <c r="BQ7" i="45"/>
  <c r="CA7" i="45"/>
  <c r="CB7" i="45"/>
  <c r="CD7" i="45"/>
  <c r="CV7" i="45"/>
  <c r="CX7" i="45"/>
  <c r="DE7" i="45"/>
  <c r="DL7" i="45"/>
  <c r="DP7" i="45"/>
  <c r="DQ7" i="45"/>
  <c r="DU7" i="45"/>
  <c r="DY7" i="45"/>
  <c r="EK7" i="45"/>
  <c r="EO7" i="45"/>
  <c r="EY7" i="45"/>
  <c r="FA7" i="45"/>
  <c r="FT7" i="45"/>
  <c r="FU7" i="45"/>
  <c r="FX7" i="45"/>
  <c r="FZ7" i="45"/>
  <c r="GC7" i="45"/>
  <c r="GH7" i="45"/>
  <c r="GI7" i="45"/>
  <c r="GM7" i="45"/>
  <c r="GO7" i="45"/>
  <c r="GR7" i="45"/>
  <c r="GT7" i="45"/>
  <c r="GV7" i="45"/>
  <c r="HM7" i="45"/>
  <c r="HP7" i="45"/>
  <c r="HR7" i="45"/>
  <c r="HW7" i="45"/>
  <c r="IC7" i="45"/>
  <c r="IF7" i="45"/>
  <c r="IO7" i="45"/>
  <c r="IP7" i="45"/>
  <c r="IT7" i="45"/>
  <c r="JA7" i="45"/>
  <c r="JD7" i="45"/>
  <c r="JE7" i="45"/>
  <c r="JF7" i="45"/>
  <c r="JG7" i="45"/>
  <c r="JI7" i="45"/>
  <c r="JN7" i="45"/>
  <c r="KF7" i="45"/>
  <c r="KT7" i="45"/>
  <c r="KW7" i="45"/>
  <c r="LI7" i="45"/>
  <c r="LM7" i="45"/>
  <c r="LN7" i="45"/>
  <c r="LR7" i="45"/>
  <c r="LW7" i="45"/>
  <c r="LY7" i="45"/>
  <c r="MD7" i="45"/>
  <c r="MU7" i="45"/>
  <c r="MW7" i="45"/>
  <c r="NA7" i="45"/>
  <c r="NH7" i="45"/>
  <c r="NJ7" i="45"/>
  <c r="NL7" i="45"/>
  <c r="NP7" i="45"/>
  <c r="NQ7" i="45"/>
  <c r="NU7" i="45"/>
  <c r="NW7" i="45"/>
  <c r="OD7" i="45"/>
  <c r="ON7" i="45"/>
  <c r="OS7" i="45"/>
  <c r="OY7" i="45"/>
  <c r="PA7" i="45"/>
  <c r="PJ7" i="45"/>
  <c r="PK7" i="45"/>
  <c r="QI7" i="45"/>
  <c r="QM7" i="45"/>
  <c r="QQ7" i="45"/>
  <c r="QW7" i="45"/>
  <c r="QX7" i="45"/>
  <c r="QY7" i="45"/>
  <c r="RB7" i="45"/>
  <c r="RG7" i="45"/>
  <c r="RI7" i="45"/>
  <c r="RN7" i="45"/>
  <c r="RQ7" i="45"/>
  <c r="RZ7" i="45"/>
  <c r="SA7" i="45"/>
  <c r="A8" i="45"/>
  <c r="C8" i="45"/>
  <c r="D8" i="45"/>
  <c r="G8" i="45"/>
  <c r="H8" i="45"/>
  <c r="I8" i="45"/>
  <c r="M8" i="45"/>
  <c r="O8" i="45"/>
  <c r="AA8" i="45"/>
  <c r="AF8" i="45"/>
  <c r="AG8" i="45"/>
  <c r="AL8" i="45"/>
  <c r="AS8" i="45"/>
  <c r="AT8" i="45"/>
  <c r="BB8" i="45"/>
  <c r="BF8" i="45"/>
  <c r="BI8" i="45"/>
  <c r="BJ8" i="45"/>
  <c r="BK8" i="45"/>
  <c r="BL8" i="45"/>
  <c r="BP8" i="45"/>
  <c r="BQ8" i="45"/>
  <c r="BT8" i="45"/>
  <c r="BW8" i="45"/>
  <c r="BZ8" i="45"/>
  <c r="CA8" i="45"/>
  <c r="CB8" i="45"/>
  <c r="CE8" i="45"/>
  <c r="CF8" i="45"/>
  <c r="CI8" i="45"/>
  <c r="CJ8" i="45"/>
  <c r="CX8" i="45"/>
  <c r="DE8" i="45"/>
  <c r="DG8" i="45"/>
  <c r="DI8" i="45"/>
  <c r="DK8" i="45"/>
  <c r="DP8" i="45"/>
  <c r="DQ8" i="45"/>
  <c r="DY8" i="45"/>
  <c r="EA8" i="45"/>
  <c r="EI8" i="45"/>
  <c r="EK8" i="45"/>
  <c r="EO8" i="45"/>
  <c r="ET8" i="45"/>
  <c r="EU8" i="45"/>
  <c r="FC8" i="45"/>
  <c r="FG8" i="45"/>
  <c r="FH8" i="45"/>
  <c r="FO8" i="45"/>
  <c r="FP8" i="45"/>
  <c r="FQ8" i="45"/>
  <c r="FS8" i="45"/>
  <c r="FT8" i="45"/>
  <c r="FU8" i="45"/>
  <c r="FW8" i="45"/>
  <c r="FY8" i="45"/>
  <c r="FZ8" i="45"/>
  <c r="GC8" i="45"/>
  <c r="GE8" i="45"/>
  <c r="GF8" i="45"/>
  <c r="GG8" i="45"/>
  <c r="GH8" i="45"/>
  <c r="GJ8" i="45"/>
  <c r="GL8" i="45"/>
  <c r="GM8" i="45"/>
  <c r="GN8" i="45"/>
  <c r="GR8" i="45"/>
  <c r="GS8" i="45"/>
  <c r="GU8" i="45"/>
  <c r="GV8" i="45"/>
  <c r="GX8" i="45"/>
  <c r="GY8" i="45"/>
  <c r="HG8" i="45"/>
  <c r="HJ8" i="45"/>
  <c r="HN8" i="45"/>
  <c r="IB8" i="45"/>
  <c r="IH8" i="45"/>
  <c r="IK8" i="45"/>
  <c r="IN8" i="45"/>
  <c r="JA8" i="45"/>
  <c r="JC8" i="45"/>
  <c r="JD8" i="45"/>
  <c r="JL8" i="45"/>
  <c r="JM8" i="45"/>
  <c r="JN8" i="45"/>
  <c r="JS8" i="45"/>
  <c r="JU8" i="45"/>
  <c r="JX8" i="45"/>
  <c r="KB8" i="45"/>
  <c r="KM8" i="45"/>
  <c r="KS8" i="45"/>
  <c r="KT8" i="45"/>
  <c r="LA8" i="45"/>
  <c r="LD8" i="45"/>
  <c r="LI8" i="45"/>
  <c r="LK8" i="45"/>
  <c r="LO8" i="45"/>
  <c r="LT8" i="45"/>
  <c r="LU8" i="45"/>
  <c r="LW8" i="45"/>
  <c r="ML8" i="45"/>
  <c r="MQ8" i="45"/>
  <c r="NA8" i="45"/>
  <c r="NB8" i="45"/>
  <c r="ND8" i="45"/>
  <c r="NF8" i="45"/>
  <c r="NH8" i="45"/>
  <c r="NJ8" i="45"/>
  <c r="NL8" i="45"/>
  <c r="NN8" i="45"/>
  <c r="NO8" i="45"/>
  <c r="NP8" i="45"/>
  <c r="NU8" i="45"/>
  <c r="OC8" i="45"/>
  <c r="OD8" i="45"/>
  <c r="OL8" i="45"/>
  <c r="OM8" i="45"/>
  <c r="OO8" i="45"/>
  <c r="OR8" i="45"/>
  <c r="OS8" i="45"/>
  <c r="OV8" i="45"/>
  <c r="PF8" i="45"/>
  <c r="PG8" i="45"/>
  <c r="PN8" i="45"/>
  <c r="PV8" i="45"/>
  <c r="QN8" i="45"/>
  <c r="QO8" i="45"/>
  <c r="QT8" i="45"/>
  <c r="QU8" i="45"/>
  <c r="QZ8" i="45"/>
  <c r="RS8" i="45"/>
  <c r="RT8" i="45"/>
  <c r="RW8" i="45"/>
  <c r="RX8" i="45"/>
  <c r="RY8" i="45"/>
  <c r="RZ8" i="45"/>
  <c r="SA8" i="45"/>
  <c r="SB8" i="45"/>
  <c r="SD8" i="45"/>
  <c r="C9" i="45"/>
  <c r="D9" i="45"/>
  <c r="H9" i="45"/>
  <c r="I9" i="45"/>
  <c r="Q9" i="45"/>
  <c r="R9" i="45"/>
  <c r="T9" i="45"/>
  <c r="AF9" i="45"/>
  <c r="AI9" i="45"/>
  <c r="AS9" i="45"/>
  <c r="AT9" i="45"/>
  <c r="AV9" i="45"/>
  <c r="AY9" i="45"/>
  <c r="BF9" i="45"/>
  <c r="BG9" i="45"/>
  <c r="BH9" i="45"/>
  <c r="BI9" i="45"/>
  <c r="BQ9" i="45"/>
  <c r="BT9" i="45"/>
  <c r="BW9" i="45"/>
  <c r="CD9" i="45"/>
  <c r="CF9" i="45"/>
  <c r="CG9" i="45"/>
  <c r="CJ9" i="45"/>
  <c r="CM9" i="45"/>
  <c r="CP9" i="45"/>
  <c r="CZ9" i="45"/>
  <c r="DH9" i="45"/>
  <c r="DJ9" i="45"/>
  <c r="DN9" i="45"/>
  <c r="DP9" i="45"/>
  <c r="DS9" i="45"/>
  <c r="EC9" i="45"/>
  <c r="EG9" i="45"/>
  <c r="EQ9" i="45"/>
  <c r="ES9" i="45"/>
  <c r="EX9" i="45"/>
  <c r="FI9" i="45"/>
  <c r="FP9" i="45"/>
  <c r="FS9" i="45"/>
  <c r="FX9" i="45"/>
  <c r="GB9" i="45"/>
  <c r="GC9" i="45"/>
  <c r="GE9" i="45"/>
  <c r="GG9" i="45"/>
  <c r="GH9" i="45"/>
  <c r="GI9" i="45"/>
  <c r="GL9" i="45"/>
  <c r="GM9" i="45"/>
  <c r="GR9" i="45"/>
  <c r="GS9" i="45"/>
  <c r="GU9" i="45"/>
  <c r="GZ9" i="45"/>
  <c r="HA9" i="45"/>
  <c r="HE9" i="45"/>
  <c r="HF9" i="45"/>
  <c r="HG9" i="45"/>
  <c r="HH9" i="45"/>
  <c r="HI9" i="45"/>
  <c r="HP9" i="45"/>
  <c r="IB9" i="45"/>
  <c r="IE9" i="45"/>
  <c r="IT9" i="45"/>
  <c r="IU9" i="45"/>
  <c r="IX9" i="45"/>
  <c r="IZ9" i="45"/>
  <c r="JE9" i="45"/>
  <c r="JH9" i="45"/>
  <c r="JI9" i="45"/>
  <c r="JX9" i="45"/>
  <c r="KA9" i="45"/>
  <c r="KB9" i="45"/>
  <c r="KJ9" i="45"/>
  <c r="KK9" i="45"/>
  <c r="KW9" i="45"/>
  <c r="KY9" i="45"/>
  <c r="KZ9" i="45"/>
  <c r="LE9" i="45"/>
  <c r="LI9" i="45"/>
  <c r="LM9" i="45"/>
  <c r="LO9" i="45"/>
  <c r="LT9" i="45"/>
  <c r="LU9" i="45"/>
  <c r="LW9" i="45"/>
  <c r="LY9" i="45"/>
  <c r="LZ9" i="45"/>
  <c r="MH9" i="45"/>
  <c r="ML9" i="45"/>
  <c r="MS9" i="45"/>
  <c r="MU9" i="45"/>
  <c r="NB9" i="45"/>
  <c r="NH9" i="45"/>
  <c r="NJ9" i="45"/>
  <c r="NK9" i="45"/>
  <c r="NL9" i="45"/>
  <c r="NN9" i="45"/>
  <c r="NO9" i="45"/>
  <c r="NP9" i="45"/>
  <c r="NU9" i="45"/>
  <c r="NW9" i="45"/>
  <c r="OD9" i="45"/>
  <c r="OF9" i="45"/>
  <c r="OH9" i="45"/>
  <c r="OI9" i="45"/>
  <c r="OJ9" i="45"/>
  <c r="OL9" i="45"/>
  <c r="OR9" i="45"/>
  <c r="PA9" i="45"/>
  <c r="PD9" i="45"/>
  <c r="PJ9" i="45"/>
  <c r="PP9" i="45"/>
  <c r="PQ9" i="45"/>
  <c r="PR9" i="45"/>
  <c r="PT9" i="45"/>
  <c r="QI9" i="45"/>
  <c r="QO9" i="45"/>
  <c r="QQ9" i="45"/>
  <c r="QX9" i="45"/>
  <c r="RB9" i="45"/>
  <c r="RC9" i="45"/>
  <c r="RK9" i="45"/>
  <c r="RL9" i="45"/>
  <c r="RX9" i="45"/>
  <c r="RY9" i="45"/>
  <c r="RZ9" i="45"/>
  <c r="SA9" i="45"/>
  <c r="SE9" i="45"/>
  <c r="SF9" i="45"/>
  <c r="C5" i="44"/>
  <c r="I5" i="44"/>
  <c r="K5" i="44"/>
  <c r="M5" i="44"/>
  <c r="O5" i="44"/>
  <c r="U5" i="44"/>
  <c r="Y5" i="44"/>
  <c r="AD5" i="44"/>
  <c r="AE5" i="44"/>
  <c r="AI5" i="44"/>
  <c r="AK5" i="44"/>
  <c r="AQ5" i="44"/>
  <c r="AU5" i="44"/>
  <c r="BA5" i="44"/>
  <c r="BG5" i="44"/>
  <c r="BK5" i="44"/>
  <c r="BL5" i="44"/>
  <c r="BP5" i="44"/>
  <c r="BS5" i="44"/>
  <c r="BZ5" i="44"/>
  <c r="CC5" i="44"/>
  <c r="CF5" i="44"/>
  <c r="CH5" i="44"/>
  <c r="CL5" i="44"/>
  <c r="DD5" i="44"/>
  <c r="DI5" i="44"/>
  <c r="DN5" i="44"/>
  <c r="DQ5" i="44"/>
  <c r="EE5" i="44"/>
  <c r="EP5" i="44"/>
  <c r="EQ5" i="44"/>
  <c r="ER5" i="44"/>
  <c r="EZ5" i="44"/>
  <c r="FB5" i="44"/>
  <c r="FF5" i="44"/>
  <c r="FI5" i="44"/>
  <c r="FP5" i="44"/>
  <c r="FQ5" i="44"/>
  <c r="FW5" i="44"/>
  <c r="GB5" i="44"/>
  <c r="GF5" i="44"/>
  <c r="GI5" i="44"/>
  <c r="GL5" i="44"/>
  <c r="GO5" i="44"/>
  <c r="GP5" i="44"/>
  <c r="GQ5" i="44"/>
  <c r="GR5" i="44"/>
  <c r="GS5" i="44"/>
  <c r="GT5" i="44"/>
  <c r="GU5" i="44"/>
  <c r="GW5" i="44"/>
  <c r="GX5" i="44"/>
  <c r="GZ5" i="44"/>
  <c r="HB5" i="44"/>
  <c r="HC5" i="44"/>
  <c r="HD5" i="44"/>
  <c r="HF5" i="44"/>
  <c r="HJ5" i="44"/>
  <c r="HK5" i="44"/>
  <c r="HL5" i="44"/>
  <c r="HN5" i="44"/>
  <c r="HQ5" i="44"/>
  <c r="HS5" i="44"/>
  <c r="HX5" i="44"/>
  <c r="IB5" i="44"/>
  <c r="IF5" i="44"/>
  <c r="IS5" i="44"/>
  <c r="IT5" i="44"/>
  <c r="IU5" i="44"/>
  <c r="IW5" i="44"/>
  <c r="JA5" i="44"/>
  <c r="JG5" i="44"/>
  <c r="JH5" i="44"/>
  <c r="JK5" i="44"/>
  <c r="JN5" i="44"/>
  <c r="JS5" i="44"/>
  <c r="JW5" i="44"/>
  <c r="JZ5" i="44"/>
  <c r="KC5" i="44"/>
  <c r="KG5" i="44"/>
  <c r="KI5" i="44"/>
  <c r="KN5" i="44"/>
  <c r="KV5" i="44"/>
  <c r="KW5" i="44"/>
  <c r="LC5" i="44"/>
  <c r="LE5" i="44"/>
  <c r="LG5" i="44"/>
  <c r="LN5" i="44"/>
  <c r="LQ5" i="44"/>
  <c r="LS5" i="44"/>
  <c r="LY5" i="44"/>
  <c r="MB5" i="44"/>
  <c r="MF5" i="44"/>
  <c r="MG5" i="44"/>
  <c r="MH5" i="44"/>
  <c r="MK5" i="44"/>
  <c r="MQ5" i="44"/>
  <c r="MS5" i="44"/>
  <c r="MX5" i="44"/>
  <c r="MZ5" i="44"/>
  <c r="ND5" i="44"/>
  <c r="NF5" i="44"/>
  <c r="NG5" i="44"/>
  <c r="NH5" i="44"/>
  <c r="NI5" i="44"/>
  <c r="NN5" i="44"/>
  <c r="NO5" i="44"/>
  <c r="OD5" i="44"/>
  <c r="OE5" i="44"/>
  <c r="OH5" i="44"/>
  <c r="OV5" i="44"/>
  <c r="OX5" i="44"/>
  <c r="PC5" i="44"/>
  <c r="PD5" i="44"/>
  <c r="PL5" i="44"/>
  <c r="PM5" i="44"/>
  <c r="PQ5" i="44"/>
  <c r="PV5" i="44"/>
  <c r="PX5" i="44"/>
  <c r="PZ5" i="44"/>
  <c r="QB5" i="44"/>
  <c r="QE5" i="44"/>
  <c r="QL5" i="44"/>
  <c r="QN5" i="44"/>
  <c r="QR5" i="44"/>
  <c r="QT5" i="44"/>
  <c r="RD5" i="44"/>
  <c r="RF5" i="44"/>
  <c r="RG5" i="44"/>
  <c r="RO5" i="44"/>
  <c r="SC5" i="44"/>
  <c r="SD5" i="44"/>
  <c r="SF5" i="44"/>
  <c r="SI5" i="44"/>
  <c r="SP5" i="44"/>
  <c r="SW5" i="44"/>
  <c r="TB5" i="44"/>
  <c r="TH5" i="44"/>
  <c r="TI5" i="44"/>
  <c r="TM5" i="44"/>
  <c r="TQ5" i="44"/>
  <c r="TV5" i="44"/>
  <c r="TZ5" i="44"/>
  <c r="UC5" i="44"/>
  <c r="UD5" i="44"/>
  <c r="C6" i="44"/>
  <c r="D6" i="44"/>
  <c r="I6" i="44"/>
  <c r="J6" i="44"/>
  <c r="N6" i="44"/>
  <c r="V6" i="44"/>
  <c r="AA6" i="44"/>
  <c r="AD6" i="44"/>
  <c r="AJ6" i="44"/>
  <c r="AL6" i="44"/>
  <c r="AP6" i="44"/>
  <c r="AY6" i="44"/>
  <c r="BB6" i="44"/>
  <c r="BD6" i="44"/>
  <c r="BE6" i="44"/>
  <c r="BG6" i="44"/>
  <c r="BK6" i="44"/>
  <c r="BM6" i="44"/>
  <c r="BO6" i="44"/>
  <c r="BR6" i="44"/>
  <c r="BY6" i="44"/>
  <c r="CC6" i="44"/>
  <c r="CJ6" i="44"/>
  <c r="CS6" i="44"/>
  <c r="CZ6" i="44"/>
  <c r="DC6" i="44"/>
  <c r="DM6" i="44"/>
  <c r="EA6" i="44"/>
  <c r="EC6" i="44"/>
  <c r="EL6" i="44"/>
  <c r="EU6" i="44"/>
  <c r="EW6" i="44"/>
  <c r="EY6" i="44"/>
  <c r="FA6" i="44"/>
  <c r="FF6" i="44"/>
  <c r="FJ6" i="44"/>
  <c r="FL6" i="44"/>
  <c r="FM6" i="44"/>
  <c r="FW6" i="44"/>
  <c r="FY6" i="44"/>
  <c r="GC6" i="44"/>
  <c r="GD6" i="44"/>
  <c r="GG6" i="44"/>
  <c r="GI6" i="44"/>
  <c r="GL6" i="44"/>
  <c r="GM6" i="44"/>
  <c r="GN6" i="44"/>
  <c r="GO6" i="44"/>
  <c r="GP6" i="44"/>
  <c r="GW6" i="44"/>
  <c r="GZ6" i="44"/>
  <c r="HC6" i="44"/>
  <c r="HD6" i="44"/>
  <c r="HF6" i="44"/>
  <c r="HI6" i="44"/>
  <c r="HK6" i="44"/>
  <c r="HQ6" i="44"/>
  <c r="HS6" i="44"/>
  <c r="HU6" i="44"/>
  <c r="HW6" i="44"/>
  <c r="IB6" i="44"/>
  <c r="IG6" i="44"/>
  <c r="IR6" i="44"/>
  <c r="IT6" i="44"/>
  <c r="IW6" i="44"/>
  <c r="IZ6" i="44"/>
  <c r="JA6" i="44"/>
  <c r="JC6" i="44"/>
  <c r="JH6" i="44"/>
  <c r="KB6" i="44"/>
  <c r="KK6" i="44"/>
  <c r="KN6" i="44"/>
  <c r="KV6" i="44"/>
  <c r="KW6" i="44"/>
  <c r="LA6" i="44"/>
  <c r="LE6" i="44"/>
  <c r="LI6" i="44"/>
  <c r="LS6" i="44"/>
  <c r="LU6" i="44"/>
  <c r="LV6" i="44"/>
  <c r="LZ6" i="44"/>
  <c r="MJ6" i="44"/>
  <c r="MN6" i="44"/>
  <c r="MR6" i="44"/>
  <c r="MS6" i="44"/>
  <c r="MY6" i="44"/>
  <c r="MZ6" i="44"/>
  <c r="NB6" i="44"/>
  <c r="ND6" i="44"/>
  <c r="NF6" i="44"/>
  <c r="NI6" i="44"/>
  <c r="NJ6" i="44"/>
  <c r="NO6" i="44"/>
  <c r="NQ6" i="44"/>
  <c r="NV6" i="44"/>
  <c r="NW6" i="44"/>
  <c r="OB6" i="44"/>
  <c r="OE6" i="44"/>
  <c r="OG6" i="44"/>
  <c r="OH6" i="44"/>
  <c r="OM6" i="44"/>
  <c r="OS6" i="44"/>
  <c r="OU6" i="44"/>
  <c r="OV6" i="44"/>
  <c r="OZ6" i="44"/>
  <c r="PA6" i="44"/>
  <c r="PB6" i="44"/>
  <c r="PC6" i="44"/>
  <c r="PI6" i="44"/>
  <c r="PL6" i="44"/>
  <c r="PZ6" i="44"/>
  <c r="QC6" i="44"/>
  <c r="QK6" i="44"/>
  <c r="QL6" i="44"/>
  <c r="QN6" i="44"/>
  <c r="QV6" i="44"/>
  <c r="QW6" i="44"/>
  <c r="RC6" i="44"/>
  <c r="RE6" i="44"/>
  <c r="RI6" i="44"/>
  <c r="RN6" i="44"/>
  <c r="RS6" i="44"/>
  <c r="RU6" i="44"/>
  <c r="SD6" i="44"/>
  <c r="SF6" i="44"/>
  <c r="SO6" i="44"/>
  <c r="SS6" i="44"/>
  <c r="SW6" i="44"/>
  <c r="TD6" i="44"/>
  <c r="TJ6" i="44"/>
  <c r="TQ6" i="44"/>
  <c r="TS6" i="44"/>
  <c r="TX6" i="44"/>
  <c r="UC6" i="44"/>
  <c r="D7" i="44"/>
  <c r="E7" i="44"/>
  <c r="H7" i="44"/>
  <c r="J7" i="44"/>
  <c r="M7" i="44"/>
  <c r="P7" i="44"/>
  <c r="U7" i="44"/>
  <c r="W7" i="44"/>
  <c r="AF7" i="44"/>
  <c r="AT7" i="44"/>
  <c r="AY7" i="44"/>
  <c r="BB7" i="44"/>
  <c r="BO7" i="44"/>
  <c r="BR7" i="44"/>
  <c r="BU7" i="44"/>
  <c r="BX7" i="44"/>
  <c r="BY7" i="44"/>
  <c r="BZ7" i="44"/>
  <c r="CI7" i="44"/>
  <c r="CJ7" i="44"/>
  <c r="CL7" i="44"/>
  <c r="DF7" i="44"/>
  <c r="DH7" i="44"/>
  <c r="DP7" i="44"/>
  <c r="DX7" i="44"/>
  <c r="EB7" i="44"/>
  <c r="EC7" i="44"/>
  <c r="EG7" i="44"/>
  <c r="EL7" i="44"/>
  <c r="EY7" i="44"/>
  <c r="FC7" i="44"/>
  <c r="FN7" i="44"/>
  <c r="FQ7" i="44"/>
  <c r="GL7" i="44"/>
  <c r="GM7" i="44"/>
  <c r="GP7" i="44"/>
  <c r="GR7" i="44"/>
  <c r="GU7" i="44"/>
  <c r="HA7" i="44"/>
  <c r="HB7" i="44"/>
  <c r="HF7" i="44"/>
  <c r="HI7" i="44"/>
  <c r="HL7" i="44"/>
  <c r="HN7" i="44"/>
  <c r="HP7" i="44"/>
  <c r="II7" i="44"/>
  <c r="IL7" i="44"/>
  <c r="IO7" i="44"/>
  <c r="IT7" i="44"/>
  <c r="JA7" i="44"/>
  <c r="JD7" i="44"/>
  <c r="JN7" i="44"/>
  <c r="JO7" i="44"/>
  <c r="JS7" i="44"/>
  <c r="KA7" i="44"/>
  <c r="KD7" i="44"/>
  <c r="KE7" i="44"/>
  <c r="KG7" i="44"/>
  <c r="KH7" i="44"/>
  <c r="KJ7" i="44"/>
  <c r="KO7" i="44"/>
  <c r="LI7" i="44"/>
  <c r="LY7" i="44"/>
  <c r="MB7" i="44"/>
  <c r="MO7" i="44"/>
  <c r="MS7" i="44"/>
  <c r="MU7" i="44"/>
  <c r="MY7" i="44"/>
  <c r="ND7" i="44"/>
  <c r="NG7" i="44"/>
  <c r="NL7" i="44"/>
  <c r="OE7" i="44"/>
  <c r="OG7" i="44"/>
  <c r="OK7" i="44"/>
  <c r="OS7" i="44"/>
  <c r="OU7" i="44"/>
  <c r="OX7" i="44"/>
  <c r="PB7" i="44"/>
  <c r="PC7" i="44"/>
  <c r="PG7" i="44"/>
  <c r="PJ7" i="44"/>
  <c r="PQ7" i="44"/>
  <c r="QB7" i="44"/>
  <c r="QH7" i="44"/>
  <c r="QN7" i="44"/>
  <c r="QQ7" i="44"/>
  <c r="RA7" i="44"/>
  <c r="RB7" i="44"/>
  <c r="SB7" i="44"/>
  <c r="SF7" i="44"/>
  <c r="SK7" i="44"/>
  <c r="SQ7" i="44"/>
  <c r="SS7" i="44"/>
  <c r="ST7" i="44"/>
  <c r="SW7" i="44"/>
  <c r="TB7" i="44"/>
  <c r="TE7" i="44"/>
  <c r="TJ7" i="44"/>
  <c r="TM7" i="44"/>
  <c r="TW7" i="44"/>
  <c r="TX7" i="44"/>
  <c r="A8" i="44"/>
  <c r="C8" i="44"/>
  <c r="D8" i="44"/>
  <c r="H8" i="44"/>
  <c r="I8" i="44"/>
  <c r="J8" i="44"/>
  <c r="N8" i="44"/>
  <c r="P8" i="44"/>
  <c r="AD8" i="44"/>
  <c r="AI8" i="44"/>
  <c r="AJ8" i="44"/>
  <c r="AP8" i="44"/>
  <c r="AW8" i="44"/>
  <c r="AY8" i="44"/>
  <c r="BG8" i="44"/>
  <c r="BL8" i="44"/>
  <c r="BO8" i="44"/>
  <c r="BP8" i="44"/>
  <c r="BQ8" i="44"/>
  <c r="BR8" i="44"/>
  <c r="BW8" i="44"/>
  <c r="BX8" i="44"/>
  <c r="CA8" i="44"/>
  <c r="CD8" i="44"/>
  <c r="CH8" i="44"/>
  <c r="CI8" i="44"/>
  <c r="CJ8" i="44"/>
  <c r="CM8" i="44"/>
  <c r="CN8" i="44"/>
  <c r="CR8" i="44"/>
  <c r="CS8" i="44"/>
  <c r="DH8" i="44"/>
  <c r="DP8" i="44"/>
  <c r="DR8" i="44"/>
  <c r="DT8" i="44"/>
  <c r="DV8" i="44"/>
  <c r="EB8" i="44"/>
  <c r="EC8" i="44"/>
  <c r="EL8" i="44"/>
  <c r="EN8" i="44"/>
  <c r="EW8" i="44"/>
  <c r="EY8" i="44"/>
  <c r="FC8" i="44"/>
  <c r="FI8" i="44"/>
  <c r="FJ8" i="44"/>
  <c r="FS8" i="44"/>
  <c r="FW8" i="44"/>
  <c r="FX8" i="44"/>
  <c r="GF8" i="44"/>
  <c r="GG8" i="44"/>
  <c r="GH8" i="44"/>
  <c r="GJ8" i="44"/>
  <c r="GL8" i="44"/>
  <c r="GM8" i="44"/>
  <c r="GO8" i="44"/>
  <c r="GQ8" i="44"/>
  <c r="GR8" i="44"/>
  <c r="GU8" i="44"/>
  <c r="GX8" i="44"/>
  <c r="GY8" i="44"/>
  <c r="GZ8" i="44"/>
  <c r="HA8" i="44"/>
  <c r="HC8" i="44"/>
  <c r="HE8" i="44"/>
  <c r="HF8" i="44"/>
  <c r="HH8" i="44"/>
  <c r="HL8" i="44"/>
  <c r="HM8" i="44"/>
  <c r="HO8" i="44"/>
  <c r="HP8" i="44"/>
  <c r="HS8" i="44"/>
  <c r="HT8" i="44"/>
  <c r="IB8" i="44"/>
  <c r="IF8" i="44"/>
  <c r="IJ8" i="44"/>
  <c r="IZ8" i="44"/>
  <c r="JF8" i="44"/>
  <c r="JI8" i="44"/>
  <c r="JM8" i="44"/>
  <c r="KA8" i="44"/>
  <c r="KC8" i="44"/>
  <c r="KD8" i="44"/>
  <c r="KM8" i="44"/>
  <c r="KN8" i="44"/>
  <c r="KO8" i="44"/>
  <c r="KU8" i="44"/>
  <c r="KW8" i="44"/>
  <c r="KZ8" i="44"/>
  <c r="LE8" i="44"/>
  <c r="LQ8" i="44"/>
  <c r="LW8" i="44"/>
  <c r="LY8" i="44"/>
  <c r="MF8" i="44"/>
  <c r="MJ8" i="44"/>
  <c r="MO8" i="44"/>
  <c r="MQ8" i="44"/>
  <c r="MV8" i="44"/>
  <c r="NA8" i="44"/>
  <c r="NB8" i="44"/>
  <c r="ND8" i="44"/>
  <c r="NU8" i="44"/>
  <c r="NZ8" i="44"/>
  <c r="OK8" i="44"/>
  <c r="OM8" i="44"/>
  <c r="OO8" i="44"/>
  <c r="OQ8" i="44"/>
  <c r="OS8" i="44"/>
  <c r="OU8" i="44"/>
  <c r="OX8" i="44"/>
  <c r="OZ8" i="44"/>
  <c r="PA8" i="44"/>
  <c r="PB8" i="44"/>
  <c r="PG8" i="44"/>
  <c r="PP8" i="44"/>
  <c r="PQ8" i="44"/>
  <c r="PZ8" i="44"/>
  <c r="QA8" i="44"/>
  <c r="QC8" i="44"/>
  <c r="QG8" i="44"/>
  <c r="QH8" i="44"/>
  <c r="QK8" i="44"/>
  <c r="QV8" i="44"/>
  <c r="QW8" i="44"/>
  <c r="RE8" i="44"/>
  <c r="RN8" i="44"/>
  <c r="SH8" i="44"/>
  <c r="SI8" i="44"/>
  <c r="SN8" i="44"/>
  <c r="SO8" i="44"/>
  <c r="SU8" i="44"/>
  <c r="TP8" i="44"/>
  <c r="TQ8" i="44"/>
  <c r="TT8" i="44"/>
  <c r="TU8" i="44"/>
  <c r="TV8" i="44"/>
  <c r="TW8" i="44"/>
  <c r="TX8" i="44"/>
  <c r="TZ8" i="44"/>
  <c r="UB8" i="44"/>
  <c r="C9" i="44"/>
  <c r="D9" i="44"/>
  <c r="I9" i="44"/>
  <c r="J9" i="44"/>
  <c r="S9" i="44"/>
  <c r="T9" i="44"/>
  <c r="V9" i="44"/>
  <c r="AI9" i="44"/>
  <c r="AL9" i="44"/>
  <c r="AW9" i="44"/>
  <c r="AY9" i="44"/>
  <c r="BA9" i="44"/>
  <c r="BD9" i="44"/>
  <c r="BL9" i="44"/>
  <c r="BM9" i="44"/>
  <c r="BN9" i="44"/>
  <c r="BO9" i="44"/>
  <c r="BX9" i="44"/>
  <c r="CA9" i="44"/>
  <c r="CD9" i="44"/>
  <c r="CL9" i="44"/>
  <c r="CN9" i="44"/>
  <c r="CO9" i="44"/>
  <c r="CS9" i="44"/>
  <c r="CV9" i="44"/>
  <c r="CY9" i="44"/>
  <c r="DJ9" i="44"/>
  <c r="DS9" i="44"/>
  <c r="DU9" i="44"/>
  <c r="DX9" i="44"/>
  <c r="DZ9" i="44"/>
  <c r="EB9" i="44"/>
  <c r="EE9" i="44"/>
  <c r="EP9" i="44"/>
  <c r="EU9" i="44"/>
  <c r="FF9" i="44"/>
  <c r="FH9" i="44"/>
  <c r="FM9" i="44"/>
  <c r="FY9" i="44"/>
  <c r="GG9" i="44"/>
  <c r="GJ9" i="44"/>
  <c r="GP9" i="44"/>
  <c r="GT9" i="44"/>
  <c r="GU9" i="44"/>
  <c r="GX9" i="44"/>
  <c r="GZ9" i="44"/>
  <c r="HA9" i="44"/>
  <c r="HB9" i="44"/>
  <c r="HE9" i="44"/>
  <c r="HF9" i="44"/>
  <c r="HL9" i="44"/>
  <c r="HM9" i="44"/>
  <c r="HO9" i="44"/>
  <c r="HU9" i="44"/>
  <c r="HV9" i="44"/>
  <c r="HZ9" i="44"/>
  <c r="IA9" i="44"/>
  <c r="IB9" i="44"/>
  <c r="ID9" i="44"/>
  <c r="IE9" i="44"/>
  <c r="IL9" i="44"/>
  <c r="IZ9" i="44"/>
  <c r="JC9" i="44"/>
  <c r="JS9" i="44"/>
  <c r="JT9" i="44"/>
  <c r="JX9" i="44"/>
  <c r="JZ9" i="44"/>
  <c r="KE9" i="44"/>
  <c r="KI9" i="44"/>
  <c r="KJ9" i="44"/>
  <c r="KM9" i="44"/>
  <c r="KV9" i="44"/>
  <c r="KZ9" i="44"/>
  <c r="LD9" i="44"/>
  <c r="LE9" i="44"/>
  <c r="LN9" i="44"/>
  <c r="LO9" i="44"/>
  <c r="MB9" i="44"/>
  <c r="MD9" i="44"/>
  <c r="ME9" i="44"/>
  <c r="MK9" i="44"/>
  <c r="MN9" i="44"/>
  <c r="MO9" i="44"/>
  <c r="MS9" i="44"/>
  <c r="MV9" i="44"/>
  <c r="NA9" i="44"/>
  <c r="NB9" i="44"/>
  <c r="ND9" i="44"/>
  <c r="NG9" i="44"/>
  <c r="NH9" i="44"/>
  <c r="NQ9" i="44"/>
  <c r="NU9" i="44"/>
  <c r="OC9" i="44"/>
  <c r="OE9" i="44"/>
  <c r="OM9" i="44"/>
  <c r="OS9" i="44"/>
  <c r="OU9" i="44"/>
  <c r="OV9" i="44"/>
  <c r="OX9" i="44"/>
  <c r="OZ9" i="44"/>
  <c r="PA9" i="44"/>
  <c r="PB9" i="44"/>
  <c r="PG9" i="44"/>
  <c r="PJ9" i="44"/>
  <c r="PQ9" i="44"/>
  <c r="PT9" i="44"/>
  <c r="PV9" i="44"/>
  <c r="PW9" i="44"/>
  <c r="PX9" i="44"/>
  <c r="PZ9" i="44"/>
  <c r="QG9" i="44"/>
  <c r="QQ9" i="44"/>
  <c r="QT9" i="44"/>
  <c r="RA9" i="44"/>
  <c r="RC9" i="44"/>
  <c r="RG9" i="44"/>
  <c r="RH9" i="44"/>
  <c r="RI9" i="44"/>
  <c r="RL9" i="44"/>
  <c r="SB9" i="44"/>
  <c r="SI9" i="44"/>
  <c r="SK9" i="44"/>
  <c r="SS9" i="44"/>
  <c r="SW9" i="44"/>
  <c r="SX9" i="44"/>
  <c r="TG9" i="44"/>
  <c r="TH9" i="44"/>
  <c r="TU9" i="44"/>
  <c r="TV9" i="44"/>
  <c r="TW9" i="44"/>
  <c r="TX9" i="44"/>
  <c r="TZ9" i="44"/>
  <c r="UC9" i="44"/>
  <c r="UD9" i="44"/>
  <c r="A1889" i="2"/>
  <c r="A1765" i="2"/>
  <c r="I1713" i="2"/>
  <c r="I1681" i="2"/>
  <c r="G1684" i="2"/>
  <c r="A1690" i="2"/>
  <c r="G1629" i="2"/>
  <c r="C1612" i="2"/>
  <c r="I1574" i="2"/>
  <c r="QC4" i="2" s="1"/>
  <c r="I1541" i="2"/>
  <c r="I1523" i="2"/>
  <c r="A1501" i="2"/>
  <c r="E1494" i="2"/>
  <c r="A1487" i="2"/>
  <c r="A1426" i="2"/>
  <c r="E1403" i="2"/>
  <c r="A1406" i="2"/>
  <c r="G1334" i="2"/>
  <c r="G1292" i="2"/>
  <c r="G1162" i="2"/>
  <c r="A1144" i="2"/>
  <c r="C1125" i="2"/>
  <c r="A1125" i="2"/>
  <c r="E1101" i="2"/>
  <c r="E1062" i="2"/>
  <c r="G1030" i="2"/>
  <c r="I984" i="2"/>
  <c r="C932" i="2"/>
  <c r="C913" i="2"/>
  <c r="A891" i="2"/>
  <c r="G843" i="2"/>
  <c r="E847" i="2"/>
  <c r="I822" i="2"/>
  <c r="C807" i="2"/>
  <c r="A810" i="2"/>
  <c r="G792" i="2"/>
  <c r="E789" i="2"/>
  <c r="G764" i="2"/>
  <c r="E773" i="2"/>
  <c r="C747" i="2"/>
  <c r="HI4" i="2" s="1"/>
  <c r="I686" i="2"/>
  <c r="C694" i="2"/>
  <c r="E630" i="2"/>
  <c r="E591" i="2"/>
  <c r="C554" i="2"/>
  <c r="FF4" i="2" s="1"/>
  <c r="A527" i="2"/>
  <c r="G502" i="2"/>
  <c r="C509" i="2"/>
  <c r="I484" i="2"/>
  <c r="E490" i="2"/>
  <c r="I448" i="2"/>
  <c r="I432" i="2"/>
  <c r="G428" i="2"/>
  <c r="I411" i="2"/>
  <c r="A393" i="2"/>
  <c r="C331" i="2"/>
  <c r="I303" i="2"/>
  <c r="G310" i="2"/>
  <c r="C290" i="2"/>
  <c r="G272" i="2"/>
  <c r="I254" i="2"/>
  <c r="A231" i="2"/>
  <c r="C202" i="2"/>
  <c r="C193" i="2"/>
  <c r="E110" i="2"/>
  <c r="E83" i="2"/>
  <c r="G60" i="2"/>
  <c r="A40" i="2"/>
  <c r="G32" i="2"/>
  <c r="A13" i="2"/>
  <c r="G1994" i="2"/>
  <c r="E1946" i="2"/>
  <c r="I1909" i="2"/>
  <c r="A1903" i="2"/>
  <c r="G1830" i="2"/>
  <c r="E1831" i="2"/>
  <c r="C1804" i="2"/>
  <c r="A1746" i="2"/>
  <c r="I1694" i="2"/>
  <c r="C1673" i="2"/>
  <c r="E1630" i="2"/>
  <c r="A1632" i="2"/>
  <c r="A1610" i="2"/>
  <c r="I1580" i="2"/>
  <c r="QI5" i="2" s="1"/>
  <c r="G1591" i="2"/>
  <c r="E1573" i="2"/>
  <c r="E1540" i="2"/>
  <c r="A1548" i="2"/>
  <c r="A1522" i="2"/>
  <c r="G1500" i="2"/>
  <c r="C1513" i="2"/>
  <c r="E1493" i="2"/>
  <c r="E1469" i="2"/>
  <c r="C1443" i="2"/>
  <c r="I1432" i="2"/>
  <c r="G1410" i="2"/>
  <c r="I1364" i="2"/>
  <c r="C1302" i="2"/>
  <c r="NG4" i="2" s="1"/>
  <c r="E1292" i="2"/>
  <c r="NB6" i="2" s="1"/>
  <c r="C1227" i="2"/>
  <c r="E1205" i="2"/>
  <c r="E1180" i="2"/>
  <c r="C1193" i="2"/>
  <c r="I1091" i="2"/>
  <c r="A1083" i="2"/>
  <c r="G1067" i="2"/>
  <c r="A1066" i="2"/>
  <c r="KR5" i="2" s="1"/>
  <c r="E1054" i="2"/>
  <c r="C1033" i="2"/>
  <c r="I931" i="2"/>
  <c r="I892" i="2"/>
  <c r="IX2" i="2" s="1"/>
  <c r="G886" i="2"/>
  <c r="A865" i="2"/>
  <c r="I844" i="2"/>
  <c r="C829" i="2"/>
  <c r="A785" i="2"/>
  <c r="I644" i="2"/>
  <c r="A632" i="2"/>
  <c r="I604" i="2"/>
  <c r="C581" i="2"/>
  <c r="E567" i="2"/>
  <c r="I533" i="2"/>
  <c r="I501" i="2"/>
  <c r="EX2" i="2" s="1"/>
  <c r="E502" i="2"/>
  <c r="A388" i="2"/>
  <c r="C368" i="2"/>
  <c r="G351" i="2"/>
  <c r="G288" i="2"/>
  <c r="G268" i="2"/>
  <c r="C251" i="2"/>
  <c r="A246" i="2"/>
  <c r="E213" i="2"/>
  <c r="I181" i="2"/>
  <c r="I107" i="2"/>
  <c r="C110" i="2"/>
  <c r="I63" i="2"/>
  <c r="A70" i="2"/>
  <c r="C1992" i="2"/>
  <c r="A1925" i="2"/>
  <c r="G1911" i="2"/>
  <c r="G1886" i="2"/>
  <c r="G1805" i="2"/>
  <c r="A1802" i="2"/>
  <c r="C1791" i="2"/>
  <c r="A1753" i="2"/>
  <c r="A1662" i="2"/>
  <c r="A1565" i="2"/>
  <c r="I1470" i="2"/>
  <c r="PB4" i="2" s="1"/>
  <c r="I1452" i="2"/>
  <c r="A1451" i="2"/>
  <c r="I1424" i="2"/>
  <c r="C1394" i="2"/>
  <c r="I1348" i="2"/>
  <c r="C1329" i="2"/>
  <c r="G1302" i="2"/>
  <c r="I1243" i="2"/>
  <c r="A1224" i="2"/>
  <c r="I1191" i="2"/>
  <c r="G1187" i="2"/>
  <c r="G1142" i="2"/>
  <c r="I1123" i="2"/>
  <c r="I963" i="2"/>
  <c r="C940" i="2"/>
  <c r="I884" i="2"/>
  <c r="IX3" i="2" s="1"/>
  <c r="C845" i="2"/>
  <c r="G803" i="2"/>
  <c r="G731" i="2"/>
  <c r="C724" i="2"/>
  <c r="G705" i="2"/>
  <c r="I682" i="2"/>
  <c r="I633" i="2"/>
  <c r="G602" i="2"/>
  <c r="C614" i="2"/>
  <c r="C567" i="2"/>
  <c r="I541" i="2"/>
  <c r="G533" i="2"/>
  <c r="A483" i="2"/>
  <c r="A433" i="2"/>
  <c r="I383" i="2"/>
  <c r="I341" i="2"/>
  <c r="G304" i="2"/>
  <c r="I201" i="2"/>
  <c r="A166" i="2"/>
  <c r="I111" i="2"/>
  <c r="G102" i="2"/>
  <c r="I50" i="2"/>
  <c r="G25" i="2"/>
  <c r="C1983" i="2"/>
  <c r="A1966" i="2"/>
  <c r="C1932" i="2"/>
  <c r="E1870" i="2"/>
  <c r="I1844" i="2"/>
  <c r="I1810" i="2"/>
  <c r="C1747" i="2"/>
  <c r="A1749" i="2"/>
  <c r="C1722" i="2"/>
  <c r="I1685" i="2"/>
  <c r="C1626" i="2"/>
  <c r="QQ3" i="2" s="1"/>
  <c r="E1581" i="2"/>
  <c r="C1588" i="2"/>
  <c r="G1573" i="2"/>
  <c r="C1534" i="2"/>
  <c r="I1443" i="2"/>
  <c r="E1452" i="2"/>
  <c r="C1441" i="2"/>
  <c r="C1403" i="2"/>
  <c r="I1386" i="2"/>
  <c r="E1374" i="2"/>
  <c r="E1268" i="2"/>
  <c r="G1249" i="2"/>
  <c r="E1207" i="2"/>
  <c r="I1185" i="2"/>
  <c r="G1194" i="2"/>
  <c r="E1108" i="2"/>
  <c r="I1067" i="2"/>
  <c r="C1068" i="2"/>
  <c r="I1047" i="2"/>
  <c r="E1024" i="2"/>
  <c r="A1034" i="2"/>
  <c r="I1012" i="2"/>
  <c r="A1005" i="2"/>
  <c r="I868" i="2"/>
  <c r="C866" i="2"/>
  <c r="I804" i="2"/>
  <c r="IB5" i="2" s="1"/>
  <c r="I708" i="2"/>
  <c r="I670" i="2"/>
  <c r="A660" i="2"/>
  <c r="I652" i="2"/>
  <c r="GJ4" i="2" s="1"/>
  <c r="E613" i="2"/>
  <c r="FW6" i="2" s="1"/>
  <c r="G571" i="2"/>
  <c r="C553" i="2"/>
  <c r="A550" i="2"/>
  <c r="A533" i="2"/>
  <c r="EY4" i="2" s="1"/>
  <c r="E447" i="2"/>
  <c r="C443" i="2"/>
  <c r="G414" i="2"/>
  <c r="A409" i="2"/>
  <c r="A390" i="2"/>
  <c r="E365" i="2"/>
  <c r="E345" i="2"/>
  <c r="A354" i="2"/>
  <c r="I286" i="2"/>
  <c r="E254" i="2"/>
  <c r="G231" i="2"/>
  <c r="E224" i="2"/>
  <c r="A206" i="2"/>
  <c r="BO5" i="2" s="1"/>
  <c r="A183" i="2"/>
  <c r="I162" i="2"/>
  <c r="BH2" i="2" s="1"/>
  <c r="A153" i="2"/>
  <c r="E124" i="2"/>
  <c r="C124" i="2"/>
  <c r="AT3" i="2" s="1"/>
  <c r="E111" i="2"/>
  <c r="C71" i="2"/>
  <c r="I44" i="2"/>
  <c r="I26" i="2"/>
  <c r="C6" i="2"/>
  <c r="I1986" i="2"/>
  <c r="E1970" i="2"/>
  <c r="A1952" i="2"/>
  <c r="TZ4" i="2" s="1"/>
  <c r="A1888" i="2"/>
  <c r="TI3" i="2" s="1"/>
  <c r="G1828" i="2"/>
  <c r="E1765" i="2"/>
  <c r="E1703" i="2"/>
  <c r="RN6" i="2" s="1"/>
  <c r="G1647" i="2"/>
  <c r="C1641" i="2"/>
  <c r="I1585" i="2"/>
  <c r="A1569" i="2"/>
  <c r="I1547" i="2"/>
  <c r="G1554" i="2"/>
  <c r="PW6" i="2" s="1"/>
  <c r="A1527" i="2"/>
  <c r="C1511" i="2"/>
  <c r="C1464" i="2"/>
  <c r="A1468" i="2"/>
  <c r="E1446" i="2"/>
  <c r="G1363" i="2"/>
  <c r="C1367" i="2"/>
  <c r="I1327" i="2"/>
  <c r="G1304" i="2"/>
  <c r="I1289" i="2"/>
  <c r="G1251" i="2"/>
  <c r="I1172" i="2"/>
  <c r="I1146" i="2"/>
  <c r="E1145" i="2"/>
  <c r="A1140" i="2"/>
  <c r="G1128" i="2"/>
  <c r="LK2" i="2" s="1"/>
  <c r="C1133" i="2"/>
  <c r="I1113" i="2"/>
  <c r="C1104" i="2"/>
  <c r="I1088" i="2"/>
  <c r="C1092" i="2"/>
  <c r="KX6" i="2" s="1"/>
  <c r="A1060" i="2"/>
  <c r="I1040" i="2"/>
  <c r="G1041" i="2"/>
  <c r="A1013" i="2"/>
  <c r="I983" i="2"/>
  <c r="C989" i="2"/>
  <c r="I970" i="2"/>
  <c r="E973" i="2"/>
  <c r="G933" i="2"/>
  <c r="I768" i="2"/>
  <c r="C725" i="2"/>
  <c r="C709" i="2"/>
  <c r="C685" i="2"/>
  <c r="C670" i="2"/>
  <c r="G582" i="2"/>
  <c r="G561" i="2"/>
  <c r="I522" i="2"/>
  <c r="E534" i="2"/>
  <c r="A509" i="2"/>
  <c r="I470" i="2"/>
  <c r="G452" i="2"/>
  <c r="EF4" i="2" s="1"/>
  <c r="C428" i="2"/>
  <c r="C381" i="2"/>
  <c r="I345" i="2"/>
  <c r="I287" i="2"/>
  <c r="CO4" i="2" s="1"/>
  <c r="E263" i="2"/>
  <c r="I212" i="2"/>
  <c r="C151" i="2"/>
  <c r="G126" i="2"/>
  <c r="I45" i="2"/>
  <c r="I10" i="2"/>
  <c r="I1989" i="2"/>
  <c r="A1985" i="2"/>
  <c r="A1963" i="2"/>
  <c r="UE6" i="2" s="1"/>
  <c r="A1969" i="2"/>
  <c r="A1928" i="2"/>
  <c r="I1901" i="2"/>
  <c r="G1900" i="2"/>
  <c r="C1869" i="2"/>
  <c r="I1829" i="2"/>
  <c r="G1824" i="2"/>
  <c r="A1826" i="2"/>
  <c r="E1800" i="2"/>
  <c r="I1783" i="2"/>
  <c r="E1792" i="2"/>
  <c r="G1760" i="2"/>
  <c r="C1771" i="2"/>
  <c r="E1744" i="2"/>
  <c r="E1732" i="2"/>
  <c r="G1712" i="2"/>
  <c r="C1700" i="2"/>
  <c r="A1702" i="2"/>
  <c r="I1684" i="2"/>
  <c r="E1694" i="2"/>
  <c r="C1688" i="2"/>
  <c r="C1681" i="2"/>
  <c r="E1625" i="2"/>
  <c r="E1624" i="2"/>
  <c r="E1604" i="2"/>
  <c r="G1588" i="2"/>
  <c r="E1592" i="2"/>
  <c r="E1564" i="2"/>
  <c r="A1573" i="2"/>
  <c r="G1546" i="2"/>
  <c r="PW5" i="2" s="1"/>
  <c r="PL8" i="44" s="1"/>
  <c r="G1550" i="2"/>
  <c r="G1534" i="2"/>
  <c r="I1482" i="2"/>
  <c r="I1493" i="2"/>
  <c r="C1480" i="2"/>
  <c r="G1460" i="2"/>
  <c r="I1450" i="2"/>
  <c r="G1430" i="2"/>
  <c r="G1412" i="2"/>
  <c r="E1410" i="2"/>
  <c r="C1382" i="2"/>
  <c r="A1385" i="2"/>
  <c r="A1382" i="2"/>
  <c r="G1369" i="2"/>
  <c r="A1364" i="2"/>
  <c r="E1349" i="2"/>
  <c r="E1322" i="2"/>
  <c r="I1309" i="2"/>
  <c r="C1300" i="2"/>
  <c r="C1306" i="2"/>
  <c r="I1291" i="2"/>
  <c r="E1286" i="2"/>
  <c r="I1272" i="2"/>
  <c r="MY6" i="2" s="1"/>
  <c r="E1251" i="2"/>
  <c r="E1228" i="2"/>
  <c r="A1221" i="2"/>
  <c r="I1192" i="2"/>
  <c r="E1188" i="2"/>
  <c r="E1160" i="2"/>
  <c r="A1174" i="2"/>
  <c r="LS2" i="2" s="1"/>
  <c r="I1151" i="2"/>
  <c r="G1141" i="2"/>
  <c r="A1149" i="2"/>
  <c r="G1106" i="2"/>
  <c r="I1082" i="2"/>
  <c r="A1080" i="2"/>
  <c r="C1061" i="2"/>
  <c r="A1043" i="2"/>
  <c r="G1027" i="2"/>
  <c r="C1020" i="2"/>
  <c r="E1006" i="2"/>
  <c r="C1003" i="2"/>
  <c r="A1000" i="2"/>
  <c r="C984" i="2"/>
  <c r="G970" i="2"/>
  <c r="E970" i="2"/>
  <c r="G940" i="2"/>
  <c r="JN2" i="2" s="1"/>
  <c r="C950" i="2"/>
  <c r="G910" i="2"/>
  <c r="A913" i="2"/>
  <c r="A873" i="2"/>
  <c r="I842" i="2"/>
  <c r="G846" i="2"/>
  <c r="A848" i="2"/>
  <c r="A851" i="2"/>
  <c r="G824" i="2"/>
  <c r="E830" i="2"/>
  <c r="C822" i="2"/>
  <c r="I806" i="2"/>
  <c r="IB4" i="2" s="1"/>
  <c r="E801" i="2"/>
  <c r="HZ4" i="2" s="1"/>
  <c r="G765" i="2"/>
  <c r="HP3" i="2" s="1"/>
  <c r="E752" i="2"/>
  <c r="G725" i="2"/>
  <c r="C701" i="2"/>
  <c r="I662" i="2"/>
  <c r="I640" i="2"/>
  <c r="G622" i="2"/>
  <c r="A614" i="2"/>
  <c r="E580" i="2"/>
  <c r="A592" i="2"/>
  <c r="A582" i="2"/>
  <c r="C571" i="2"/>
  <c r="A563" i="2"/>
  <c r="FJ6" i="2" s="1"/>
  <c r="EY9" i="44" s="1"/>
  <c r="I553" i="2"/>
  <c r="G551" i="2"/>
  <c r="A554" i="2"/>
  <c r="I534" i="2"/>
  <c r="C529" i="2"/>
  <c r="G501" i="2"/>
  <c r="G514" i="2"/>
  <c r="G506" i="2"/>
  <c r="C503" i="2"/>
  <c r="EU3" i="2" s="1"/>
  <c r="I487" i="2"/>
  <c r="G484" i="2"/>
  <c r="E483" i="2"/>
  <c r="E487" i="2"/>
  <c r="E464" i="2"/>
  <c r="A473" i="2"/>
  <c r="EI6" i="2" s="1"/>
  <c r="E425" i="2"/>
  <c r="A402" i="2"/>
  <c r="DR5" i="2" s="1"/>
  <c r="C387" i="2"/>
  <c r="G371" i="2"/>
  <c r="C370" i="2"/>
  <c r="C367" i="2"/>
  <c r="G340" i="2"/>
  <c r="E346" i="2"/>
  <c r="I321" i="2"/>
  <c r="I330" i="2"/>
  <c r="I309" i="2"/>
  <c r="A309" i="2"/>
  <c r="G291" i="2"/>
  <c r="E289" i="2"/>
  <c r="A280" i="2"/>
  <c r="C270" i="2"/>
  <c r="E223" i="2"/>
  <c r="C206" i="2"/>
  <c r="G186" i="2"/>
  <c r="BM5" i="2" s="1"/>
  <c r="I165" i="2"/>
  <c r="BH4" i="2" s="1"/>
  <c r="G164" i="2"/>
  <c r="I152" i="2"/>
  <c r="A140" i="2"/>
  <c r="I133" i="2"/>
  <c r="G106" i="2"/>
  <c r="G84" i="2"/>
  <c r="E90" i="2"/>
  <c r="E93" i="2"/>
  <c r="E87" i="2"/>
  <c r="A85" i="2"/>
  <c r="I42" i="2"/>
  <c r="E52" i="2"/>
  <c r="E33" i="2"/>
  <c r="C23" i="2"/>
  <c r="I6" i="2"/>
  <c r="P6" i="2" s="1"/>
  <c r="E12" i="2"/>
  <c r="E1982" i="2"/>
  <c r="C1988" i="2"/>
  <c r="UL3" i="2" s="1"/>
  <c r="C1984" i="2"/>
  <c r="A1991" i="2"/>
  <c r="UK6" i="2" s="1"/>
  <c r="C1972" i="2"/>
  <c r="I1949" i="2"/>
  <c r="UD2" i="2" s="1"/>
  <c r="G1944" i="2"/>
  <c r="E1949" i="2"/>
  <c r="E1931" i="2"/>
  <c r="C1927" i="2"/>
  <c r="A1931" i="2"/>
  <c r="E1911" i="2"/>
  <c r="C1906" i="2"/>
  <c r="C1885" i="2"/>
  <c r="G1867" i="2"/>
  <c r="G1873" i="2"/>
  <c r="A1867" i="2"/>
  <c r="C1840" i="2"/>
  <c r="E1821" i="2"/>
  <c r="A1834" i="2"/>
  <c r="C1808" i="2"/>
  <c r="A1811" i="2"/>
  <c r="E1784" i="2"/>
  <c r="A1787" i="2"/>
  <c r="I1742" i="2"/>
  <c r="SA2" i="2" s="1"/>
  <c r="C1754" i="2"/>
  <c r="I1728" i="2"/>
  <c r="E1728" i="2"/>
  <c r="A1734" i="2"/>
  <c r="E1700" i="2"/>
  <c r="E1709" i="2"/>
  <c r="G1694" i="2"/>
  <c r="E1682" i="2"/>
  <c r="C1662" i="2"/>
  <c r="C1668" i="2"/>
  <c r="G1643" i="2"/>
  <c r="E1648" i="2"/>
  <c r="I1632" i="2"/>
  <c r="I1604" i="2"/>
  <c r="G1586" i="2"/>
  <c r="C1569" i="2"/>
  <c r="C1572" i="2"/>
  <c r="C1528" i="2"/>
  <c r="E1507" i="2"/>
  <c r="E1480" i="2"/>
  <c r="E1441" i="2"/>
  <c r="E1445" i="2"/>
  <c r="C1452" i="2"/>
  <c r="A1444" i="2"/>
  <c r="I1402" i="2"/>
  <c r="I1394" i="2"/>
  <c r="I1343" i="2"/>
  <c r="G1353" i="2"/>
  <c r="E1347" i="2"/>
  <c r="A1320" i="2"/>
  <c r="C1303" i="2"/>
  <c r="A1303" i="2"/>
  <c r="E1284" i="2"/>
  <c r="G1265" i="2"/>
  <c r="C1221" i="2"/>
  <c r="E1184" i="2"/>
  <c r="E1170" i="2"/>
  <c r="I1150" i="2"/>
  <c r="A1128" i="2"/>
  <c r="E1106" i="2"/>
  <c r="I1093" i="2"/>
  <c r="I1092" i="2"/>
  <c r="E1081" i="2"/>
  <c r="C1093" i="2"/>
  <c r="C1071" i="2"/>
  <c r="C1041" i="2"/>
  <c r="G1020" i="2"/>
  <c r="E1033" i="2"/>
  <c r="G1006" i="2"/>
  <c r="C1008" i="2"/>
  <c r="A1004" i="2"/>
  <c r="KA2" i="2" s="1"/>
  <c r="E987" i="2"/>
  <c r="C981" i="2"/>
  <c r="A986" i="2"/>
  <c r="JV6" i="2" s="1"/>
  <c r="I964" i="2"/>
  <c r="G968" i="2"/>
  <c r="C970" i="2"/>
  <c r="JQ6" i="2" s="1"/>
  <c r="E941" i="2"/>
  <c r="I934" i="2"/>
  <c r="C924" i="2"/>
  <c r="I911" i="2"/>
  <c r="G906" i="2"/>
  <c r="C904" i="2"/>
  <c r="I894" i="2"/>
  <c r="I873" i="2"/>
  <c r="G864" i="2"/>
  <c r="G872" i="2"/>
  <c r="A847" i="2"/>
  <c r="I820" i="2"/>
  <c r="IH6" i="2" s="1"/>
  <c r="G802" i="2"/>
  <c r="C781" i="2"/>
  <c r="G752" i="2"/>
  <c r="E754" i="2"/>
  <c r="C752" i="2"/>
  <c r="I703" i="2"/>
  <c r="C681" i="2"/>
  <c r="E651" i="2"/>
  <c r="C648" i="2"/>
  <c r="E632" i="2"/>
  <c r="A626" i="2"/>
  <c r="G611" i="2"/>
  <c r="I580" i="2"/>
  <c r="G586" i="2"/>
  <c r="FS5" i="2" s="1"/>
  <c r="G540" i="2"/>
  <c r="E501" i="2"/>
  <c r="E505" i="2"/>
  <c r="A488" i="2"/>
  <c r="I462" i="2"/>
  <c r="G441" i="2"/>
  <c r="G431" i="2"/>
  <c r="I406" i="2"/>
  <c r="I386" i="2"/>
  <c r="E390" i="2"/>
  <c r="I368" i="2"/>
  <c r="DK2" i="2" s="1"/>
  <c r="E361" i="2"/>
  <c r="A366" i="2"/>
  <c r="DG5" i="2" s="1"/>
  <c r="I348" i="2"/>
  <c r="G324" i="2"/>
  <c r="E329" i="2"/>
  <c r="C306" i="2"/>
  <c r="A293" i="2"/>
  <c r="C240" i="2"/>
  <c r="A252" i="2"/>
  <c r="C208" i="2"/>
  <c r="E189" i="2"/>
  <c r="C181" i="2"/>
  <c r="C169" i="2"/>
  <c r="E146" i="2"/>
  <c r="I122" i="2"/>
  <c r="E128" i="2"/>
  <c r="C127" i="2"/>
  <c r="C105" i="2"/>
  <c r="I60" i="2"/>
  <c r="E72" i="2"/>
  <c r="E49" i="2"/>
  <c r="C50" i="2"/>
  <c r="I29" i="2"/>
  <c r="G34" i="2"/>
  <c r="C1" i="2"/>
  <c r="G1965" i="2"/>
  <c r="A1962" i="2"/>
  <c r="A1902" i="2"/>
  <c r="A1912" i="2"/>
  <c r="A1885" i="2"/>
  <c r="C1852" i="2"/>
  <c r="A1847" i="2"/>
  <c r="C1821" i="2"/>
  <c r="I1806" i="2"/>
  <c r="SQ5" i="2" s="1"/>
  <c r="G1768" i="2"/>
  <c r="G1765" i="2"/>
  <c r="A1745" i="2"/>
  <c r="C1727" i="2"/>
  <c r="A1711" i="2"/>
  <c r="A1703" i="2"/>
  <c r="G1687" i="2"/>
  <c r="I1674" i="2"/>
  <c r="A1605" i="2"/>
  <c r="I1590" i="2"/>
  <c r="G1593" i="2"/>
  <c r="A1509" i="2"/>
  <c r="PI3" i="2" s="1"/>
  <c r="I1406" i="2"/>
  <c r="A1403" i="2"/>
  <c r="G1389" i="2"/>
  <c r="G1344" i="2"/>
  <c r="NT5" i="2" s="1"/>
  <c r="C1324" i="2"/>
  <c r="C1269" i="2"/>
  <c r="C1262" i="2"/>
  <c r="A1272" i="2"/>
  <c r="MU4" i="2" s="1"/>
  <c r="G1214" i="2"/>
  <c r="I1193" i="2"/>
  <c r="I1162" i="2"/>
  <c r="G1154" i="2"/>
  <c r="G1143" i="2"/>
  <c r="A1148" i="2"/>
  <c r="I1101" i="2"/>
  <c r="LG6" i="2" s="1"/>
  <c r="G1087" i="2"/>
  <c r="C1094" i="2"/>
  <c r="G1069" i="2"/>
  <c r="I1041" i="2"/>
  <c r="I991" i="2"/>
  <c r="G993" i="2"/>
  <c r="C971" i="2"/>
  <c r="I944" i="2"/>
  <c r="C933" i="2"/>
  <c r="JF6" i="2" s="1"/>
  <c r="IU9" i="44" s="1"/>
  <c r="A931" i="2"/>
  <c r="G901" i="2"/>
  <c r="C847" i="2"/>
  <c r="A844" i="2"/>
  <c r="A840" i="2"/>
  <c r="I826" i="2"/>
  <c r="C824" i="2"/>
  <c r="G808" i="2"/>
  <c r="I785" i="2"/>
  <c r="A787" i="2"/>
  <c r="G761" i="2"/>
  <c r="G760" i="2"/>
  <c r="HP2" i="2" s="1"/>
  <c r="I749" i="2"/>
  <c r="HL2" i="2" s="1"/>
  <c r="A729" i="2"/>
  <c r="A723" i="2"/>
  <c r="A705" i="2"/>
  <c r="A707" i="2"/>
  <c r="C674" i="2"/>
  <c r="C621" i="2"/>
  <c r="C606" i="2"/>
  <c r="A591" i="2"/>
  <c r="G529" i="2"/>
  <c r="C501" i="2"/>
  <c r="A494" i="2"/>
  <c r="G469" i="2"/>
  <c r="C467" i="2"/>
  <c r="EJ6" i="2" s="1"/>
  <c r="C449" i="2"/>
  <c r="ED4" i="2" s="1"/>
  <c r="G400" i="2"/>
  <c r="I385" i="2"/>
  <c r="G366" i="2"/>
  <c r="G343" i="2"/>
  <c r="A325" i="2"/>
  <c r="G311" i="2"/>
  <c r="CT3" i="2" s="1"/>
  <c r="I268" i="2"/>
  <c r="I143" i="2"/>
  <c r="C86" i="2"/>
  <c r="A62" i="2"/>
  <c r="G44" i="2"/>
  <c r="A44" i="2"/>
  <c r="W5" i="2" s="1"/>
  <c r="A54" i="2"/>
  <c r="A50" i="2"/>
  <c r="I1988" i="2"/>
  <c r="G1984" i="2"/>
  <c r="UN5" i="2" s="1"/>
  <c r="UC8" i="44" s="1"/>
  <c r="I1974" i="2"/>
  <c r="I1941" i="2"/>
  <c r="C1941" i="2"/>
  <c r="G1854" i="2"/>
  <c r="I1821" i="2"/>
  <c r="I1831" i="2"/>
  <c r="I1741" i="2"/>
  <c r="G1751" i="2"/>
  <c r="A1729" i="2"/>
  <c r="I1627" i="2"/>
  <c r="G1623" i="2"/>
  <c r="E1628" i="2"/>
  <c r="QR4" i="2" s="1"/>
  <c r="E1586" i="2"/>
  <c r="E1554" i="2"/>
  <c r="C1548" i="2"/>
  <c r="G1511" i="2"/>
  <c r="G1466" i="2"/>
  <c r="A1469" i="2"/>
  <c r="G1444" i="2"/>
  <c r="E1428" i="2"/>
  <c r="C1422" i="2"/>
  <c r="A1401" i="2"/>
  <c r="I1393" i="2"/>
  <c r="G1374" i="2"/>
  <c r="C1370" i="2"/>
  <c r="C1348" i="2"/>
  <c r="A1347" i="2"/>
  <c r="NQ5" i="2" s="1"/>
  <c r="A1327" i="2"/>
  <c r="E1310" i="2"/>
  <c r="A1308" i="2"/>
  <c r="I1293" i="2"/>
  <c r="ND5" i="2" s="1"/>
  <c r="C1286" i="2"/>
  <c r="E1267" i="2"/>
  <c r="E1250" i="2"/>
  <c r="E1230" i="2"/>
  <c r="G1213" i="2"/>
  <c r="E1200" i="2"/>
  <c r="C1214" i="2"/>
  <c r="C1141" i="2"/>
  <c r="C1123" i="2"/>
  <c r="A1122" i="2"/>
  <c r="I1105" i="2"/>
  <c r="C1089" i="2"/>
  <c r="A1050" i="2"/>
  <c r="I1033" i="2"/>
  <c r="E1020" i="2"/>
  <c r="G1013" i="2"/>
  <c r="I980" i="2"/>
  <c r="A966" i="2"/>
  <c r="G951" i="2"/>
  <c r="E934" i="2"/>
  <c r="E903" i="2"/>
  <c r="A869" i="2"/>
  <c r="E852" i="2"/>
  <c r="A829" i="2"/>
  <c r="E760" i="2"/>
  <c r="C749" i="2"/>
  <c r="A754" i="2"/>
  <c r="HH4" i="2" s="1"/>
  <c r="E721" i="2"/>
  <c r="G712" i="2"/>
  <c r="E700" i="2"/>
  <c r="I683" i="2"/>
  <c r="E686" i="2"/>
  <c r="GS3" i="2" s="1"/>
  <c r="C688" i="2"/>
  <c r="G669" i="2"/>
  <c r="C666" i="2"/>
  <c r="I624" i="2"/>
  <c r="C628" i="2"/>
  <c r="GB3" i="2" s="1"/>
  <c r="G565" i="2"/>
  <c r="G554" i="2"/>
  <c r="FH4" i="2" s="1"/>
  <c r="E546" i="2"/>
  <c r="C446" i="2"/>
  <c r="ED2" i="2" s="1"/>
  <c r="E421" i="2"/>
  <c r="E402" i="2"/>
  <c r="I327" i="2"/>
  <c r="E270" i="2"/>
  <c r="CH3" i="2" s="1"/>
  <c r="C246" i="2"/>
  <c r="G226" i="2"/>
  <c r="G162" i="2"/>
  <c r="E165" i="2"/>
  <c r="C145" i="2"/>
  <c r="A131" i="2"/>
  <c r="A114" i="2"/>
  <c r="E67" i="2"/>
  <c r="C73" i="2"/>
  <c r="I8" i="2"/>
  <c r="P3" i="2" s="1"/>
  <c r="I1948" i="2"/>
  <c r="E1906" i="2"/>
  <c r="E1910" i="2"/>
  <c r="C1884" i="2"/>
  <c r="C1768" i="2"/>
  <c r="A1769" i="2"/>
  <c r="G1708" i="2"/>
  <c r="RO4" i="2" s="1"/>
  <c r="G1611" i="2"/>
  <c r="G1513" i="2"/>
  <c r="I1487" i="2"/>
  <c r="C1493" i="2"/>
  <c r="C1402" i="2"/>
  <c r="G1384" i="2"/>
  <c r="E1370" i="2"/>
  <c r="E1364" i="2"/>
  <c r="E1353" i="2"/>
  <c r="I1324" i="2"/>
  <c r="G1290" i="2"/>
  <c r="C1291" i="2"/>
  <c r="C1289" i="2"/>
  <c r="E1252" i="2"/>
  <c r="G1226" i="2"/>
  <c r="G1227" i="2"/>
  <c r="A1226" i="2"/>
  <c r="C1189" i="2"/>
  <c r="C1166" i="2"/>
  <c r="C1147" i="2"/>
  <c r="G1134" i="2"/>
  <c r="A1111" i="2"/>
  <c r="G1044" i="2"/>
  <c r="G1042" i="2"/>
  <c r="E993" i="2"/>
  <c r="I962" i="2"/>
  <c r="C886" i="2"/>
  <c r="IU2" i="2" s="1"/>
  <c r="G860" i="2"/>
  <c r="I831" i="2"/>
  <c r="C813" i="2"/>
  <c r="I783" i="2"/>
  <c r="HW3" i="2" s="1"/>
  <c r="G770" i="2"/>
  <c r="HP4" i="2" s="1"/>
  <c r="C768" i="2"/>
  <c r="E743" i="2"/>
  <c r="I621" i="2"/>
  <c r="G634" i="2"/>
  <c r="A631" i="2"/>
  <c r="I612" i="2"/>
  <c r="I606" i="2"/>
  <c r="E611" i="2"/>
  <c r="FW2" i="2" s="1"/>
  <c r="I570" i="2"/>
  <c r="FN2" i="2" s="1"/>
  <c r="E547" i="2"/>
  <c r="A542" i="2"/>
  <c r="G523" i="2"/>
  <c r="I494" i="2"/>
  <c r="G491" i="2"/>
  <c r="E489" i="2"/>
  <c r="C405" i="2"/>
  <c r="G383" i="2"/>
  <c r="I372" i="2"/>
  <c r="C347" i="2"/>
  <c r="A347" i="2"/>
  <c r="I233" i="2"/>
  <c r="E228" i="2"/>
  <c r="A221" i="2"/>
  <c r="I151" i="2"/>
  <c r="I134" i="2"/>
  <c r="E104" i="2"/>
  <c r="G82" i="2"/>
  <c r="C26" i="2"/>
  <c r="S3" i="2" s="1"/>
  <c r="A26" i="2"/>
  <c r="R2" i="2" s="1"/>
  <c r="A20" i="2"/>
  <c r="G13" i="2"/>
  <c r="C1868" i="2"/>
  <c r="I1807" i="2"/>
  <c r="C1807" i="2"/>
  <c r="C1551" i="2"/>
  <c r="A1361" i="2"/>
  <c r="E803" i="2"/>
  <c r="A734" i="2"/>
  <c r="C325" i="2"/>
  <c r="C222" i="2"/>
  <c r="I1788" i="2"/>
  <c r="G1313" i="2"/>
  <c r="G625" i="2"/>
  <c r="E543" i="2"/>
  <c r="A213" i="2"/>
  <c r="A1881" i="2"/>
  <c r="I1347" i="2"/>
  <c r="I1200" i="2"/>
  <c r="I1124" i="2"/>
  <c r="A771" i="2"/>
  <c r="A672" i="2"/>
  <c r="I204" i="2"/>
  <c r="E1433" i="2"/>
  <c r="E1069" i="2"/>
  <c r="I909" i="2"/>
  <c r="I889" i="2"/>
  <c r="I871" i="2"/>
  <c r="A862" i="2"/>
  <c r="E465" i="2"/>
  <c r="E292" i="2"/>
  <c r="I81" i="2"/>
  <c r="C1948" i="2"/>
  <c r="I1623" i="2"/>
  <c r="E1465" i="2"/>
  <c r="E1300" i="2"/>
  <c r="A1248" i="2"/>
  <c r="G1208" i="2"/>
  <c r="C1121" i="2"/>
  <c r="E954" i="2"/>
  <c r="E821" i="2"/>
  <c r="G684" i="2"/>
  <c r="E662" i="2"/>
  <c r="I571" i="2"/>
  <c r="C543" i="2"/>
  <c r="G472" i="2"/>
  <c r="A441" i="2"/>
  <c r="G387" i="2"/>
  <c r="E1968" i="2"/>
  <c r="I1867" i="2"/>
  <c r="TH5" i="2" s="1"/>
  <c r="E1724" i="2"/>
  <c r="C1573" i="2"/>
  <c r="G1521" i="2"/>
  <c r="C1472" i="2"/>
  <c r="G1392" i="2"/>
  <c r="I1231" i="2"/>
  <c r="I851" i="2"/>
  <c r="C642" i="2"/>
  <c r="E504" i="2"/>
  <c r="C401" i="2"/>
  <c r="I387" i="2"/>
  <c r="A364" i="2"/>
  <c r="G148" i="2"/>
  <c r="I1765" i="2"/>
  <c r="A1706" i="2"/>
  <c r="I1065" i="2"/>
  <c r="A983" i="2"/>
  <c r="E309" i="2"/>
  <c r="CS6" i="2" s="1"/>
  <c r="C303" i="2"/>
  <c r="C262" i="2"/>
  <c r="CG5" i="2" s="1"/>
  <c r="A201" i="2"/>
  <c r="C153" i="2"/>
  <c r="E14" i="2"/>
  <c r="G1912" i="2"/>
  <c r="G1670" i="2"/>
  <c r="C1628" i="2"/>
  <c r="I1441" i="2"/>
  <c r="OV2" i="2" s="1"/>
  <c r="A1074" i="2"/>
  <c r="I663" i="2"/>
  <c r="A446" i="2"/>
  <c r="G263" i="2"/>
  <c r="G168" i="2"/>
  <c r="I1930" i="2"/>
  <c r="G1691" i="2"/>
  <c r="E1661" i="2"/>
  <c r="A1392" i="2"/>
  <c r="C1106" i="2"/>
  <c r="A1025" i="2"/>
  <c r="E872" i="2"/>
  <c r="IQ6" i="2" s="1"/>
  <c r="E382" i="2"/>
  <c r="E187" i="2"/>
  <c r="BL5" i="2" s="1"/>
  <c r="C188" i="2"/>
  <c r="E1980" i="2"/>
  <c r="E1730" i="2"/>
  <c r="G1282" i="2"/>
  <c r="E1225" i="2"/>
  <c r="E1048" i="2"/>
  <c r="E873" i="2"/>
  <c r="E603" i="2"/>
  <c r="E400" i="2"/>
  <c r="A1982" i="2"/>
  <c r="E1902" i="2"/>
  <c r="C1829" i="2"/>
  <c r="C1810" i="2"/>
  <c r="A1781" i="2"/>
  <c r="E1752" i="2"/>
  <c r="A1626" i="2"/>
  <c r="E1608" i="2"/>
  <c r="E1583" i="2"/>
  <c r="E1447" i="2"/>
  <c r="OT6" i="2" s="1"/>
  <c r="OI9" i="44" s="1"/>
  <c r="A1447" i="2"/>
  <c r="I1413" i="2"/>
  <c r="I1360" i="2"/>
  <c r="A1374" i="2"/>
  <c r="G1340" i="2"/>
  <c r="NT6" i="2" s="1"/>
  <c r="E1264" i="2"/>
  <c r="C1271" i="2"/>
  <c r="A1271" i="2"/>
  <c r="C1191" i="2"/>
  <c r="LZ4" i="2" s="1"/>
  <c r="E1167" i="2"/>
  <c r="E1172" i="2"/>
  <c r="LU4" i="2" s="1"/>
  <c r="C1162" i="2"/>
  <c r="E1148" i="2"/>
  <c r="C1153" i="2"/>
  <c r="I1122" i="2"/>
  <c r="G920" i="2"/>
  <c r="JH4" i="2" s="1"/>
  <c r="G889" i="2"/>
  <c r="A830" i="2"/>
  <c r="E771" i="2"/>
  <c r="I746" i="2"/>
  <c r="A753" i="2"/>
  <c r="E708" i="2"/>
  <c r="GY5" i="2" s="1"/>
  <c r="A712" i="2"/>
  <c r="I687" i="2"/>
  <c r="E688" i="2"/>
  <c r="E670" i="2"/>
  <c r="G628" i="2"/>
  <c r="C487" i="2"/>
  <c r="E380" i="2"/>
  <c r="I346" i="2"/>
  <c r="DF5" i="2" s="1"/>
  <c r="E344" i="2"/>
  <c r="DD2" i="2" s="1"/>
  <c r="A328" i="2"/>
  <c r="E260" i="2"/>
  <c r="CH2" i="2" s="1"/>
  <c r="C269" i="2"/>
  <c r="I210" i="2"/>
  <c r="A209" i="2"/>
  <c r="A162" i="2"/>
  <c r="I153" i="2"/>
  <c r="A122" i="2"/>
  <c r="E42" i="2"/>
  <c r="A42" i="2"/>
  <c r="I30" i="2"/>
  <c r="E26" i="2"/>
  <c r="F16" i="9"/>
  <c r="H19" i="9"/>
  <c r="UO1" i="2"/>
  <c r="UI1" i="2"/>
  <c r="UD1" i="2"/>
  <c r="TX1" i="2"/>
  <c r="TS1" i="2"/>
  <c r="TM1" i="2"/>
  <c r="TH1" i="2"/>
  <c r="TB1" i="2"/>
  <c r="SW1" i="2"/>
  <c r="SQ1" i="2"/>
  <c r="SL1" i="2"/>
  <c r="SF1" i="2"/>
  <c r="SA1" i="2"/>
  <c r="RU1" i="2"/>
  <c r="RP1" i="2"/>
  <c r="RJ1" i="2"/>
  <c r="RE1" i="2"/>
  <c r="QY1" i="2"/>
  <c r="QT1" i="2"/>
  <c r="QN1" i="2"/>
  <c r="QI1" i="2"/>
  <c r="QC1" i="2"/>
  <c r="PX1" i="2"/>
  <c r="PR1" i="2"/>
  <c r="PM1" i="2"/>
  <c r="PG1" i="2"/>
  <c r="PB1" i="2"/>
  <c r="OV1" i="2"/>
  <c r="OQ1" i="2"/>
  <c r="OK1" i="2"/>
  <c r="OF1" i="2"/>
  <c r="NZ1" i="2"/>
  <c r="NU1" i="2"/>
  <c r="NO1" i="2"/>
  <c r="NJ1" i="2"/>
  <c r="ND1" i="2"/>
  <c r="MY1" i="2"/>
  <c r="MS1" i="2"/>
  <c r="MN1" i="2"/>
  <c r="MH1" i="2"/>
  <c r="MC1" i="2"/>
  <c r="LW1" i="2"/>
  <c r="LR1" i="2"/>
  <c r="LL1" i="2"/>
  <c r="LG1" i="2"/>
  <c r="LA1" i="2"/>
  <c r="KV1" i="2"/>
  <c r="KP1" i="2"/>
  <c r="KK1" i="2"/>
  <c r="KE1" i="2"/>
  <c r="JZ1" i="2"/>
  <c r="JT1" i="2"/>
  <c r="JO1" i="2"/>
  <c r="JI1" i="2"/>
  <c r="JD1" i="2"/>
  <c r="IX1" i="2"/>
  <c r="IS1" i="2"/>
  <c r="IM1" i="2"/>
  <c r="IH1" i="2"/>
  <c r="IB1" i="2"/>
  <c r="HW1" i="2"/>
  <c r="HQ1" i="2"/>
  <c r="HL1" i="2"/>
  <c r="HF1" i="2"/>
  <c r="HA1" i="2"/>
  <c r="GU1" i="2"/>
  <c r="GP1" i="2"/>
  <c r="GJ1" i="2"/>
  <c r="GE1" i="2"/>
  <c r="FY1" i="2"/>
  <c r="FT1" i="2"/>
  <c r="FN1" i="2"/>
  <c r="FI1" i="2"/>
  <c r="FC1" i="2"/>
  <c r="EX1" i="2"/>
  <c r="ER1" i="2"/>
  <c r="EM1" i="2"/>
  <c r="EG1" i="2"/>
  <c r="EB1" i="2"/>
  <c r="DV1" i="2"/>
  <c r="DQ1" i="2"/>
  <c r="DK1" i="2"/>
  <c r="DF1" i="2"/>
  <c r="CZ1" i="2"/>
  <c r="CU1" i="2"/>
  <c r="CO1" i="2"/>
  <c r="CJ1" i="2"/>
  <c r="CD1" i="2"/>
  <c r="BY1" i="2"/>
  <c r="BS1" i="2"/>
  <c r="BN1" i="2"/>
  <c r="BH1" i="2"/>
  <c r="BC1" i="2"/>
  <c r="AW1" i="2"/>
  <c r="AR1" i="2"/>
  <c r="AL1" i="2"/>
  <c r="AG1" i="2"/>
  <c r="AA1" i="2"/>
  <c r="V1" i="2"/>
  <c r="P1" i="2"/>
  <c r="G82" i="9"/>
  <c r="UN1" i="2"/>
  <c r="UH1" i="2"/>
  <c r="UC1" i="2"/>
  <c r="TW1" i="2"/>
  <c r="TR1" i="2"/>
  <c r="TL1" i="2"/>
  <c r="TG1" i="2"/>
  <c r="TA1" i="2"/>
  <c r="SV1" i="2"/>
  <c r="SP1" i="2"/>
  <c r="SK1" i="2"/>
  <c r="SE1" i="2"/>
  <c r="RZ1" i="2"/>
  <c r="RT1" i="2"/>
  <c r="RO1" i="2"/>
  <c r="RI1" i="2"/>
  <c r="RD1" i="2"/>
  <c r="QX1" i="2"/>
  <c r="QS1" i="2"/>
  <c r="QM1" i="2"/>
  <c r="QH1" i="2"/>
  <c r="QB1" i="2"/>
  <c r="PW1" i="2"/>
  <c r="PQ1" i="2"/>
  <c r="PL1" i="2"/>
  <c r="PF1" i="2"/>
  <c r="PA1" i="2"/>
  <c r="OU1" i="2"/>
  <c r="OP1" i="2"/>
  <c r="OJ1" i="2"/>
  <c r="OE1" i="2"/>
  <c r="NY1" i="2"/>
  <c r="NT1" i="2"/>
  <c r="NN1" i="2"/>
  <c r="NI1" i="2"/>
  <c r="NC1" i="2"/>
  <c r="MX1" i="2"/>
  <c r="MR1" i="2"/>
  <c r="MM1" i="2"/>
  <c r="MG1" i="2"/>
  <c r="MB1" i="2"/>
  <c r="LV1" i="2"/>
  <c r="LQ1" i="2"/>
  <c r="LK1" i="2"/>
  <c r="LF1" i="2"/>
  <c r="KZ1" i="2"/>
  <c r="KU1" i="2"/>
  <c r="KO1" i="2"/>
  <c r="KJ1" i="2"/>
  <c r="KD1" i="2"/>
  <c r="JY1" i="2"/>
  <c r="JS1" i="2"/>
  <c r="JN1" i="2"/>
  <c r="JH1" i="2"/>
  <c r="JC1" i="2"/>
  <c r="IW1" i="2"/>
  <c r="IR1" i="2"/>
  <c r="IL1" i="2"/>
  <c r="IG1" i="2"/>
  <c r="IA1" i="2"/>
  <c r="HV1" i="2"/>
  <c r="HP1" i="2"/>
  <c r="HK1" i="2"/>
  <c r="HE1" i="2"/>
  <c r="GZ1" i="2"/>
  <c r="GT1" i="2"/>
  <c r="GO1" i="2"/>
  <c r="GI1" i="2"/>
  <c r="GD1" i="2"/>
  <c r="FX1" i="2"/>
  <c r="FS1" i="2"/>
  <c r="FM1" i="2"/>
  <c r="FH1" i="2"/>
  <c r="FB1" i="2"/>
  <c r="EW1" i="2"/>
  <c r="EQ1" i="2"/>
  <c r="EL1" i="2"/>
  <c r="EF1" i="2"/>
  <c r="EA1" i="2"/>
  <c r="DU1" i="2"/>
  <c r="DP1" i="2"/>
  <c r="DJ1" i="2"/>
  <c r="DE1" i="2"/>
  <c r="CY1" i="2"/>
  <c r="CT1" i="2"/>
  <c r="CN1" i="2"/>
  <c r="CI1" i="2"/>
  <c r="CC1" i="2"/>
  <c r="BX1" i="2"/>
  <c r="BR1" i="2"/>
  <c r="BM1" i="2"/>
  <c r="BG1" i="2"/>
  <c r="BB1" i="2"/>
  <c r="AV1" i="2"/>
  <c r="AQ1" i="2"/>
  <c r="AK1" i="2"/>
  <c r="AF1" i="2"/>
  <c r="Z1" i="2"/>
  <c r="U1" i="2"/>
  <c r="O1" i="2"/>
  <c r="G67" i="9"/>
  <c r="UM1" i="2"/>
  <c r="UG1" i="2"/>
  <c r="UB1" i="2"/>
  <c r="TV1" i="2"/>
  <c r="TQ1" i="2"/>
  <c r="TK1" i="2"/>
  <c r="TF1" i="2"/>
  <c r="SZ1" i="2"/>
  <c r="SU1" i="2"/>
  <c r="SO1" i="2"/>
  <c r="SJ1" i="2"/>
  <c r="SD1" i="2"/>
  <c r="RY1" i="2"/>
  <c r="RS1" i="2"/>
  <c r="RN1" i="2"/>
  <c r="RH1" i="2"/>
  <c r="RC1" i="2"/>
  <c r="QW1" i="2"/>
  <c r="QR1" i="2"/>
  <c r="QL1" i="2"/>
  <c r="QG1" i="2"/>
  <c r="QA1" i="2"/>
  <c r="PV1" i="2"/>
  <c r="PP1" i="2"/>
  <c r="PK1" i="2"/>
  <c r="PE1" i="2"/>
  <c r="OZ1" i="2"/>
  <c r="OT1" i="2"/>
  <c r="OO1" i="2"/>
  <c r="OI1" i="2"/>
  <c r="OD1" i="2"/>
  <c r="NX1" i="2"/>
  <c r="NS1" i="2"/>
  <c r="NM1" i="2"/>
  <c r="NH1" i="2"/>
  <c r="NB1" i="2"/>
  <c r="MW1" i="2"/>
  <c r="MQ1" i="2"/>
  <c r="ML1" i="2"/>
  <c r="MF1" i="2"/>
  <c r="MA1" i="2"/>
  <c r="LU1" i="2"/>
  <c r="LP1" i="2"/>
  <c r="LJ1" i="2"/>
  <c r="LE1" i="2"/>
  <c r="KY1" i="2"/>
  <c r="KT1" i="2"/>
  <c r="KN1" i="2"/>
  <c r="KI1" i="2"/>
  <c r="KC1" i="2"/>
  <c r="JX1" i="2"/>
  <c r="JR1" i="2"/>
  <c r="JM1" i="2"/>
  <c r="JG1" i="2"/>
  <c r="JB1" i="2"/>
  <c r="IV1" i="2"/>
  <c r="IQ1" i="2"/>
  <c r="IK1" i="2"/>
  <c r="IF1" i="2"/>
  <c r="HZ1" i="2"/>
  <c r="HU1" i="2"/>
  <c r="HO1" i="2"/>
  <c r="HJ1" i="2"/>
  <c r="HD1" i="2"/>
  <c r="GY1" i="2"/>
  <c r="GS1" i="2"/>
  <c r="GN1" i="2"/>
  <c r="GH1" i="2"/>
  <c r="GC1" i="2"/>
  <c r="FW1" i="2"/>
  <c r="FR1" i="2"/>
  <c r="FL1" i="2"/>
  <c r="FG1" i="2"/>
  <c r="FA1" i="2"/>
  <c r="EV1" i="2"/>
  <c r="EP1" i="2"/>
  <c r="EK1" i="2"/>
  <c r="EE1" i="2"/>
  <c r="DZ1" i="2"/>
  <c r="DT1" i="2"/>
  <c r="DO1" i="2"/>
  <c r="DI1" i="2"/>
  <c r="DD1" i="2"/>
  <c r="CX1" i="2"/>
  <c r="CS1" i="2"/>
  <c r="CM1" i="2"/>
  <c r="CH1" i="2"/>
  <c r="CB1" i="2"/>
  <c r="BW1" i="2"/>
  <c r="BQ1" i="2"/>
  <c r="BL1" i="2"/>
  <c r="BF1" i="2"/>
  <c r="BA1" i="2"/>
  <c r="AU1" i="2"/>
  <c r="AP1" i="2"/>
  <c r="AJ1" i="2"/>
  <c r="AE1" i="2"/>
  <c r="Y1" i="2"/>
  <c r="T1" i="2"/>
  <c r="N1" i="2"/>
  <c r="G52" i="9"/>
  <c r="UL1" i="2"/>
  <c r="UF1" i="2"/>
  <c r="UA1" i="2"/>
  <c r="TU1" i="2"/>
  <c r="TP1" i="2"/>
  <c r="TJ1" i="2"/>
  <c r="TE1" i="2"/>
  <c r="SY1" i="2"/>
  <c r="ST1" i="2"/>
  <c r="SN1" i="2"/>
  <c r="SI1" i="2"/>
  <c r="SC1" i="2"/>
  <c r="RX1" i="2"/>
  <c r="RR1" i="2"/>
  <c r="RM1" i="2"/>
  <c r="RG1" i="2"/>
  <c r="RB1" i="2"/>
  <c r="QV1" i="2"/>
  <c r="QQ1" i="2"/>
  <c r="QK1" i="2"/>
  <c r="QF1" i="2"/>
  <c r="PZ1" i="2"/>
  <c r="PU1" i="2"/>
  <c r="PO1" i="2"/>
  <c r="PJ1" i="2"/>
  <c r="PD1" i="2"/>
  <c r="OY1" i="2"/>
  <c r="OS1" i="2"/>
  <c r="ON1" i="2"/>
  <c r="OH1" i="2"/>
  <c r="OC1" i="2"/>
  <c r="NW1" i="2"/>
  <c r="NR1" i="2"/>
  <c r="NL1" i="2"/>
  <c r="NG1" i="2"/>
  <c r="NA1" i="2"/>
  <c r="MV1" i="2"/>
  <c r="MP1" i="2"/>
  <c r="MK1" i="2"/>
  <c r="ME1" i="2"/>
  <c r="LZ1" i="2"/>
  <c r="LT1" i="2"/>
  <c r="LO1" i="2"/>
  <c r="LI1" i="2"/>
  <c r="LD1" i="2"/>
  <c r="KX1" i="2"/>
  <c r="KS1" i="2"/>
  <c r="KM1" i="2"/>
  <c r="KH1" i="2"/>
  <c r="KB1" i="2"/>
  <c r="JW1" i="2"/>
  <c r="JQ1" i="2"/>
  <c r="JL1" i="2"/>
  <c r="JF1" i="2"/>
  <c r="JA1" i="2"/>
  <c r="IU1" i="2"/>
  <c r="IP1" i="2"/>
  <c r="IJ1" i="2"/>
  <c r="IE1" i="2"/>
  <c r="HY1" i="2"/>
  <c r="HT1" i="2"/>
  <c r="HN1" i="2"/>
  <c r="HI1" i="2"/>
  <c r="HC1" i="2"/>
  <c r="GX1" i="2"/>
  <c r="GR1" i="2"/>
  <c r="GM1" i="2"/>
  <c r="GG1" i="2"/>
  <c r="GB1" i="2"/>
  <c r="FV1" i="2"/>
  <c r="FQ1" i="2"/>
  <c r="FK1" i="2"/>
  <c r="FF1" i="2"/>
  <c r="EZ1" i="2"/>
  <c r="EU1" i="2"/>
  <c r="EO1" i="2"/>
  <c r="EJ1" i="2"/>
  <c r="ED1" i="2"/>
  <c r="DY1" i="2"/>
  <c r="DS1" i="2"/>
  <c r="DN1" i="2"/>
  <c r="DH1" i="2"/>
  <c r="DC1" i="2"/>
  <c r="CW1" i="2"/>
  <c r="CR1" i="2"/>
  <c r="CL1" i="2"/>
  <c r="CG1" i="2"/>
  <c r="CA1" i="2"/>
  <c r="BV1" i="2"/>
  <c r="BP1" i="2"/>
  <c r="BK1" i="2"/>
  <c r="BE1" i="2"/>
  <c r="AZ1" i="2"/>
  <c r="AT1" i="2"/>
  <c r="AO1" i="2"/>
  <c r="AI1" i="2"/>
  <c r="AD1" i="2"/>
  <c r="X1" i="2"/>
  <c r="S1" i="2"/>
  <c r="M1" i="2"/>
  <c r="G37" i="9"/>
  <c r="H15" i="9"/>
  <c r="G15" i="9"/>
  <c r="F15" i="9"/>
  <c r="G14" i="9"/>
  <c r="F14" i="9"/>
  <c r="D14" i="9"/>
  <c r="H13" i="9"/>
  <c r="G13" i="9"/>
  <c r="G12" i="9"/>
  <c r="F12" i="9"/>
  <c r="F11" i="9"/>
  <c r="G22" i="9"/>
  <c r="L1" i="2"/>
  <c r="R1" i="2"/>
  <c r="W1" i="2"/>
  <c r="AC1" i="2"/>
  <c r="AH1" i="2"/>
  <c r="AN1" i="2"/>
  <c r="AS1" i="2"/>
  <c r="AY1" i="2"/>
  <c r="BD1" i="2"/>
  <c r="BJ1" i="2"/>
  <c r="BO1" i="2"/>
  <c r="BU1" i="2"/>
  <c r="BZ1" i="2"/>
  <c r="CF1" i="2"/>
  <c r="CK1" i="2"/>
  <c r="CQ1" i="2"/>
  <c r="CV1" i="2"/>
  <c r="DB1" i="2"/>
  <c r="DG1" i="2"/>
  <c r="DM1" i="2"/>
  <c r="DR1" i="2"/>
  <c r="DX1" i="2"/>
  <c r="EC1" i="2"/>
  <c r="EI1" i="2"/>
  <c r="EN1" i="2"/>
  <c r="ET1" i="2"/>
  <c r="EY1" i="2"/>
  <c r="FE1" i="2"/>
  <c r="FJ1" i="2"/>
  <c r="FP1" i="2"/>
  <c r="FU1" i="2"/>
  <c r="GA1" i="2"/>
  <c r="GF1" i="2"/>
  <c r="GL1" i="2"/>
  <c r="GQ1" i="2"/>
  <c r="GW1" i="2"/>
  <c r="HB1" i="2"/>
  <c r="HH1" i="2"/>
  <c r="HM1" i="2"/>
  <c r="HS1" i="2"/>
  <c r="HX1" i="2"/>
  <c r="ID1" i="2"/>
  <c r="II1" i="2"/>
  <c r="IO1" i="2"/>
  <c r="IT1" i="2"/>
  <c r="IZ1" i="2"/>
  <c r="JE1" i="2"/>
  <c r="JK1" i="2"/>
  <c r="JP1" i="2"/>
  <c r="JV1" i="2"/>
  <c r="KA1" i="2"/>
  <c r="KG1" i="2"/>
  <c r="KL1" i="2"/>
  <c r="KR1" i="2"/>
  <c r="KW1" i="2"/>
  <c r="LC1" i="2"/>
  <c r="LH1" i="2"/>
  <c r="LN1" i="2"/>
  <c r="LS1" i="2"/>
  <c r="LY1" i="2"/>
  <c r="MD1" i="2"/>
  <c r="MJ1" i="2"/>
  <c r="MO1" i="2"/>
  <c r="MU1" i="2"/>
  <c r="MZ1" i="2"/>
  <c r="NF1" i="2"/>
  <c r="NK1" i="2"/>
  <c r="NQ1" i="2"/>
  <c r="NV1" i="2"/>
  <c r="OB1" i="2"/>
  <c r="OG1" i="2"/>
  <c r="OM1" i="2"/>
  <c r="OR1" i="2"/>
  <c r="OX1" i="2"/>
  <c r="PC1" i="2"/>
  <c r="PI1" i="2"/>
  <c r="PN1" i="2"/>
  <c r="PT1" i="2"/>
  <c r="PY1" i="2"/>
  <c r="QE1" i="2"/>
  <c r="QJ1" i="2"/>
  <c r="QP1" i="2"/>
  <c r="QU1" i="2"/>
  <c r="RA1" i="2"/>
  <c r="RF1" i="2"/>
  <c r="RL1" i="2"/>
  <c r="RQ1" i="2"/>
  <c r="RW1" i="2"/>
  <c r="SB1" i="2"/>
  <c r="SH1" i="2"/>
  <c r="SM1" i="2"/>
  <c r="SS1" i="2"/>
  <c r="SX1" i="2"/>
  <c r="TD1" i="2"/>
  <c r="TI1" i="2"/>
  <c r="TO1" i="2"/>
  <c r="TT1" i="2"/>
  <c r="TZ1" i="2"/>
  <c r="UE1" i="2"/>
  <c r="UK1" i="2"/>
  <c r="BC6" i="43" l="1"/>
  <c r="CL8" i="45"/>
  <c r="CU8" i="44"/>
  <c r="CD3" i="43"/>
  <c r="EO5" i="45"/>
  <c r="FC5" i="44"/>
  <c r="DB5" i="43"/>
  <c r="GD7" i="45"/>
  <c r="GW7" i="44"/>
  <c r="BA3" i="43"/>
  <c r="CJ5" i="45"/>
  <c r="CS5" i="44"/>
  <c r="DO16" i="43"/>
  <c r="HJ9" i="45"/>
  <c r="GU3" i="43"/>
  <c r="NA5" i="45"/>
  <c r="OK5" i="44"/>
  <c r="CM13" i="43"/>
  <c r="FQ6" i="45"/>
  <c r="GH6" i="44"/>
  <c r="FY6" i="43"/>
  <c r="LM8" i="45"/>
  <c r="GA15" i="43"/>
  <c r="LX8" i="45"/>
  <c r="BK16" i="43"/>
  <c r="DM9" i="45"/>
  <c r="AW12" i="43"/>
  <c r="CQ5" i="45"/>
  <c r="CZ5" i="44"/>
  <c r="EI7" i="43"/>
  <c r="IL9" i="45"/>
  <c r="E7" i="43"/>
  <c r="E9" i="45"/>
  <c r="AF6" i="43"/>
  <c r="AW8" i="45"/>
  <c r="BB8" i="44"/>
  <c r="DK5" i="43"/>
  <c r="GW7" i="45"/>
  <c r="HQ7" i="44"/>
  <c r="EA12" i="43"/>
  <c r="IE5" i="45"/>
  <c r="JC5" i="44"/>
  <c r="FT16" i="43"/>
  <c r="LH9" i="45"/>
  <c r="FB3" i="43"/>
  <c r="JX5" i="45"/>
  <c r="KZ5" i="44"/>
  <c r="HK7" i="43"/>
  <c r="NY9" i="45"/>
  <c r="BO14" i="43"/>
  <c r="EA7" i="45"/>
  <c r="EN7" i="44"/>
  <c r="CB16" i="43"/>
  <c r="EW9" i="45"/>
  <c r="BV14" i="43"/>
  <c r="EG7" i="45"/>
  <c r="EU7" i="44"/>
  <c r="HF14" i="43"/>
  <c r="OE7" i="45"/>
  <c r="PR7" i="44"/>
  <c r="PL9" i="44"/>
  <c r="FL9" i="44"/>
  <c r="DY9" i="44"/>
  <c r="E9" i="44"/>
  <c r="MS8" i="44"/>
  <c r="CS15" i="43"/>
  <c r="FV8" i="45"/>
  <c r="GN8" i="44"/>
  <c r="G3" i="43"/>
  <c r="G5" i="44"/>
  <c r="F5" i="45"/>
  <c r="BX14" i="43"/>
  <c r="EI7" i="45"/>
  <c r="EW7" i="44"/>
  <c r="AQ13" i="43"/>
  <c r="CI6" i="44"/>
  <c r="CA6" i="45"/>
  <c r="ED7" i="43"/>
  <c r="IH9" i="45"/>
  <c r="JO3" i="43"/>
  <c r="TS5" i="44"/>
  <c r="RV5" i="45"/>
  <c r="JL13" i="43"/>
  <c r="SC6" i="45"/>
  <c r="UA6" i="44"/>
  <c r="BD6" i="43"/>
  <c r="CW8" i="45"/>
  <c r="DG8" i="44"/>
  <c r="BV4" i="43"/>
  <c r="EJ6" i="44"/>
  <c r="DW6" i="45"/>
  <c r="EY12" i="43"/>
  <c r="KE5" i="45"/>
  <c r="LH5" i="44"/>
  <c r="JE16" i="43"/>
  <c r="RW9" i="45"/>
  <c r="IT13" i="43"/>
  <c r="RC6" i="45"/>
  <c r="SX6" i="44"/>
  <c r="AA3" i="43"/>
  <c r="AS5" i="45"/>
  <c r="AW5" i="44"/>
  <c r="CO5" i="43"/>
  <c r="FI7" i="45"/>
  <c r="FY7" i="44"/>
  <c r="DK6" i="43"/>
  <c r="GW8" i="45"/>
  <c r="HQ8" i="44"/>
  <c r="DV4" i="43"/>
  <c r="HQ6" i="45"/>
  <c r="IM6" i="44"/>
  <c r="HA5" i="43"/>
  <c r="NF7" i="45"/>
  <c r="OQ7" i="44"/>
  <c r="HL15" i="43"/>
  <c r="OJ8" i="45"/>
  <c r="DC5" i="43"/>
  <c r="GE7" i="45"/>
  <c r="GX7" i="44"/>
  <c r="PX8" i="44"/>
  <c r="NF8" i="44"/>
  <c r="AP16" i="43"/>
  <c r="BZ9" i="45"/>
  <c r="E4" i="43"/>
  <c r="E6" i="45"/>
  <c r="E6" i="44"/>
  <c r="DQ7" i="43"/>
  <c r="HB9" i="45"/>
  <c r="BP5" i="45"/>
  <c r="AP3" i="43"/>
  <c r="BW5" i="44"/>
  <c r="FF14" i="43"/>
  <c r="KK7" i="45"/>
  <c r="LO7" i="44"/>
  <c r="GD16" i="43"/>
  <c r="MA9" i="45"/>
  <c r="AE6" i="43"/>
  <c r="AV8" i="45"/>
  <c r="BA8" i="44"/>
  <c r="H4" i="43"/>
  <c r="H6" i="44"/>
  <c r="G6" i="45"/>
  <c r="CB12" i="43"/>
  <c r="EW5" i="45"/>
  <c r="FL5" i="44"/>
  <c r="CY14" i="43"/>
  <c r="GL7" i="45"/>
  <c r="HE7" i="44"/>
  <c r="IG5" i="43"/>
  <c r="PM7" i="45"/>
  <c r="RD7" i="44"/>
  <c r="CY12" i="43"/>
  <c r="HE5" i="44"/>
  <c r="GL5" i="45"/>
  <c r="DS16" i="43"/>
  <c r="HX9" i="45"/>
  <c r="FP14" i="43"/>
  <c r="LD7" i="45"/>
  <c r="MJ7" i="44"/>
  <c r="GD15" i="43"/>
  <c r="MA8" i="45"/>
  <c r="GW13" i="43"/>
  <c r="NL6" i="45"/>
  <c r="OX6" i="44"/>
  <c r="IM15" i="43"/>
  <c r="QM8" i="45"/>
  <c r="AS15" i="43"/>
  <c r="CM8" i="45"/>
  <c r="CV8" i="44"/>
  <c r="IH12" i="43"/>
  <c r="PX5" i="45"/>
  <c r="RP5" i="44"/>
  <c r="BZ7" i="43"/>
  <c r="EK9" i="45"/>
  <c r="CY13" i="43"/>
  <c r="HE6" i="44"/>
  <c r="GL6" i="45"/>
  <c r="AL14" i="43"/>
  <c r="BW7" i="45"/>
  <c r="CD7" i="44"/>
  <c r="BG14" i="43"/>
  <c r="DJ7" i="45"/>
  <c r="DU7" i="44"/>
  <c r="IF7" i="43"/>
  <c r="PL9" i="45"/>
  <c r="JK5" i="43"/>
  <c r="RR7" i="45"/>
  <c r="TO7" i="44"/>
  <c r="AF6" i="45"/>
  <c r="M13" i="43"/>
  <c r="AI6" i="44"/>
  <c r="BY3" i="43"/>
  <c r="EM5" i="44"/>
  <c r="DZ5" i="45"/>
  <c r="DV3" i="43"/>
  <c r="HQ5" i="45"/>
  <c r="IM5" i="44"/>
  <c r="ET6" i="43"/>
  <c r="JF8" i="45"/>
  <c r="FW7" i="43"/>
  <c r="LK9" i="45"/>
  <c r="TT9" i="44"/>
  <c r="NI9" i="44"/>
  <c r="MQ9" i="44"/>
  <c r="SF8" i="44"/>
  <c r="NI8" i="44"/>
  <c r="B15" i="43"/>
  <c r="L8" i="45"/>
  <c r="M8" i="44"/>
  <c r="AN6" i="2"/>
  <c r="DF3" i="43"/>
  <c r="HA5" i="44"/>
  <c r="GH5" i="45"/>
  <c r="H12" i="9"/>
  <c r="DU14" i="43"/>
  <c r="HZ7" i="45"/>
  <c r="IW7" i="44"/>
  <c r="GS7" i="43"/>
  <c r="MY9" i="45"/>
  <c r="AO6" i="43"/>
  <c r="BO8" i="45"/>
  <c r="BV8" i="44"/>
  <c r="JD6" i="43"/>
  <c r="RB8" i="45"/>
  <c r="DF13" i="43"/>
  <c r="GR6" i="45"/>
  <c r="HL6" i="44"/>
  <c r="DS3" i="43"/>
  <c r="IJ5" i="44"/>
  <c r="HN5" i="45"/>
  <c r="AP4" i="43"/>
  <c r="BP6" i="45"/>
  <c r="BW6" i="44"/>
  <c r="BE12" i="43"/>
  <c r="DH5" i="45"/>
  <c r="DS5" i="44"/>
  <c r="CG13" i="43"/>
  <c r="FA6" i="45"/>
  <c r="FQ6" i="44"/>
  <c r="JN15" i="43"/>
  <c r="SE8" i="45"/>
  <c r="A15" i="43"/>
  <c r="K8" i="45"/>
  <c r="L8" i="44"/>
  <c r="BE14" i="43"/>
  <c r="DH7" i="45"/>
  <c r="DS7" i="44"/>
  <c r="EX16" i="43"/>
  <c r="JT9" i="45"/>
  <c r="CI6" i="43"/>
  <c r="ES8" i="45"/>
  <c r="FH8" i="44"/>
  <c r="EC12" i="43"/>
  <c r="IQ5" i="45"/>
  <c r="JP5" i="44"/>
  <c r="JK16" i="43"/>
  <c r="SB9" i="45"/>
  <c r="AA5" i="43"/>
  <c r="AS7" i="45"/>
  <c r="AW7" i="44"/>
  <c r="BJ16" i="43"/>
  <c r="DL9" i="45"/>
  <c r="HK6" i="43"/>
  <c r="NY8" i="45"/>
  <c r="EO16" i="43"/>
  <c r="JL9" i="45"/>
  <c r="W15" i="43"/>
  <c r="AY8" i="45"/>
  <c r="BD8" i="44"/>
  <c r="HT4" i="43"/>
  <c r="OQ6" i="45"/>
  <c r="QF6" i="44"/>
  <c r="GB5" i="43"/>
  <c r="LO7" i="45"/>
  <c r="MV7" i="44"/>
  <c r="JK9" i="44"/>
  <c r="JF9" i="44"/>
  <c r="IF9" i="44"/>
  <c r="HW9" i="44"/>
  <c r="CH9" i="44"/>
  <c r="SW8" i="44"/>
  <c r="KG8" i="44"/>
  <c r="G6" i="43"/>
  <c r="F8" i="45"/>
  <c r="G8" i="44"/>
  <c r="AE5" i="2"/>
  <c r="AE2" i="2"/>
  <c r="AC3" i="2"/>
  <c r="AC6" i="2"/>
  <c r="AC5" i="2"/>
  <c r="L5" i="43"/>
  <c r="U7" i="45"/>
  <c r="T3" i="43"/>
  <c r="AB5" i="45"/>
  <c r="AH2" i="2"/>
  <c r="AH3" i="2"/>
  <c r="AH6" i="2"/>
  <c r="BC3" i="2"/>
  <c r="BC6" i="2"/>
  <c r="BC5" i="2"/>
  <c r="BC2" i="2"/>
  <c r="BC4" i="2"/>
  <c r="AV3" i="2"/>
  <c r="AV4" i="2"/>
  <c r="AV5" i="2"/>
  <c r="AV6" i="2"/>
  <c r="BS2" i="2"/>
  <c r="BQ5" i="2"/>
  <c r="AN5" i="43"/>
  <c r="BN7" i="45"/>
  <c r="DB2" i="2"/>
  <c r="DB3" i="2"/>
  <c r="J4" i="43"/>
  <c r="I6" i="45"/>
  <c r="R3" i="2"/>
  <c r="E7" i="45"/>
  <c r="E5" i="43"/>
  <c r="C3" i="43"/>
  <c r="C5" i="45"/>
  <c r="AF5" i="2"/>
  <c r="AF6" i="2"/>
  <c r="W2" i="2"/>
  <c r="W3" i="2"/>
  <c r="W4" i="2"/>
  <c r="W6" i="2"/>
  <c r="AK2" i="2"/>
  <c r="AI4" i="2"/>
  <c r="AI5" i="2"/>
  <c r="AI6" i="2"/>
  <c r="AW5" i="2"/>
  <c r="AW2" i="2"/>
  <c r="AW4" i="2"/>
  <c r="BK2" i="2"/>
  <c r="BK3" i="2"/>
  <c r="BK6" i="2"/>
  <c r="BK4" i="2"/>
  <c r="BK5" i="2"/>
  <c r="BD2" i="2"/>
  <c r="BD4" i="2"/>
  <c r="BD5" i="2"/>
  <c r="BD3" i="2"/>
  <c r="BD6" i="2"/>
  <c r="CJ2" i="2"/>
  <c r="CJ6" i="2"/>
  <c r="CJ5" i="2"/>
  <c r="CF2" i="2"/>
  <c r="CF6" i="2"/>
  <c r="CF3" i="2"/>
  <c r="CF5" i="2"/>
  <c r="AN12" i="43"/>
  <c r="BX5" i="45"/>
  <c r="CQ6" i="2"/>
  <c r="CQ4" i="2"/>
  <c r="CQ5" i="2"/>
  <c r="CQ3" i="2"/>
  <c r="DI2" i="2"/>
  <c r="DI4" i="2"/>
  <c r="FB5" i="2"/>
  <c r="Z3" i="2"/>
  <c r="Z5" i="2"/>
  <c r="Z4" i="2"/>
  <c r="Z6" i="2"/>
  <c r="B12" i="43"/>
  <c r="L5" i="45"/>
  <c r="X6" i="2"/>
  <c r="X3" i="2"/>
  <c r="P4" i="43"/>
  <c r="Y6" i="45"/>
  <c r="AY4" i="2"/>
  <c r="AY2" i="2"/>
  <c r="N13" i="43"/>
  <c r="AG6" i="45"/>
  <c r="AS5" i="2"/>
  <c r="AS6" i="2"/>
  <c r="AF4" i="43"/>
  <c r="AW6" i="45"/>
  <c r="BN3" i="2"/>
  <c r="BN2" i="2"/>
  <c r="BN5" i="2"/>
  <c r="BN6" i="2"/>
  <c r="BN4" i="2"/>
  <c r="AD13" i="43"/>
  <c r="BE6" i="45"/>
  <c r="BU5" i="2"/>
  <c r="BU2" i="2"/>
  <c r="BU3" i="2"/>
  <c r="BU4" i="2"/>
  <c r="BU6" i="2"/>
  <c r="X13" i="43"/>
  <c r="AZ6" i="45"/>
  <c r="AR5" i="43"/>
  <c r="BR7" i="45"/>
  <c r="AH4" i="43"/>
  <c r="BI6" i="45"/>
  <c r="CG4" i="2"/>
  <c r="CG2" i="2"/>
  <c r="CG3" i="2"/>
  <c r="CG6" i="2"/>
  <c r="CT2" i="2"/>
  <c r="CR2" i="2"/>
  <c r="CR6" i="2"/>
  <c r="CR4" i="2"/>
  <c r="CR5" i="2"/>
  <c r="CR3" i="2"/>
  <c r="CM3" i="2"/>
  <c r="CM5" i="2"/>
  <c r="CM6" i="2"/>
  <c r="DE2" i="2"/>
  <c r="DE3" i="2"/>
  <c r="DE4" i="2"/>
  <c r="DE5" i="2"/>
  <c r="DE6" i="2"/>
  <c r="H5" i="45"/>
  <c r="I3" i="43"/>
  <c r="R6" i="2"/>
  <c r="D4" i="43"/>
  <c r="D6" i="45"/>
  <c r="S2" i="2"/>
  <c r="S6" i="2"/>
  <c r="O2" i="2"/>
  <c r="M4" i="2"/>
  <c r="L4" i="2"/>
  <c r="E14" i="43"/>
  <c r="O7" i="45"/>
  <c r="C13" i="43"/>
  <c r="M6" i="45"/>
  <c r="AD5" i="2"/>
  <c r="AA6" i="2"/>
  <c r="AA2" i="2"/>
  <c r="AA3" i="2"/>
  <c r="AR5" i="2"/>
  <c r="AR6" i="2"/>
  <c r="AR2" i="2"/>
  <c r="AR4" i="2"/>
  <c r="AL6" i="2"/>
  <c r="AL2" i="2"/>
  <c r="AL4" i="2"/>
  <c r="AL5" i="2"/>
  <c r="BB3" i="2"/>
  <c r="BB6" i="2"/>
  <c r="AZ4" i="2"/>
  <c r="AZ5" i="2"/>
  <c r="BG2" i="2"/>
  <c r="BG3" i="2"/>
  <c r="BG4" i="2"/>
  <c r="BG5" i="2"/>
  <c r="BG6" i="2"/>
  <c r="BY5" i="2"/>
  <c r="BY2" i="2"/>
  <c r="BY4" i="2"/>
  <c r="AD12" i="43"/>
  <c r="BE5" i="45"/>
  <c r="BV4" i="2"/>
  <c r="BV5" i="2"/>
  <c r="BV6" i="2"/>
  <c r="BP2" i="2"/>
  <c r="BP5" i="2"/>
  <c r="AH5" i="43"/>
  <c r="BI7" i="45"/>
  <c r="AK4" i="43"/>
  <c r="BL6" i="45"/>
  <c r="AL3" i="43"/>
  <c r="BM5" i="45"/>
  <c r="CB2" i="2"/>
  <c r="CB6" i="2"/>
  <c r="CB3" i="2"/>
  <c r="CB4" i="2"/>
  <c r="DO3" i="2"/>
  <c r="DO5" i="2"/>
  <c r="DO4" i="2"/>
  <c r="DO6" i="2"/>
  <c r="DM2" i="2"/>
  <c r="DM5" i="2"/>
  <c r="DM3" i="2"/>
  <c r="DM4" i="2"/>
  <c r="DM6" i="2"/>
  <c r="DZ2" i="2"/>
  <c r="DZ3" i="2"/>
  <c r="DZ5" i="2"/>
  <c r="DV3" i="2"/>
  <c r="DV2" i="2"/>
  <c r="DV4" i="2"/>
  <c r="DV5" i="2"/>
  <c r="DV6" i="2"/>
  <c r="FP3" i="2"/>
  <c r="FP6" i="2"/>
  <c r="GP4" i="2"/>
  <c r="GP6" i="2"/>
  <c r="GM3" i="2"/>
  <c r="GM4" i="2"/>
  <c r="GM5" i="2"/>
  <c r="GM6" i="2"/>
  <c r="M6" i="2"/>
  <c r="L6" i="2"/>
  <c r="V5" i="2"/>
  <c r="R4" i="2"/>
  <c r="AF3" i="2"/>
  <c r="AE4" i="2"/>
  <c r="AE3" i="2"/>
  <c r="AC2" i="2"/>
  <c r="AC4" i="2"/>
  <c r="AQ6" i="2"/>
  <c r="AR3" i="2"/>
  <c r="AO6" i="2"/>
  <c r="AO4" i="2"/>
  <c r="AN3" i="2"/>
  <c r="AN2" i="2"/>
  <c r="AN4" i="2"/>
  <c r="AN5" i="2"/>
  <c r="AI2" i="2"/>
  <c r="AI3" i="2"/>
  <c r="AH5" i="2"/>
  <c r="AZ2" i="2"/>
  <c r="AZ3" i="2"/>
  <c r="AZ6" i="2"/>
  <c r="AY3" i="2"/>
  <c r="AY5" i="2"/>
  <c r="AY6" i="2"/>
  <c r="AT4" i="2"/>
  <c r="AS4" i="2"/>
  <c r="AS2" i="2"/>
  <c r="AS3" i="2"/>
  <c r="BF6" i="2"/>
  <c r="BX5" i="2"/>
  <c r="BS3" i="2"/>
  <c r="BY3" i="2"/>
  <c r="BQ2" i="2"/>
  <c r="BQ3" i="2"/>
  <c r="BQ4" i="2"/>
  <c r="BQ6" i="2"/>
  <c r="CD6" i="2"/>
  <c r="CD5" i="2"/>
  <c r="CD4" i="2"/>
  <c r="CH6" i="2"/>
  <c r="CK5" i="2"/>
  <c r="CN4" i="2"/>
  <c r="CN6" i="2"/>
  <c r="CN5" i="2"/>
  <c r="CM4" i="2"/>
  <c r="CM2" i="2"/>
  <c r="CX6" i="2"/>
  <c r="CY4" i="2"/>
  <c r="CY2" i="2"/>
  <c r="CY3" i="2"/>
  <c r="CV4" i="2"/>
  <c r="CV3" i="2"/>
  <c r="CV6" i="2"/>
  <c r="CV2" i="2"/>
  <c r="CV5" i="2"/>
  <c r="DP3" i="2"/>
  <c r="DP4" i="2"/>
  <c r="DP5" i="2"/>
  <c r="DP2" i="2"/>
  <c r="DP6" i="2"/>
  <c r="DG2" i="2"/>
  <c r="DG4" i="2"/>
  <c r="DG3" i="2"/>
  <c r="DZ6" i="2"/>
  <c r="DT6" i="2"/>
  <c r="DT3" i="2"/>
  <c r="DT4" i="2"/>
  <c r="DT5" i="2"/>
  <c r="DR2" i="2"/>
  <c r="DR3" i="2"/>
  <c r="DR4" i="2"/>
  <c r="DR6" i="2"/>
  <c r="EJ4" i="2"/>
  <c r="EJ2" i="2"/>
  <c r="EJ3" i="2"/>
  <c r="EJ5" i="2"/>
  <c r="EE6" i="2"/>
  <c r="EE3" i="2"/>
  <c r="EE4" i="2"/>
  <c r="EW6" i="2"/>
  <c r="EV4" i="2"/>
  <c r="EV2" i="2"/>
  <c r="EV3" i="2"/>
  <c r="EV5" i="2"/>
  <c r="EV6" i="2"/>
  <c r="ER5" i="2"/>
  <c r="EQ2" i="2"/>
  <c r="EQ3" i="2"/>
  <c r="EQ5" i="2"/>
  <c r="EQ6" i="2"/>
  <c r="FG3" i="2"/>
  <c r="FG5" i="2"/>
  <c r="FG6" i="2"/>
  <c r="FG2" i="2"/>
  <c r="FG4" i="2"/>
  <c r="EZ5" i="2"/>
  <c r="FS2" i="2"/>
  <c r="FR2" i="2"/>
  <c r="FR5" i="2"/>
  <c r="FY2" i="2"/>
  <c r="FY3" i="2"/>
  <c r="FY6" i="2"/>
  <c r="FY5" i="2"/>
  <c r="H6" i="45"/>
  <c r="V6" i="2"/>
  <c r="P5" i="2"/>
  <c r="M5" i="2"/>
  <c r="V4" i="2"/>
  <c r="V3" i="2"/>
  <c r="U2" i="2"/>
  <c r="AG2" i="2"/>
  <c r="AG4" i="2"/>
  <c r="AG5" i="2"/>
  <c r="Y2" i="2"/>
  <c r="Y4" i="2"/>
  <c r="Y6" i="2"/>
  <c r="AK6" i="2"/>
  <c r="AP3" i="2"/>
  <c r="AP6" i="2"/>
  <c r="AP4" i="2"/>
  <c r="AP5" i="2"/>
  <c r="AU2" i="2"/>
  <c r="AU6" i="2"/>
  <c r="BF4" i="2"/>
  <c r="BF3" i="2"/>
  <c r="BM2" i="2"/>
  <c r="BM6" i="2"/>
  <c r="BL3" i="2"/>
  <c r="BL4" i="2"/>
  <c r="BJ2" i="2"/>
  <c r="BH3" i="2"/>
  <c r="BF5" i="2"/>
  <c r="BE3" i="2"/>
  <c r="BE2" i="2"/>
  <c r="BE5" i="2"/>
  <c r="BE6" i="2"/>
  <c r="BW4" i="2"/>
  <c r="BW3" i="2"/>
  <c r="BO2" i="2"/>
  <c r="BO4" i="2"/>
  <c r="CI2" i="2"/>
  <c r="CI3" i="2"/>
  <c r="CD3" i="2"/>
  <c r="CC2" i="2"/>
  <c r="CC6" i="2"/>
  <c r="CA3" i="2"/>
  <c r="CA6" i="2"/>
  <c r="CA4" i="2"/>
  <c r="BZ2" i="2"/>
  <c r="CT6" i="2"/>
  <c r="CS3" i="2"/>
  <c r="CO2" i="2"/>
  <c r="CO3" i="2"/>
  <c r="DF2" i="2"/>
  <c r="DF4" i="2"/>
  <c r="DF6" i="2"/>
  <c r="DF3" i="2"/>
  <c r="DC4" i="2"/>
  <c r="DC3" i="2"/>
  <c r="DC6" i="2"/>
  <c r="DC2" i="2"/>
  <c r="DN5" i="2"/>
  <c r="DN6" i="2"/>
  <c r="DN2" i="2"/>
  <c r="DN4" i="2"/>
  <c r="DK4" i="2"/>
  <c r="DJ4" i="2"/>
  <c r="DJ5" i="2"/>
  <c r="DJ2" i="2"/>
  <c r="DJ3" i="2"/>
  <c r="EB5" i="2"/>
  <c r="EA3" i="2"/>
  <c r="EA2" i="2"/>
  <c r="EA6" i="2"/>
  <c r="DY5" i="2"/>
  <c r="DX4" i="2"/>
  <c r="DX2" i="2"/>
  <c r="DX5" i="2"/>
  <c r="DX6" i="2"/>
  <c r="DU2" i="2"/>
  <c r="DU3" i="2"/>
  <c r="DU4" i="2"/>
  <c r="DU5" i="2"/>
  <c r="EX4" i="2"/>
  <c r="EX5" i="2"/>
  <c r="FC3" i="2"/>
  <c r="FP4" i="2"/>
  <c r="FN6" i="2"/>
  <c r="GE2" i="2"/>
  <c r="GE4" i="2"/>
  <c r="GE5" i="2"/>
  <c r="GE3" i="2"/>
  <c r="GE6" i="2"/>
  <c r="GC3" i="2"/>
  <c r="GC6" i="2"/>
  <c r="P2" i="2"/>
  <c r="M2" i="2"/>
  <c r="M3" i="2"/>
  <c r="L3" i="2"/>
  <c r="L2" i="2"/>
  <c r="AD2" i="2"/>
  <c r="AD4" i="2"/>
  <c r="AD3" i="2"/>
  <c r="AQ2" i="2"/>
  <c r="AQ5" i="2"/>
  <c r="AQ3" i="2"/>
  <c r="AK4" i="2"/>
  <c r="AK3" i="2"/>
  <c r="AK5" i="2"/>
  <c r="AJ6" i="2"/>
  <c r="AJ3" i="2"/>
  <c r="AJ5" i="2"/>
  <c r="BB4" i="2"/>
  <c r="BB5" i="2"/>
  <c r="BA4" i="2"/>
  <c r="BA6" i="2"/>
  <c r="BA2" i="2"/>
  <c r="BX2" i="2"/>
  <c r="BX4" i="2"/>
  <c r="BS6" i="2"/>
  <c r="BS4" i="2"/>
  <c r="BS5" i="2"/>
  <c r="BR4" i="2"/>
  <c r="BR6" i="2"/>
  <c r="BP4" i="2"/>
  <c r="BP6" i="2"/>
  <c r="CU2" i="2"/>
  <c r="CU6" i="2"/>
  <c r="CL2" i="2"/>
  <c r="CL4" i="2"/>
  <c r="CL3" i="2"/>
  <c r="CK6" i="2"/>
  <c r="CK3" i="2"/>
  <c r="DB4" i="2"/>
  <c r="CZ4" i="2"/>
  <c r="CZ2" i="2"/>
  <c r="CZ3" i="2"/>
  <c r="CZ5" i="2"/>
  <c r="CX2" i="2"/>
  <c r="CX3" i="2"/>
  <c r="CX4" i="2"/>
  <c r="DQ5" i="2"/>
  <c r="DQ3" i="2"/>
  <c r="DQ6" i="2"/>
  <c r="DQ2" i="2"/>
  <c r="DK5" i="2"/>
  <c r="DI3" i="2"/>
  <c r="DH3" i="2"/>
  <c r="DH4" i="2"/>
  <c r="DH5" i="2"/>
  <c r="DH2" i="2"/>
  <c r="DH6" i="2"/>
  <c r="DZ4" i="2"/>
  <c r="EB4" i="2"/>
  <c r="EB6" i="2"/>
  <c r="DY6" i="2"/>
  <c r="DS2" i="2"/>
  <c r="DS3" i="2"/>
  <c r="DS6" i="2"/>
  <c r="EL2" i="2"/>
  <c r="EL4" i="2"/>
  <c r="EL6" i="2"/>
  <c r="EL5" i="2"/>
  <c r="EG2" i="2"/>
  <c r="EG3" i="2"/>
  <c r="EG4" i="2"/>
  <c r="EG6" i="2"/>
  <c r="EC4" i="2"/>
  <c r="EC6" i="2"/>
  <c r="ET4" i="2"/>
  <c r="ET3" i="2"/>
  <c r="ET5" i="2"/>
  <c r="ET6" i="2"/>
  <c r="ET2" i="2"/>
  <c r="EO6" i="2"/>
  <c r="FI4" i="2"/>
  <c r="FI6" i="2"/>
  <c r="FI2" i="2"/>
  <c r="FI3" i="2"/>
  <c r="FI5" i="2"/>
  <c r="FB4" i="2"/>
  <c r="FB3" i="2"/>
  <c r="FB6" i="2"/>
  <c r="FT3" i="2"/>
  <c r="FT4" i="2"/>
  <c r="FT6" i="2"/>
  <c r="FM3" i="2"/>
  <c r="FM5" i="2"/>
  <c r="FM6" i="2"/>
  <c r="FM4" i="2"/>
  <c r="FV3" i="2"/>
  <c r="FV5" i="2"/>
  <c r="FV2" i="2"/>
  <c r="FV4" i="2"/>
  <c r="FV6" i="2"/>
  <c r="HB4" i="2"/>
  <c r="LR5" i="2"/>
  <c r="MC3" i="2"/>
  <c r="DB6" i="2"/>
  <c r="CW5" i="2"/>
  <c r="CW3" i="2"/>
  <c r="DK6" i="2"/>
  <c r="DY4" i="2"/>
  <c r="EB3" i="2"/>
  <c r="DY3" i="2"/>
  <c r="EI5" i="2"/>
  <c r="EK2" i="2"/>
  <c r="EF3" i="2"/>
  <c r="EF5" i="2"/>
  <c r="EF2" i="2"/>
  <c r="ED5" i="2"/>
  <c r="ED3" i="2"/>
  <c r="EP4" i="2"/>
  <c r="EU2" i="2"/>
  <c r="EU6" i="2"/>
  <c r="EU4" i="2"/>
  <c r="EU5" i="2"/>
  <c r="ER3" i="2"/>
  <c r="ER2" i="2"/>
  <c r="EP3" i="2"/>
  <c r="EP5" i="2"/>
  <c r="EN2" i="2"/>
  <c r="FH6" i="2"/>
  <c r="FC6" i="2"/>
  <c r="FA3" i="2"/>
  <c r="FH2" i="2"/>
  <c r="FF2" i="2"/>
  <c r="FF5" i="2"/>
  <c r="FQ4" i="2"/>
  <c r="FS4" i="2"/>
  <c r="FS3" i="2"/>
  <c r="FQ5" i="2"/>
  <c r="FK4" i="2"/>
  <c r="FK3" i="2"/>
  <c r="FK5" i="2"/>
  <c r="FK6" i="2"/>
  <c r="GB5" i="2"/>
  <c r="GB6" i="2"/>
  <c r="FW5" i="2"/>
  <c r="GN4" i="2"/>
  <c r="GN5" i="2"/>
  <c r="GN6" i="2"/>
  <c r="GJ2" i="2"/>
  <c r="GJ5" i="2"/>
  <c r="GI4" i="2"/>
  <c r="GG3" i="2"/>
  <c r="GG5" i="2"/>
  <c r="GG6" i="2"/>
  <c r="GG2" i="2"/>
  <c r="GG4" i="2"/>
  <c r="GF3" i="2"/>
  <c r="HJ2" i="2"/>
  <c r="DB5" i="2"/>
  <c r="DI6" i="2"/>
  <c r="DI5" i="2"/>
  <c r="EE2" i="2"/>
  <c r="EC3" i="2"/>
  <c r="EC2" i="2"/>
  <c r="ER6" i="2"/>
  <c r="EN6" i="2"/>
  <c r="EX6" i="2"/>
  <c r="EX3" i="2"/>
  <c r="EQ4" i="2"/>
  <c r="EO4" i="2"/>
  <c r="EO2" i="2"/>
  <c r="EO3" i="2"/>
  <c r="EO5" i="2"/>
  <c r="FE4" i="2"/>
  <c r="FE6" i="2"/>
  <c r="FE2" i="2"/>
  <c r="FE3" i="2"/>
  <c r="FE5" i="2"/>
  <c r="EZ2" i="2"/>
  <c r="EZ3" i="2"/>
  <c r="EZ4" i="2"/>
  <c r="EZ6" i="2"/>
  <c r="FR4" i="2"/>
  <c r="FR6" i="2"/>
  <c r="FR3" i="2"/>
  <c r="FP2" i="2"/>
  <c r="FP5" i="2"/>
  <c r="FL2" i="2"/>
  <c r="GD2" i="2"/>
  <c r="GD4" i="2"/>
  <c r="GD3" i="2"/>
  <c r="GD6" i="2"/>
  <c r="GC4" i="2"/>
  <c r="GA3" i="2"/>
  <c r="GA4" i="2"/>
  <c r="GA5" i="2"/>
  <c r="GA6" i="2"/>
  <c r="FX5" i="2"/>
  <c r="FU6" i="2"/>
  <c r="GP2" i="2"/>
  <c r="GH4" i="2"/>
  <c r="GH6" i="2"/>
  <c r="GX6" i="2"/>
  <c r="GQ3" i="2"/>
  <c r="IE4" i="2"/>
  <c r="LD3" i="2"/>
  <c r="EM3" i="2"/>
  <c r="EM2" i="2"/>
  <c r="EK3" i="2"/>
  <c r="EK5" i="2"/>
  <c r="EI2" i="2"/>
  <c r="EI3" i="2"/>
  <c r="EW2" i="2"/>
  <c r="FC4" i="2"/>
  <c r="FC5" i="2"/>
  <c r="FA5" i="2"/>
  <c r="EY2" i="2"/>
  <c r="EY3" i="2"/>
  <c r="EY6" i="2"/>
  <c r="FN3" i="2"/>
  <c r="FJ2" i="2"/>
  <c r="GO4" i="2"/>
  <c r="GO6" i="2"/>
  <c r="GO2" i="2"/>
  <c r="GO5" i="2"/>
  <c r="GL2" i="2"/>
  <c r="GL5" i="2"/>
  <c r="GL6" i="2"/>
  <c r="GL3" i="2"/>
  <c r="GL4" i="2"/>
  <c r="GI3" i="2"/>
  <c r="GI6" i="2"/>
  <c r="GF2" i="2"/>
  <c r="GF4" i="2"/>
  <c r="GF6" i="2"/>
  <c r="GU2" i="2"/>
  <c r="HS3" i="2"/>
  <c r="FL5" i="2"/>
  <c r="GC5" i="2"/>
  <c r="FX4" i="2"/>
  <c r="FW4" i="2"/>
  <c r="FU4" i="2"/>
  <c r="GC2" i="2"/>
  <c r="FX2" i="2"/>
  <c r="FU2" i="2"/>
  <c r="GP5" i="2"/>
  <c r="GP3" i="2"/>
  <c r="GN2" i="2"/>
  <c r="GI2" i="2"/>
  <c r="GZ6" i="2"/>
  <c r="GY6" i="2"/>
  <c r="GQ6" i="2"/>
  <c r="GT5" i="2"/>
  <c r="GZ4" i="2"/>
  <c r="GU4" i="2"/>
  <c r="GT4" i="2"/>
  <c r="GS4" i="2"/>
  <c r="GR4" i="2"/>
  <c r="GQ4" i="2"/>
  <c r="GY2" i="2"/>
  <c r="GX2" i="2"/>
  <c r="GR2" i="2"/>
  <c r="HH6" i="2"/>
  <c r="HC6" i="2"/>
  <c r="HE5" i="2"/>
  <c r="HD5" i="2"/>
  <c r="HE4" i="2"/>
  <c r="HD4" i="2"/>
  <c r="HL3" i="2"/>
  <c r="HI3" i="2"/>
  <c r="HF3" i="2"/>
  <c r="HE3" i="2"/>
  <c r="HC3" i="2"/>
  <c r="HB3" i="2"/>
  <c r="HV4" i="2"/>
  <c r="HU4" i="2"/>
  <c r="HU3" i="2"/>
  <c r="HM3" i="2"/>
  <c r="HT2" i="2"/>
  <c r="ID6" i="2"/>
  <c r="HY5" i="2"/>
  <c r="IF4" i="2"/>
  <c r="IG5" i="2"/>
  <c r="IG2" i="2"/>
  <c r="IG3" i="2"/>
  <c r="IG4" i="2"/>
  <c r="IF2" i="2"/>
  <c r="IB6" i="2"/>
  <c r="IA2" i="2"/>
  <c r="IR4" i="2"/>
  <c r="IO2" i="2"/>
  <c r="II3" i="2"/>
  <c r="II4" i="2"/>
  <c r="II5" i="2"/>
  <c r="JD4" i="2"/>
  <c r="JB5" i="2"/>
  <c r="JA3" i="2"/>
  <c r="IX6" i="2"/>
  <c r="IX4" i="2"/>
  <c r="IX5" i="2"/>
  <c r="IU6" i="2"/>
  <c r="IU3" i="2"/>
  <c r="IT3" i="2"/>
  <c r="JH5" i="2"/>
  <c r="JO2" i="2"/>
  <c r="JI6" i="2"/>
  <c r="JF4" i="2"/>
  <c r="JF5" i="2"/>
  <c r="JV4" i="2"/>
  <c r="JV5" i="2"/>
  <c r="JV3" i="2"/>
  <c r="JR4" i="2"/>
  <c r="JR6" i="2"/>
  <c r="JR5" i="2"/>
  <c r="KH3" i="2"/>
  <c r="KH6" i="2"/>
  <c r="KD3" i="2"/>
  <c r="KD5" i="2"/>
  <c r="KA6" i="2"/>
  <c r="KV2" i="2"/>
  <c r="KV5" i="2"/>
  <c r="KV6" i="2"/>
  <c r="KV4" i="2"/>
  <c r="KP2" i="2"/>
  <c r="KP3" i="2"/>
  <c r="KP5" i="2"/>
  <c r="KN6" i="2"/>
  <c r="KM2" i="2"/>
  <c r="KM5" i="2"/>
  <c r="KM6" i="2"/>
  <c r="KM4" i="2"/>
  <c r="LD6" i="2"/>
  <c r="LG4" i="2"/>
  <c r="LA2" i="2"/>
  <c r="LA4" i="2"/>
  <c r="LA6" i="2"/>
  <c r="LA3" i="2"/>
  <c r="LA5" i="2"/>
  <c r="KY6" i="2"/>
  <c r="KX3" i="2"/>
  <c r="KX2" i="2"/>
  <c r="KX4" i="2"/>
  <c r="LP4" i="2"/>
  <c r="MA2" i="2"/>
  <c r="MA3" i="2"/>
  <c r="MA5" i="2"/>
  <c r="MA6" i="2"/>
  <c r="LV4" i="2"/>
  <c r="LU5" i="2"/>
  <c r="LU2" i="2"/>
  <c r="LU3" i="2"/>
  <c r="LU6" i="2"/>
  <c r="LS3" i="2"/>
  <c r="MN4" i="2"/>
  <c r="MN6" i="2"/>
  <c r="MN2" i="2"/>
  <c r="MN3" i="2"/>
  <c r="MN5" i="2"/>
  <c r="MH2" i="2"/>
  <c r="MH3" i="2"/>
  <c r="MH4" i="2"/>
  <c r="MH6" i="2"/>
  <c r="MY4" i="2"/>
  <c r="MX5" i="2"/>
  <c r="MX2" i="2"/>
  <c r="MX3" i="2"/>
  <c r="MX4" i="2"/>
  <c r="MX6" i="2"/>
  <c r="MV5" i="2"/>
  <c r="MU2" i="2"/>
  <c r="MU6" i="2"/>
  <c r="MR5" i="2"/>
  <c r="MQ6" i="2"/>
  <c r="MQ3" i="2"/>
  <c r="MO2" i="2"/>
  <c r="NJ5" i="2"/>
  <c r="NJ6" i="2"/>
  <c r="NJ2" i="2"/>
  <c r="NF6" i="2"/>
  <c r="NF5" i="2"/>
  <c r="NF3" i="2"/>
  <c r="PC3" i="2"/>
  <c r="PC5" i="2"/>
  <c r="IR2" i="2"/>
  <c r="IP2" i="2"/>
  <c r="IP3" i="2"/>
  <c r="IP5" i="2"/>
  <c r="IP4" i="2"/>
  <c r="IL4" i="2"/>
  <c r="IL2" i="2"/>
  <c r="IL3" i="2"/>
  <c r="IL5" i="2"/>
  <c r="IJ6" i="2"/>
  <c r="IJ3" i="2"/>
  <c r="IJ4" i="2"/>
  <c r="IZ5" i="2"/>
  <c r="IV6" i="2"/>
  <c r="JM5" i="2"/>
  <c r="JM2" i="2"/>
  <c r="JM4" i="2"/>
  <c r="JG4" i="2"/>
  <c r="JG5" i="2"/>
  <c r="JG6" i="2"/>
  <c r="JY5" i="2"/>
  <c r="JY6" i="2"/>
  <c r="JW4" i="2"/>
  <c r="JW6" i="2"/>
  <c r="JW2" i="2"/>
  <c r="JW3" i="2"/>
  <c r="JW5" i="2"/>
  <c r="JS6" i="2"/>
  <c r="JS4" i="2"/>
  <c r="JS5" i="2"/>
  <c r="JP2" i="2"/>
  <c r="JP4" i="2"/>
  <c r="JP3" i="2"/>
  <c r="JP6" i="2"/>
  <c r="KK3" i="2"/>
  <c r="KK4" i="2"/>
  <c r="KK5" i="2"/>
  <c r="KI3" i="2"/>
  <c r="KI5" i="2"/>
  <c r="KI2" i="2"/>
  <c r="KE3" i="2"/>
  <c r="KE5" i="2"/>
  <c r="KE4" i="2"/>
  <c r="KE2" i="2"/>
  <c r="KB5" i="2"/>
  <c r="KB2" i="2"/>
  <c r="KB4" i="2"/>
  <c r="KB6" i="2"/>
  <c r="KT5" i="2"/>
  <c r="KT3" i="2"/>
  <c r="KT4" i="2"/>
  <c r="KN3" i="2"/>
  <c r="KN4" i="2"/>
  <c r="LE2" i="2"/>
  <c r="LE4" i="2"/>
  <c r="LE6" i="2"/>
  <c r="LE5" i="2"/>
  <c r="LE3" i="2"/>
  <c r="LQ2" i="2"/>
  <c r="LQ5" i="2"/>
  <c r="LQ3" i="2"/>
  <c r="LQ4" i="2"/>
  <c r="LQ6" i="2"/>
  <c r="LN3" i="2"/>
  <c r="LN4" i="2"/>
  <c r="LN5" i="2"/>
  <c r="LN6" i="2"/>
  <c r="LJ4" i="2"/>
  <c r="LJ6" i="2"/>
  <c r="LJ2" i="2"/>
  <c r="LJ3" i="2"/>
  <c r="LJ5" i="2"/>
  <c r="LY4" i="2"/>
  <c r="LY5" i="2"/>
  <c r="LY3" i="2"/>
  <c r="LV2" i="2"/>
  <c r="LV3" i="2"/>
  <c r="LV6" i="2"/>
  <c r="LS6" i="2"/>
  <c r="ML2" i="2"/>
  <c r="ML3" i="2"/>
  <c r="ML4" i="2"/>
  <c r="ML5" i="2"/>
  <c r="MF2" i="2"/>
  <c r="MF4" i="2"/>
  <c r="MF6" i="2"/>
  <c r="MF5" i="2"/>
  <c r="MY2" i="2"/>
  <c r="MV3" i="2"/>
  <c r="MV4" i="2"/>
  <c r="MR6" i="2"/>
  <c r="MO5" i="2"/>
  <c r="NN2" i="2"/>
  <c r="NN5" i="2"/>
  <c r="OC5" i="2"/>
  <c r="OC6" i="2"/>
  <c r="NY4" i="2"/>
  <c r="NY6" i="2"/>
  <c r="NY3" i="2"/>
  <c r="NY5" i="2"/>
  <c r="NW6" i="2"/>
  <c r="PA5" i="2"/>
  <c r="PJ3" i="2"/>
  <c r="QP6" i="2"/>
  <c r="QP4" i="2"/>
  <c r="QP5" i="2"/>
  <c r="QP3" i="2"/>
  <c r="FL6" i="2"/>
  <c r="GF5" i="2"/>
  <c r="GS6" i="2"/>
  <c r="GU3" i="2"/>
  <c r="GS2" i="2"/>
  <c r="HD6" i="2"/>
  <c r="HH5" i="2"/>
  <c r="HK4" i="2"/>
  <c r="HD3" i="2"/>
  <c r="HU6" i="2"/>
  <c r="HT6" i="2"/>
  <c r="HS6" i="2"/>
  <c r="HN6" i="2"/>
  <c r="HT5" i="2"/>
  <c r="HO5" i="2"/>
  <c r="HS4" i="2"/>
  <c r="HS2" i="2"/>
  <c r="ID4" i="2"/>
  <c r="HX3" i="2"/>
  <c r="IH2" i="2"/>
  <c r="IH4" i="2"/>
  <c r="IH5" i="2"/>
  <c r="HY3" i="2"/>
  <c r="HY6" i="2"/>
  <c r="HX2" i="2"/>
  <c r="HX4" i="2"/>
  <c r="II6" i="2"/>
  <c r="IS2" i="2"/>
  <c r="IS3" i="2"/>
  <c r="IS4" i="2"/>
  <c r="IS5" i="2"/>
  <c r="IS6" i="2"/>
  <c r="IQ3" i="2"/>
  <c r="IQ4" i="2"/>
  <c r="IJ2" i="2"/>
  <c r="JC2" i="2"/>
  <c r="JC6" i="2"/>
  <c r="JB2" i="2"/>
  <c r="IZ3" i="2"/>
  <c r="IV2" i="2"/>
  <c r="IU4" i="2"/>
  <c r="JM3" i="2"/>
  <c r="JK2" i="2"/>
  <c r="JK4" i="2"/>
  <c r="JI2" i="2"/>
  <c r="JG2" i="2"/>
  <c r="JF3" i="2"/>
  <c r="JP5" i="2"/>
  <c r="JZ2" i="2"/>
  <c r="JZ5" i="2"/>
  <c r="JZ6" i="2"/>
  <c r="JZ3" i="2"/>
  <c r="JT4" i="2"/>
  <c r="JT2" i="2"/>
  <c r="JT3" i="2"/>
  <c r="JT6" i="2"/>
  <c r="KI4" i="2"/>
  <c r="KU3" i="2"/>
  <c r="KU5" i="2"/>
  <c r="KU2" i="2"/>
  <c r="KR3" i="2"/>
  <c r="KR6" i="2"/>
  <c r="KO2" i="2"/>
  <c r="KO3" i="2"/>
  <c r="KO6" i="2"/>
  <c r="KL2" i="2"/>
  <c r="KL3" i="2"/>
  <c r="KL6" i="2"/>
  <c r="LD5" i="2"/>
  <c r="LC2" i="2"/>
  <c r="LC3" i="2"/>
  <c r="LC4" i="2"/>
  <c r="LC5" i="2"/>
  <c r="LC6" i="2"/>
  <c r="KZ6" i="2"/>
  <c r="KZ2" i="2"/>
  <c r="KZ3" i="2"/>
  <c r="KW2" i="2"/>
  <c r="KW3" i="2"/>
  <c r="KW4" i="2"/>
  <c r="KW5" i="2"/>
  <c r="KW6" i="2"/>
  <c r="LO2" i="2"/>
  <c r="LO4" i="2"/>
  <c r="LO3" i="2"/>
  <c r="LO5" i="2"/>
  <c r="LK3" i="2"/>
  <c r="LK4" i="2"/>
  <c r="LH6" i="2"/>
  <c r="LH4" i="2"/>
  <c r="LS5" i="2"/>
  <c r="MB4" i="2"/>
  <c r="MB3" i="2"/>
  <c r="MB6" i="2"/>
  <c r="LZ2" i="2"/>
  <c r="LZ3" i="2"/>
  <c r="LZ5" i="2"/>
  <c r="LT5" i="2"/>
  <c r="LT6" i="2"/>
  <c r="LT2" i="2"/>
  <c r="ML6" i="2"/>
  <c r="MJ3" i="2"/>
  <c r="MJ6" i="2"/>
  <c r="MG6" i="2"/>
  <c r="MG2" i="2"/>
  <c r="MD4" i="2"/>
  <c r="MD5" i="2"/>
  <c r="MD6" i="2"/>
  <c r="MO4" i="2"/>
  <c r="MW3" i="2"/>
  <c r="MW6" i="2"/>
  <c r="MW2" i="2"/>
  <c r="MW5" i="2"/>
  <c r="MS3" i="2"/>
  <c r="MS6" i="2"/>
  <c r="MS4" i="2"/>
  <c r="MS5" i="2"/>
  <c r="NI6" i="2"/>
  <c r="NH5" i="2"/>
  <c r="NH2" i="2"/>
  <c r="NH6" i="2"/>
  <c r="NH3" i="2"/>
  <c r="NA2" i="2"/>
  <c r="NA5" i="2"/>
  <c r="NA6" i="2"/>
  <c r="NA4" i="2"/>
  <c r="NA3" i="2"/>
  <c r="NN6" i="2"/>
  <c r="NN4" i="2"/>
  <c r="OQ2" i="2"/>
  <c r="OQ3" i="2"/>
  <c r="OQ6" i="2"/>
  <c r="OQ5" i="2"/>
  <c r="GW6" i="2"/>
  <c r="GT6" i="2"/>
  <c r="HA5" i="2"/>
  <c r="HJ6" i="2"/>
  <c r="HB6" i="2"/>
  <c r="HJ4" i="2"/>
  <c r="HJ3" i="2"/>
  <c r="HV6" i="2"/>
  <c r="HO6" i="2"/>
  <c r="HV5" i="2"/>
  <c r="HU5" i="2"/>
  <c r="HM5" i="2"/>
  <c r="HO4" i="2"/>
  <c r="HN4" i="2"/>
  <c r="IF5" i="2"/>
  <c r="IE2" i="2"/>
  <c r="IE3" i="2"/>
  <c r="IE6" i="2"/>
  <c r="IA3" i="2"/>
  <c r="IA6" i="2"/>
  <c r="HZ2" i="2"/>
  <c r="HZ3" i="2"/>
  <c r="IK2" i="2"/>
  <c r="IK3" i="2"/>
  <c r="IK5" i="2"/>
  <c r="IK4" i="2"/>
  <c r="JD3" i="2"/>
  <c r="JA2" i="2"/>
  <c r="JA5" i="2"/>
  <c r="JA6" i="2"/>
  <c r="IZ2" i="2"/>
  <c r="IW3" i="2"/>
  <c r="IW2" i="2"/>
  <c r="IW5" i="2"/>
  <c r="IV3" i="2"/>
  <c r="IT5" i="2"/>
  <c r="IT6" i="2"/>
  <c r="IT2" i="2"/>
  <c r="JN4" i="2"/>
  <c r="JL6" i="2"/>
  <c r="JH6" i="2"/>
  <c r="JE5" i="2"/>
  <c r="JY3" i="2"/>
  <c r="JX2" i="2"/>
  <c r="JX6" i="2"/>
  <c r="JX3" i="2"/>
  <c r="JX4" i="2"/>
  <c r="JQ4" i="2"/>
  <c r="JQ2" i="2"/>
  <c r="JQ3" i="2"/>
  <c r="KB3" i="2"/>
  <c r="KJ2" i="2"/>
  <c r="KJ4" i="2"/>
  <c r="KJ3" i="2"/>
  <c r="KJ5" i="2"/>
  <c r="KJ6" i="2"/>
  <c r="KH4" i="2"/>
  <c r="KG5" i="2"/>
  <c r="KG2" i="2"/>
  <c r="KG3" i="2"/>
  <c r="KG4" i="2"/>
  <c r="KG6" i="2"/>
  <c r="KC4" i="2"/>
  <c r="KC2" i="2"/>
  <c r="KC3" i="2"/>
  <c r="KC5" i="2"/>
  <c r="KC6" i="2"/>
  <c r="KA3" i="2"/>
  <c r="KS2" i="2"/>
  <c r="KS5" i="2"/>
  <c r="KS3" i="2"/>
  <c r="KS6" i="2"/>
  <c r="LF2" i="2"/>
  <c r="LF3" i="2"/>
  <c r="LF4" i="2"/>
  <c r="LF6" i="2"/>
  <c r="LD2" i="2"/>
  <c r="LD4" i="2"/>
  <c r="LR3" i="2"/>
  <c r="LR4" i="2"/>
  <c r="LR6" i="2"/>
  <c r="LL2" i="2"/>
  <c r="LL4" i="2"/>
  <c r="LL5" i="2"/>
  <c r="LL6" i="2"/>
  <c r="LI2" i="2"/>
  <c r="LI3" i="2"/>
  <c r="LI5" i="2"/>
  <c r="LI4" i="2"/>
  <c r="LI6" i="2"/>
  <c r="MC4" i="2"/>
  <c r="MC5" i="2"/>
  <c r="MC6" i="2"/>
  <c r="MC2" i="2"/>
  <c r="LW2" i="2"/>
  <c r="LW4" i="2"/>
  <c r="LW3" i="2"/>
  <c r="LW6" i="2"/>
  <c r="LW5" i="2"/>
  <c r="MM3" i="2"/>
  <c r="MM5" i="2"/>
  <c r="MK2" i="2"/>
  <c r="MK4" i="2"/>
  <c r="MK5" i="2"/>
  <c r="MK6" i="2"/>
  <c r="ME3" i="2"/>
  <c r="ME4" i="2"/>
  <c r="ME2" i="2"/>
  <c r="ME5" i="2"/>
  <c r="ME6" i="2"/>
  <c r="MP3" i="2"/>
  <c r="MP2" i="2"/>
  <c r="MP4" i="2"/>
  <c r="MP5" i="2"/>
  <c r="NI3" i="2"/>
  <c r="NC4" i="2"/>
  <c r="NC6" i="2"/>
  <c r="NC5" i="2"/>
  <c r="NN3" i="2"/>
  <c r="NQ4" i="2"/>
  <c r="NQ6" i="2"/>
  <c r="OJ4" i="2"/>
  <c r="PZ3" i="2"/>
  <c r="PZ4" i="2"/>
  <c r="PZ6" i="2"/>
  <c r="IR5" i="2"/>
  <c r="IJ5" i="2"/>
  <c r="IO4" i="2"/>
  <c r="IM4" i="2"/>
  <c r="JB6" i="2"/>
  <c r="IZ6" i="2"/>
  <c r="IV5" i="2"/>
  <c r="IV4" i="2"/>
  <c r="JB3" i="2"/>
  <c r="JO6" i="2"/>
  <c r="JM6" i="2"/>
  <c r="JE6" i="2"/>
  <c r="JO5" i="2"/>
  <c r="JL5" i="2"/>
  <c r="JI5" i="2"/>
  <c r="JI4" i="2"/>
  <c r="JI3" i="2"/>
  <c r="NT4" i="2"/>
  <c r="NR3" i="2"/>
  <c r="NR5" i="2"/>
  <c r="NK4" i="2"/>
  <c r="NK5" i="2"/>
  <c r="NK6" i="2"/>
  <c r="OB2" i="2"/>
  <c r="OB5" i="2"/>
  <c r="OB4" i="2"/>
  <c r="NV2" i="2"/>
  <c r="NV3" i="2"/>
  <c r="NV5" i="2"/>
  <c r="NV6" i="2"/>
  <c r="NV4" i="2"/>
  <c r="OP5" i="2"/>
  <c r="OM4" i="2"/>
  <c r="OM5" i="2"/>
  <c r="OI2" i="2"/>
  <c r="OI4" i="2"/>
  <c r="OI6" i="2"/>
  <c r="OI3" i="2"/>
  <c r="OI5" i="2"/>
  <c r="OG5" i="2"/>
  <c r="OG6" i="2"/>
  <c r="OZ2" i="2"/>
  <c r="OZ3" i="2"/>
  <c r="OZ4" i="2"/>
  <c r="OZ6" i="2"/>
  <c r="PT2" i="2"/>
  <c r="PT6" i="2"/>
  <c r="PT5" i="2"/>
  <c r="PT4" i="2"/>
  <c r="QU5" i="2"/>
  <c r="QU2" i="2"/>
  <c r="QU3" i="2"/>
  <c r="QU4" i="2"/>
  <c r="QU6" i="2"/>
  <c r="RJ3" i="2"/>
  <c r="RJ6" i="2"/>
  <c r="RJ5" i="2"/>
  <c r="RZ3" i="2"/>
  <c r="RZ5" i="2"/>
  <c r="RZ6" i="2"/>
  <c r="RZ4" i="2"/>
  <c r="RU5" i="2"/>
  <c r="RU2" i="2"/>
  <c r="RU4" i="2"/>
  <c r="RU3" i="2"/>
  <c r="RU6" i="2"/>
  <c r="JR3" i="2"/>
  <c r="KH5" i="2"/>
  <c r="KA5" i="2"/>
  <c r="KA4" i="2"/>
  <c r="LV5" i="2"/>
  <c r="LS4" i="2"/>
  <c r="MG5" i="2"/>
  <c r="MY5" i="2"/>
  <c r="MR4" i="2"/>
  <c r="MQ4" i="2"/>
  <c r="MR3" i="2"/>
  <c r="NI5" i="2"/>
  <c r="NI4" i="2"/>
  <c r="NG3" i="2"/>
  <c r="NB3" i="2"/>
  <c r="MZ3" i="2"/>
  <c r="NG2" i="2"/>
  <c r="MZ2" i="2"/>
  <c r="NM4" i="2"/>
  <c r="NM2" i="2"/>
  <c r="OF4" i="2"/>
  <c r="OF3" i="2"/>
  <c r="OF2" i="2"/>
  <c r="OE3" i="2"/>
  <c r="NZ5" i="2"/>
  <c r="NZ6" i="2"/>
  <c r="ON2" i="2"/>
  <c r="ON4" i="2"/>
  <c r="ON5" i="2"/>
  <c r="ON3" i="2"/>
  <c r="OM2" i="2"/>
  <c r="OH4" i="2"/>
  <c r="OH5" i="2"/>
  <c r="OH6" i="2"/>
  <c r="OH2" i="2"/>
  <c r="OY6" i="2"/>
  <c r="OY2" i="2"/>
  <c r="OY3" i="2"/>
  <c r="OY4" i="2"/>
  <c r="OY5" i="2"/>
  <c r="OU2" i="2"/>
  <c r="OU4" i="2"/>
  <c r="OU3" i="2"/>
  <c r="OU5" i="2"/>
  <c r="OU6" i="2"/>
  <c r="OT3" i="2"/>
  <c r="OR2" i="2"/>
  <c r="OR5" i="2"/>
  <c r="OR6" i="2"/>
  <c r="PG4" i="2"/>
  <c r="PV3" i="2"/>
  <c r="PV4" i="2"/>
  <c r="PV6" i="2"/>
  <c r="PV5" i="2"/>
  <c r="PV2" i="2"/>
  <c r="PQ3" i="2"/>
  <c r="PO3" i="2"/>
  <c r="PO6" i="2"/>
  <c r="PO5" i="2"/>
  <c r="PO4" i="2"/>
  <c r="QF2" i="2"/>
  <c r="QF3" i="2"/>
  <c r="QF5" i="2"/>
  <c r="QF4" i="2"/>
  <c r="QF6" i="2"/>
  <c r="QC6" i="2"/>
  <c r="QT3" i="2"/>
  <c r="SU6" i="2"/>
  <c r="SU2" i="2"/>
  <c r="SU3" i="2"/>
  <c r="SU4" i="2"/>
  <c r="SU5" i="2"/>
  <c r="SP3" i="2"/>
  <c r="SN3" i="2"/>
  <c r="IR6" i="2"/>
  <c r="IO5" i="2"/>
  <c r="IO3" i="2"/>
  <c r="JD6" i="2"/>
  <c r="JD5" i="2"/>
  <c r="JC5" i="2"/>
  <c r="JC4" i="2"/>
  <c r="JA4" i="2"/>
  <c r="JN5" i="2"/>
  <c r="JO3" i="2"/>
  <c r="JG3" i="2"/>
  <c r="LG5" i="2"/>
  <c r="MG4" i="2"/>
  <c r="MO3" i="2"/>
  <c r="NF2" i="2"/>
  <c r="NC2" i="2"/>
  <c r="NU2" i="2"/>
  <c r="NU5" i="2"/>
  <c r="NU6" i="2"/>
  <c r="NU4" i="2"/>
  <c r="NS3" i="2"/>
  <c r="NS4" i="2"/>
  <c r="NS5" i="2"/>
  <c r="NL2" i="2"/>
  <c r="NL3" i="2"/>
  <c r="NL4" i="2"/>
  <c r="OD2" i="2"/>
  <c r="OD4" i="2"/>
  <c r="OD5" i="2"/>
  <c r="OD3" i="2"/>
  <c r="OD6" i="2"/>
  <c r="OC4" i="2"/>
  <c r="NX3" i="2"/>
  <c r="NX6" i="2"/>
  <c r="NX2" i="2"/>
  <c r="NX5" i="2"/>
  <c r="NW5" i="2"/>
  <c r="OQ4" i="2"/>
  <c r="OO5" i="2"/>
  <c r="OK2" i="2"/>
  <c r="OK4" i="2"/>
  <c r="OK6" i="2"/>
  <c r="OK3" i="2"/>
  <c r="OJ6" i="2"/>
  <c r="PB2" i="2"/>
  <c r="PB3" i="2"/>
  <c r="PB6" i="2"/>
  <c r="PA3" i="2"/>
  <c r="OV3" i="2"/>
  <c r="OV6" i="2"/>
  <c r="OS5" i="2"/>
  <c r="OS6" i="2"/>
  <c r="PL4" i="2"/>
  <c r="PL2" i="2"/>
  <c r="PE2" i="2"/>
  <c r="PE6" i="2"/>
  <c r="PE3" i="2"/>
  <c r="PE5" i="2"/>
  <c r="PE4" i="2"/>
  <c r="PX6" i="2"/>
  <c r="PX4" i="2"/>
  <c r="PX5" i="2"/>
  <c r="PX3" i="2"/>
  <c r="RN4" i="2"/>
  <c r="RN5" i="2"/>
  <c r="PJ2" i="2"/>
  <c r="PC2" i="2"/>
  <c r="PQ2" i="2"/>
  <c r="PQ4" i="2"/>
  <c r="PQ6" i="2"/>
  <c r="QG4" i="2"/>
  <c r="QG5" i="2"/>
  <c r="QE2" i="2"/>
  <c r="QE5" i="2"/>
  <c r="QE3" i="2"/>
  <c r="QE4" i="2"/>
  <c r="QC3" i="2"/>
  <c r="QA3" i="2"/>
  <c r="QA2" i="2"/>
  <c r="QA4" i="2"/>
  <c r="PZ5" i="2"/>
  <c r="QT6" i="2"/>
  <c r="QN2" i="2"/>
  <c r="QN4" i="2"/>
  <c r="QN6" i="2"/>
  <c r="RC4" i="2"/>
  <c r="RC6" i="2"/>
  <c r="QY5" i="2"/>
  <c r="QY6" i="2"/>
  <c r="RO3" i="2"/>
  <c r="RO5" i="2"/>
  <c r="RO6" i="2"/>
  <c r="RM2" i="2"/>
  <c r="RM3" i="2"/>
  <c r="RM6" i="2"/>
  <c r="RF6" i="2"/>
  <c r="RF3" i="2"/>
  <c r="RF4" i="2"/>
  <c r="RY2" i="2"/>
  <c r="RX2" i="2"/>
  <c r="RX3" i="2"/>
  <c r="RX5" i="2"/>
  <c r="RX4" i="2"/>
  <c r="RS2" i="2"/>
  <c r="RS3" i="2"/>
  <c r="RS4" i="2"/>
  <c r="RQ6" i="2"/>
  <c r="SC2" i="2"/>
  <c r="SC3" i="2"/>
  <c r="SC6" i="2"/>
  <c r="SC4" i="2"/>
  <c r="SC5" i="2"/>
  <c r="SS2" i="2"/>
  <c r="SX2" i="2"/>
  <c r="SX3" i="2"/>
  <c r="SX5" i="2"/>
  <c r="TZ2" i="2"/>
  <c r="TZ5" i="2"/>
  <c r="TZ3" i="2"/>
  <c r="OE6" i="2"/>
  <c r="OE5" i="2"/>
  <c r="NZ4" i="2"/>
  <c r="OC3" i="2"/>
  <c r="NW3" i="2"/>
  <c r="OE2" i="2"/>
  <c r="OC2" i="2"/>
  <c r="NW2" i="2"/>
  <c r="OM6" i="2"/>
  <c r="OJ5" i="2"/>
  <c r="OG4" i="2"/>
  <c r="OJ3" i="2"/>
  <c r="OJ2" i="2"/>
  <c r="OG2" i="2"/>
  <c r="OT5" i="2"/>
  <c r="OX4" i="2"/>
  <c r="PA2" i="2"/>
  <c r="OX2" i="2"/>
  <c r="OT2" i="2"/>
  <c r="PJ6" i="2"/>
  <c r="PC6" i="2"/>
  <c r="PJ5" i="2"/>
  <c r="PG5" i="2"/>
  <c r="PJ4" i="2"/>
  <c r="PF2" i="2"/>
  <c r="PQ5" i="2"/>
  <c r="PU2" i="2"/>
  <c r="PU3" i="2"/>
  <c r="PU5" i="2"/>
  <c r="PP2" i="2"/>
  <c r="PP3" i="2"/>
  <c r="PP5" i="2"/>
  <c r="PP6" i="2"/>
  <c r="PN5" i="2"/>
  <c r="PN6" i="2"/>
  <c r="QG3" i="2"/>
  <c r="QH2" i="2"/>
  <c r="PY3" i="2"/>
  <c r="PY5" i="2"/>
  <c r="PY2" i="2"/>
  <c r="PY4" i="2"/>
  <c r="PY6" i="2"/>
  <c r="QR2" i="2"/>
  <c r="QR3" i="2"/>
  <c r="QQ4" i="2"/>
  <c r="QL2" i="2"/>
  <c r="QL4" i="2"/>
  <c r="QL6" i="2"/>
  <c r="QJ2" i="2"/>
  <c r="RC3" i="2"/>
  <c r="RD2" i="2"/>
  <c r="RD3" i="2"/>
  <c r="RD6" i="2"/>
  <c r="RA2" i="2"/>
  <c r="RA3" i="2"/>
  <c r="RA4" i="2"/>
  <c r="QW5" i="2"/>
  <c r="QW6" i="2"/>
  <c r="RP2" i="2"/>
  <c r="RP4" i="2"/>
  <c r="RP6" i="2"/>
  <c r="RJ2" i="2"/>
  <c r="RI2" i="2"/>
  <c r="RI3" i="2"/>
  <c r="RI4" i="2"/>
  <c r="RI5" i="2"/>
  <c r="RI6" i="2"/>
  <c r="RG2" i="2"/>
  <c r="RG4" i="2"/>
  <c r="SJ2" i="2"/>
  <c r="SJ3" i="2"/>
  <c r="SJ4" i="2"/>
  <c r="SJ5" i="2"/>
  <c r="SJ6" i="2"/>
  <c r="SE3" i="2"/>
  <c r="SE5" i="2"/>
  <c r="SE6" i="2"/>
  <c r="TG2" i="2"/>
  <c r="TG3" i="2"/>
  <c r="TG4" i="2"/>
  <c r="TG5" i="2"/>
  <c r="TG6" i="2"/>
  <c r="TE3" i="2"/>
  <c r="TE6" i="2"/>
  <c r="TA3" i="2"/>
  <c r="TA4" i="2"/>
  <c r="UC2" i="2"/>
  <c r="UC4" i="2"/>
  <c r="UC6" i="2"/>
  <c r="UC5" i="2"/>
  <c r="MU1" i="44"/>
  <c r="MY1" i="44"/>
  <c r="OE4" i="2"/>
  <c r="OO6" i="2"/>
  <c r="OO3" i="2"/>
  <c r="PA6" i="2"/>
  <c r="PA4" i="2"/>
  <c r="OS4" i="2"/>
  <c r="PC4" i="2"/>
  <c r="PM2" i="2"/>
  <c r="PK2" i="2"/>
  <c r="PD2" i="2"/>
  <c r="PW4" i="2"/>
  <c r="PR2" i="2"/>
  <c r="PR3" i="2"/>
  <c r="QA6" i="2"/>
  <c r="QI3" i="2"/>
  <c r="QI4" i="2"/>
  <c r="QH4" i="2"/>
  <c r="QT4" i="2"/>
  <c r="QS3" i="2"/>
  <c r="QS2" i="2"/>
  <c r="QS6" i="2"/>
  <c r="QQ6" i="2"/>
  <c r="QM6" i="2"/>
  <c r="QM3" i="2"/>
  <c r="QM5" i="2"/>
  <c r="QJ3" i="2"/>
  <c r="QJ6" i="2"/>
  <c r="RC5" i="2"/>
  <c r="RE3" i="2"/>
  <c r="RE4" i="2"/>
  <c r="RE5" i="2"/>
  <c r="RD5" i="2"/>
  <c r="RB2" i="2"/>
  <c r="RB3" i="2"/>
  <c r="RB5" i="2"/>
  <c r="RA5" i="2"/>
  <c r="QX2" i="2"/>
  <c r="QX3" i="2"/>
  <c r="QX4" i="2"/>
  <c r="QX5" i="2"/>
  <c r="QX6" i="2"/>
  <c r="QV6" i="2"/>
  <c r="QV4" i="2"/>
  <c r="QV2" i="2"/>
  <c r="RF5" i="2"/>
  <c r="RN2" i="2"/>
  <c r="RM5" i="2"/>
  <c r="RH6" i="2"/>
  <c r="RH2" i="2"/>
  <c r="RH4" i="2"/>
  <c r="RF2" i="2"/>
  <c r="RX6" i="2"/>
  <c r="SL2" i="2"/>
  <c r="SL6" i="2"/>
  <c r="SL5" i="2"/>
  <c r="SL3" i="2"/>
  <c r="SL4" i="2"/>
  <c r="SH4" i="2"/>
  <c r="SH3" i="2"/>
  <c r="SH6" i="2"/>
  <c r="SH2" i="2"/>
  <c r="SH5" i="2"/>
  <c r="SW3" i="2"/>
  <c r="SW4" i="2"/>
  <c r="SW5" i="2"/>
  <c r="TQ6" i="2"/>
  <c r="TM6" i="2"/>
  <c r="TM3" i="2"/>
  <c r="TM5" i="2"/>
  <c r="TK3" i="2"/>
  <c r="TV2" i="2"/>
  <c r="TV5" i="2"/>
  <c r="TV6" i="2"/>
  <c r="TV3" i="2"/>
  <c r="TV4" i="2"/>
  <c r="TO1" i="44"/>
  <c r="TS1" i="44"/>
  <c r="GA1" i="44"/>
  <c r="GE1" i="44"/>
  <c r="QH5" i="2"/>
  <c r="QH3" i="2"/>
  <c r="QB3" i="2"/>
  <c r="QC2" i="2"/>
  <c r="PZ2" i="2"/>
  <c r="QQ5" i="2"/>
  <c r="QK4" i="2"/>
  <c r="QL3" i="2"/>
  <c r="QT2" i="2"/>
  <c r="QQ2" i="2"/>
  <c r="RA6" i="2"/>
  <c r="RD4" i="2"/>
  <c r="SA3" i="2"/>
  <c r="SA4" i="2"/>
  <c r="RR3" i="2"/>
  <c r="RR4" i="2"/>
  <c r="SD4" i="2"/>
  <c r="SD5" i="2"/>
  <c r="SD6" i="2"/>
  <c r="SD2" i="2"/>
  <c r="SB3" i="2"/>
  <c r="SB4" i="2"/>
  <c r="SB5" i="2"/>
  <c r="SV2" i="2"/>
  <c r="SV5" i="2"/>
  <c r="SV3" i="2"/>
  <c r="SO5" i="2"/>
  <c r="SO6" i="2"/>
  <c r="SM2" i="2"/>
  <c r="SM3" i="2"/>
  <c r="SM5" i="2"/>
  <c r="TD2" i="2"/>
  <c r="TD5" i="2"/>
  <c r="TB3" i="2"/>
  <c r="TS3" i="2"/>
  <c r="TS4" i="2"/>
  <c r="TP2" i="2"/>
  <c r="TP3" i="2"/>
  <c r="TP5" i="2"/>
  <c r="TP6" i="2"/>
  <c r="TO4" i="2"/>
  <c r="TJ4" i="2"/>
  <c r="TJ2" i="2"/>
  <c r="TJ3" i="2"/>
  <c r="TJ5" i="2"/>
  <c r="TJ6" i="2"/>
  <c r="UB4" i="2"/>
  <c r="UB6" i="2"/>
  <c r="TX3" i="2"/>
  <c r="TX6" i="2"/>
  <c r="TT3" i="2"/>
  <c r="UL4" i="2"/>
  <c r="UL5" i="2"/>
  <c r="UL6" i="2"/>
  <c r="A12" i="44"/>
  <c r="E12" i="44"/>
  <c r="NF1" i="45"/>
  <c r="NB1" i="45"/>
  <c r="QC5" i="2"/>
  <c r="QT5" i="2"/>
  <c r="QJ5" i="2"/>
  <c r="QJ4" i="2"/>
  <c r="RL5" i="2"/>
  <c r="RJ4" i="2"/>
  <c r="RL3" i="2"/>
  <c r="RL2" i="2"/>
  <c r="SA6" i="2"/>
  <c r="RY6" i="2"/>
  <c r="RR5" i="2"/>
  <c r="RW3" i="2"/>
  <c r="RW2" i="2"/>
  <c r="RW4" i="2"/>
  <c r="RW5" i="2"/>
  <c r="RT4" i="2"/>
  <c r="RT5" i="2"/>
  <c r="RT2" i="2"/>
  <c r="SK3" i="2"/>
  <c r="SK5" i="2"/>
  <c r="SK6" i="2"/>
  <c r="SK2" i="2"/>
  <c r="SK4" i="2"/>
  <c r="SI2" i="2"/>
  <c r="SI3" i="2"/>
  <c r="SI6" i="2"/>
  <c r="SI4" i="2"/>
  <c r="SF2" i="2"/>
  <c r="SF4" i="2"/>
  <c r="SF6" i="2"/>
  <c r="SB2" i="2"/>
  <c r="ST3" i="2"/>
  <c r="SQ6" i="2"/>
  <c r="TB2" i="2"/>
  <c r="SZ2" i="2"/>
  <c r="TO2" i="2"/>
  <c r="TO5" i="2"/>
  <c r="TO6" i="2"/>
  <c r="TI4" i="2"/>
  <c r="TI2" i="2"/>
  <c r="TI5" i="2"/>
  <c r="TT5" i="2"/>
  <c r="UO4" i="2"/>
  <c r="UO5" i="2"/>
  <c r="K12" i="44"/>
  <c r="G12" i="44"/>
  <c r="G1" i="43"/>
  <c r="K9" i="43"/>
  <c r="G9" i="43"/>
  <c r="K1" i="43"/>
  <c r="HB1" i="45"/>
  <c r="GX1" i="45"/>
  <c r="J1" i="45"/>
  <c r="F1" i="45"/>
  <c r="GE18" i="43"/>
  <c r="GE10" i="43"/>
  <c r="GA10" i="43"/>
  <c r="GA18" i="43"/>
  <c r="RG6" i="2"/>
  <c r="SA5" i="2"/>
  <c r="RS5" i="2"/>
  <c r="RQ3" i="2"/>
  <c r="RQ4" i="2"/>
  <c r="RQ5" i="2"/>
  <c r="SB6" i="2"/>
  <c r="SI5" i="2"/>
  <c r="SF5" i="2"/>
  <c r="SE2" i="2"/>
  <c r="SE4" i="2"/>
  <c r="ST4" i="2"/>
  <c r="SW2" i="2"/>
  <c r="SW6" i="2"/>
  <c r="SS3" i="2"/>
  <c r="SS4" i="2"/>
  <c r="SS6" i="2"/>
  <c r="SP2" i="2"/>
  <c r="SP5" i="2"/>
  <c r="SP4" i="2"/>
  <c r="SP6" i="2"/>
  <c r="SN5" i="2"/>
  <c r="SN4" i="2"/>
  <c r="SN6" i="2"/>
  <c r="TF6" i="2"/>
  <c r="TF2" i="2"/>
  <c r="TF3" i="2"/>
  <c r="TE5" i="2"/>
  <c r="TA5" i="2"/>
  <c r="SY2" i="2"/>
  <c r="SY3" i="2"/>
  <c r="SY4" i="2"/>
  <c r="SY6" i="2"/>
  <c r="SX4" i="2"/>
  <c r="TR4" i="2"/>
  <c r="TR5" i="2"/>
  <c r="TR2" i="2"/>
  <c r="TR3" i="2"/>
  <c r="TQ3" i="2"/>
  <c r="TL2" i="2"/>
  <c r="TL4" i="2"/>
  <c r="TL5" i="2"/>
  <c r="TL6" i="2"/>
  <c r="TL3" i="2"/>
  <c r="TK4" i="2"/>
  <c r="UD6" i="2"/>
  <c r="UD5" i="2"/>
  <c r="UD4" i="2"/>
  <c r="UC3" i="2"/>
  <c r="UA3" i="2"/>
  <c r="UA2" i="2"/>
  <c r="UA6" i="2"/>
  <c r="UA4" i="2"/>
  <c r="TZ6" i="2"/>
  <c r="TW2" i="2"/>
  <c r="TW6" i="2"/>
  <c r="TW3" i="2"/>
  <c r="TW4" i="2"/>
  <c r="TW5" i="2"/>
  <c r="TU6" i="2"/>
  <c r="A12" i="45"/>
  <c r="E12" i="45"/>
  <c r="QE1" i="44"/>
  <c r="QI1" i="44"/>
  <c r="JK1" i="44"/>
  <c r="JO1" i="44"/>
  <c r="CQ1" i="44"/>
  <c r="CU1" i="44"/>
  <c r="SZ6" i="2"/>
  <c r="SX6" i="2"/>
  <c r="TE2" i="2"/>
  <c r="TS5" i="2"/>
  <c r="TQ4" i="2"/>
  <c r="TQ2" i="2"/>
  <c r="TK2" i="2"/>
  <c r="TT6" i="2"/>
  <c r="TX5" i="2"/>
  <c r="TU5" i="2"/>
  <c r="TT4" i="2"/>
  <c r="TU2" i="2"/>
  <c r="UM6" i="2"/>
  <c r="UN4" i="2"/>
  <c r="UK4" i="2"/>
  <c r="UK3" i="2"/>
  <c r="UH3" i="2"/>
  <c r="UH2" i="2"/>
  <c r="UE2" i="2"/>
  <c r="UE3" i="2"/>
  <c r="UE4" i="2"/>
  <c r="E1" i="45"/>
  <c r="A1" i="45"/>
  <c r="SS1" i="44"/>
  <c r="SW1" i="44"/>
  <c r="PI1" i="44"/>
  <c r="PM1" i="44"/>
  <c r="LY1" i="44"/>
  <c r="MC1" i="44"/>
  <c r="IO1" i="44"/>
  <c r="IS1" i="44"/>
  <c r="FE1" i="44"/>
  <c r="FI1" i="44"/>
  <c r="BU1" i="44"/>
  <c r="BY1" i="44"/>
  <c r="RV1" i="45"/>
  <c r="RR1" i="45"/>
  <c r="LR1" i="45"/>
  <c r="LN1" i="45"/>
  <c r="EM18" i="43"/>
  <c r="EM10" i="43"/>
  <c r="EI18" i="43"/>
  <c r="EI10" i="43"/>
  <c r="TB6" i="2"/>
  <c r="TA6" i="2"/>
  <c r="TB5" i="2"/>
  <c r="TK6" i="2"/>
  <c r="TQ5" i="2"/>
  <c r="TK5" i="2"/>
  <c r="UI2" i="2"/>
  <c r="UF4" i="2"/>
  <c r="UF2" i="2"/>
  <c r="UF3" i="2"/>
  <c r="RA1" i="44"/>
  <c r="RE1" i="44"/>
  <c r="NQ1" i="44"/>
  <c r="NU1" i="44"/>
  <c r="KG1" i="44"/>
  <c r="KK1" i="44"/>
  <c r="GW1" i="44"/>
  <c r="HA1" i="44"/>
  <c r="DM1" i="44"/>
  <c r="DQ1" i="44"/>
  <c r="AC1" i="44"/>
  <c r="AG1" i="44"/>
  <c r="OT1" i="45"/>
  <c r="OP1" i="45"/>
  <c r="IP1" i="45"/>
  <c r="IL1" i="45"/>
  <c r="CL1" i="45"/>
  <c r="CH1" i="45"/>
  <c r="BC18" i="43"/>
  <c r="BC10" i="43"/>
  <c r="AY18" i="43"/>
  <c r="AY10" i="43"/>
  <c r="HW18" i="43"/>
  <c r="HW10" i="43"/>
  <c r="HS10" i="43"/>
  <c r="HS18" i="43"/>
  <c r="UO3" i="2"/>
  <c r="UM3" i="2"/>
  <c r="UM2" i="2"/>
  <c r="UL2" i="2"/>
  <c r="UG3" i="2"/>
  <c r="UG4" i="2"/>
  <c r="N4" i="2"/>
  <c r="C8" i="43"/>
  <c r="C2" i="44"/>
  <c r="N11" i="44"/>
  <c r="N2" i="44"/>
  <c r="C17" i="43"/>
  <c r="Y11" i="44"/>
  <c r="N8" i="43"/>
  <c r="Y2" i="44"/>
  <c r="AJ11" i="44"/>
  <c r="N17" i="43"/>
  <c r="AJ2" i="44"/>
  <c r="AQ11" i="45"/>
  <c r="AQ2" i="45"/>
  <c r="BF11" i="44"/>
  <c r="Y17" i="43"/>
  <c r="BF2" i="44"/>
  <c r="CB11" i="44"/>
  <c r="AJ17" i="43"/>
  <c r="CB2" i="44"/>
  <c r="CX11" i="44"/>
  <c r="AU17" i="43"/>
  <c r="CX2" i="44"/>
  <c r="DT11" i="44"/>
  <c r="BF17" i="43"/>
  <c r="DT2" i="44"/>
  <c r="EP11" i="44"/>
  <c r="BQ17" i="43"/>
  <c r="EP2" i="44"/>
  <c r="FL11" i="44"/>
  <c r="CB17" i="43"/>
  <c r="FL2" i="44"/>
  <c r="GH11" i="44"/>
  <c r="CM17" i="43"/>
  <c r="GH2" i="44"/>
  <c r="HD11" i="44"/>
  <c r="CX17" i="43"/>
  <c r="HD2" i="44"/>
  <c r="HZ11" i="44"/>
  <c r="DI17" i="43"/>
  <c r="HZ2" i="44"/>
  <c r="IV11" i="44"/>
  <c r="DT17" i="43"/>
  <c r="IV2" i="44"/>
  <c r="JR11" i="44"/>
  <c r="EE17" i="43"/>
  <c r="JR2" i="44"/>
  <c r="KN11" i="44"/>
  <c r="EP17" i="43"/>
  <c r="KN2" i="44"/>
  <c r="LJ11" i="44"/>
  <c r="FA17" i="43"/>
  <c r="LJ2" i="44"/>
  <c r="MF11" i="44"/>
  <c r="FL17" i="43"/>
  <c r="MF2" i="44"/>
  <c r="NB11" i="44"/>
  <c r="FW17" i="43"/>
  <c r="NB2" i="44"/>
  <c r="GH17" i="43"/>
  <c r="NX11" i="44"/>
  <c r="NX2" i="44"/>
  <c r="OT11" i="44"/>
  <c r="GS17" i="43"/>
  <c r="OT2" i="44"/>
  <c r="PP11" i="44"/>
  <c r="HD17" i="43"/>
  <c r="PP2" i="44"/>
  <c r="QL11" i="44"/>
  <c r="HO17" i="43"/>
  <c r="QL2" i="44"/>
  <c r="RH11" i="44"/>
  <c r="HZ17" i="43"/>
  <c r="RH2" i="44"/>
  <c r="SD11" i="44"/>
  <c r="IK17" i="43"/>
  <c r="SD2" i="44"/>
  <c r="SZ11" i="44"/>
  <c r="IV17" i="43"/>
  <c r="SZ2" i="44"/>
  <c r="TV11" i="44"/>
  <c r="JG17" i="43"/>
  <c r="TV2" i="44"/>
  <c r="BK11" i="45"/>
  <c r="BK2" i="45"/>
  <c r="CE11" i="45"/>
  <c r="CE2" i="45"/>
  <c r="CY11" i="45"/>
  <c r="CY2" i="45"/>
  <c r="DS11" i="45"/>
  <c r="DS2" i="45"/>
  <c r="EM11" i="45"/>
  <c r="EM2" i="45"/>
  <c r="FG11" i="45"/>
  <c r="FG2" i="45"/>
  <c r="GA11" i="45"/>
  <c r="GA2" i="45"/>
  <c r="GU11" i="45"/>
  <c r="GU2" i="45"/>
  <c r="HO11" i="45"/>
  <c r="HO2" i="45"/>
  <c r="II11" i="45"/>
  <c r="II2" i="45"/>
  <c r="JC11" i="45"/>
  <c r="JC2" i="45"/>
  <c r="JW11" i="45"/>
  <c r="JW2" i="45"/>
  <c r="KQ11" i="45"/>
  <c r="KQ2" i="45"/>
  <c r="LK11" i="45"/>
  <c r="LK2" i="45"/>
  <c r="ME11" i="45"/>
  <c r="ME2" i="45"/>
  <c r="MY11" i="45"/>
  <c r="MY2" i="45"/>
  <c r="NS11" i="45"/>
  <c r="NS2" i="45"/>
  <c r="OM11" i="45"/>
  <c r="OM2" i="45"/>
  <c r="PG11" i="45"/>
  <c r="PG2" i="45"/>
  <c r="QA11" i="45"/>
  <c r="QA2" i="45"/>
  <c r="QU11" i="45"/>
  <c r="QU2" i="45"/>
  <c r="RO11" i="45"/>
  <c r="RO2" i="45"/>
  <c r="RW1" i="44"/>
  <c r="SA1" i="44"/>
  <c r="OM1" i="44"/>
  <c r="OQ1" i="44"/>
  <c r="LC1" i="44"/>
  <c r="LG1" i="44"/>
  <c r="HS1" i="44"/>
  <c r="HW1" i="44"/>
  <c r="EI1" i="44"/>
  <c r="EM1" i="44"/>
  <c r="AY1" i="44"/>
  <c r="BC1" i="44"/>
  <c r="QH1" i="45"/>
  <c r="QD1" i="45"/>
  <c r="KD1" i="45"/>
  <c r="JZ1" i="45"/>
  <c r="FN1" i="45"/>
  <c r="FJ1" i="45"/>
  <c r="CU18" i="43"/>
  <c r="CU10" i="43"/>
  <c r="CQ18" i="43"/>
  <c r="CQ10" i="43"/>
  <c r="JO18" i="43"/>
  <c r="JO10" i="43"/>
  <c r="JK10" i="43"/>
  <c r="JK18" i="43"/>
  <c r="M11" i="45"/>
  <c r="M2" i="45"/>
  <c r="W11" i="45"/>
  <c r="W2" i="45"/>
  <c r="AG11" i="45"/>
  <c r="AG2" i="45"/>
  <c r="AU11" i="44"/>
  <c r="Y8" i="43"/>
  <c r="BN12" i="44"/>
  <c r="BJ12" i="44"/>
  <c r="CJ12" i="44"/>
  <c r="CF12" i="44"/>
  <c r="EB12" i="44"/>
  <c r="DX12" i="44"/>
  <c r="EX12" i="44"/>
  <c r="ET12" i="44"/>
  <c r="FT12" i="44"/>
  <c r="FP12" i="44"/>
  <c r="HL12" i="44"/>
  <c r="HH12" i="44"/>
  <c r="IH12" i="44"/>
  <c r="ID12" i="44"/>
  <c r="JD12" i="44"/>
  <c r="IZ12" i="44"/>
  <c r="KV12" i="44"/>
  <c r="KR12" i="44"/>
  <c r="LR12" i="44"/>
  <c r="LN12" i="44"/>
  <c r="MN12" i="44"/>
  <c r="MJ12" i="44"/>
  <c r="OF12" i="44"/>
  <c r="OB12" i="44"/>
  <c r="PB12" i="44"/>
  <c r="OX12" i="44"/>
  <c r="PX12" i="44"/>
  <c r="PT12" i="44"/>
  <c r="RP12" i="44"/>
  <c r="RL12" i="44"/>
  <c r="SL12" i="44"/>
  <c r="SH12" i="44"/>
  <c r="TH12" i="44"/>
  <c r="TD12" i="44"/>
  <c r="BN12" i="45"/>
  <c r="BR12" i="45"/>
  <c r="CH12" i="45"/>
  <c r="CL12" i="45"/>
  <c r="DB12" i="45"/>
  <c r="DF12" i="45"/>
  <c r="DV12" i="45"/>
  <c r="DZ12" i="45"/>
  <c r="EP12" i="45"/>
  <c r="ET12" i="45"/>
  <c r="FJ12" i="45"/>
  <c r="FN12" i="45"/>
  <c r="GD12" i="45"/>
  <c r="GH12" i="45"/>
  <c r="GX12" i="45"/>
  <c r="HB12" i="45"/>
  <c r="HR12" i="45"/>
  <c r="HV12" i="45"/>
  <c r="IL12" i="45"/>
  <c r="IP12" i="45"/>
  <c r="JF12" i="45"/>
  <c r="JJ12" i="45"/>
  <c r="JZ12" i="45"/>
  <c r="KD12" i="45"/>
  <c r="KT12" i="45"/>
  <c r="KX12" i="45"/>
  <c r="LN12" i="45"/>
  <c r="LR12" i="45"/>
  <c r="MH12" i="45"/>
  <c r="ML12" i="45"/>
  <c r="NB12" i="45"/>
  <c r="NF12" i="45"/>
  <c r="NV12" i="45"/>
  <c r="NZ12" i="45"/>
  <c r="OP12" i="45"/>
  <c r="OT12" i="45"/>
  <c r="PJ12" i="45"/>
  <c r="PN12" i="45"/>
  <c r="QD12" i="45"/>
  <c r="QH12" i="45"/>
  <c r="QX12" i="45"/>
  <c r="RB12" i="45"/>
  <c r="RR12" i="45"/>
  <c r="RV12" i="45"/>
  <c r="I2" i="44"/>
  <c r="GF2" i="45"/>
  <c r="DD2" i="45"/>
  <c r="AB2" i="45"/>
  <c r="T17" i="43"/>
  <c r="BL17" i="43"/>
  <c r="DD17" i="43"/>
  <c r="EV17" i="43"/>
  <c r="GN17" i="43"/>
  <c r="IF17" i="43"/>
  <c r="QP12" i="44"/>
  <c r="DB12" i="44"/>
  <c r="AE11" i="44"/>
  <c r="T8" i="43"/>
  <c r="AR12" i="44"/>
  <c r="AN12" i="44"/>
  <c r="AT12" i="45"/>
  <c r="AX12" i="45"/>
  <c r="BQ11" i="44"/>
  <c r="AJ8" i="43"/>
  <c r="CM11" i="44"/>
  <c r="AU8" i="43"/>
  <c r="DI11" i="44"/>
  <c r="BF8" i="43"/>
  <c r="EE11" i="44"/>
  <c r="BQ8" i="43"/>
  <c r="FA11" i="44"/>
  <c r="CB8" i="43"/>
  <c r="FW11" i="44"/>
  <c r="CM8" i="43"/>
  <c r="GS11" i="44"/>
  <c r="CX8" i="43"/>
  <c r="HO11" i="44"/>
  <c r="DI8" i="43"/>
  <c r="IK11" i="44"/>
  <c r="DT8" i="43"/>
  <c r="JG11" i="44"/>
  <c r="EE8" i="43"/>
  <c r="KC11" i="44"/>
  <c r="EP8" i="43"/>
  <c r="KY11" i="44"/>
  <c r="FA8" i="43"/>
  <c r="LU11" i="44"/>
  <c r="FL8" i="43"/>
  <c r="MQ11" i="44"/>
  <c r="FW8" i="43"/>
  <c r="NM11" i="44"/>
  <c r="GH8" i="43"/>
  <c r="OI11" i="44"/>
  <c r="GS8" i="43"/>
  <c r="PE11" i="44"/>
  <c r="HD8" i="43"/>
  <c r="QA11" i="44"/>
  <c r="HO8" i="43"/>
  <c r="QW11" i="44"/>
  <c r="HZ8" i="43"/>
  <c r="RS11" i="44"/>
  <c r="IK8" i="43"/>
  <c r="SO11" i="44"/>
  <c r="IV8" i="43"/>
  <c r="TK11" i="44"/>
  <c r="JG8" i="43"/>
  <c r="BA11" i="45"/>
  <c r="BA2" i="45"/>
  <c r="BU11" i="45"/>
  <c r="BU2" i="45"/>
  <c r="CO11" i="45"/>
  <c r="CO2" i="45"/>
  <c r="DI11" i="45"/>
  <c r="DI2" i="45"/>
  <c r="EC11" i="45"/>
  <c r="EC2" i="45"/>
  <c r="EW11" i="45"/>
  <c r="EW2" i="45"/>
  <c r="FQ11" i="45"/>
  <c r="FQ2" i="45"/>
  <c r="GK11" i="45"/>
  <c r="GK2" i="45"/>
  <c r="HE11" i="45"/>
  <c r="HE2" i="45"/>
  <c r="HY11" i="45"/>
  <c r="HY2" i="45"/>
  <c r="IS11" i="45"/>
  <c r="IS2" i="45"/>
  <c r="JM11" i="45"/>
  <c r="JM2" i="45"/>
  <c r="KG11" i="45"/>
  <c r="KG2" i="45"/>
  <c r="LA11" i="45"/>
  <c r="LA2" i="45"/>
  <c r="LU11" i="45"/>
  <c r="LU2" i="45"/>
  <c r="MO11" i="45"/>
  <c r="MO2" i="45"/>
  <c r="NI11" i="45"/>
  <c r="NI2" i="45"/>
  <c r="OC11" i="45"/>
  <c r="OC2" i="45"/>
  <c r="OW11" i="45"/>
  <c r="OW2" i="45"/>
  <c r="PQ11" i="45"/>
  <c r="PQ2" i="45"/>
  <c r="QK11" i="45"/>
  <c r="QK2" i="45"/>
  <c r="RE11" i="45"/>
  <c r="RE2" i="45"/>
  <c r="RY11" i="45"/>
  <c r="RY2" i="45"/>
  <c r="I17" i="43"/>
  <c r="UB2" i="44"/>
  <c r="TF2" i="44"/>
  <c r="SJ2" i="44"/>
  <c r="RN2" i="44"/>
  <c r="QR2" i="44"/>
  <c r="PV2" i="44"/>
  <c r="OZ2" i="44"/>
  <c r="OD2" i="44"/>
  <c r="NH2" i="44"/>
  <c r="ML2" i="44"/>
  <c r="LP2" i="44"/>
  <c r="KT2" i="44"/>
  <c r="JX2" i="44"/>
  <c r="JB2" i="44"/>
  <c r="IF2" i="44"/>
  <c r="HJ2" i="44"/>
  <c r="GN2" i="44"/>
  <c r="FR2" i="44"/>
  <c r="EV2" i="44"/>
  <c r="DZ2" i="44"/>
  <c r="DD2" i="44"/>
  <c r="CH2" i="44"/>
  <c r="BL2" i="44"/>
  <c r="AP2" i="44"/>
  <c r="T2" i="44"/>
  <c r="QZ2" i="45"/>
  <c r="PL2" i="45"/>
  <c r="NX2" i="45"/>
  <c r="MJ2" i="45"/>
  <c r="KV2" i="45"/>
  <c r="JH2" i="45"/>
  <c r="HT2" i="45"/>
  <c r="DX2" i="45"/>
  <c r="AV2" i="45"/>
  <c r="AE17" i="43"/>
  <c r="BW17" i="43"/>
  <c r="DO17" i="43"/>
  <c r="FG17" i="43"/>
  <c r="GY17" i="43"/>
  <c r="IQ17" i="43"/>
  <c r="NF12" i="44"/>
  <c r="R12" i="44"/>
  <c r="F12" i="45"/>
  <c r="J12" i="45"/>
  <c r="R11" i="45"/>
  <c r="R2" i="45"/>
  <c r="Z12" i="45"/>
  <c r="AD12" i="45"/>
  <c r="AL11" i="45"/>
  <c r="AL2" i="45"/>
  <c r="BA11" i="44"/>
  <c r="AE8" i="43"/>
  <c r="BW11" i="44"/>
  <c r="AP8" i="43"/>
  <c r="CS11" i="44"/>
  <c r="BA8" i="43"/>
  <c r="DO11" i="44"/>
  <c r="BL8" i="43"/>
  <c r="EK11" i="44"/>
  <c r="BW8" i="43"/>
  <c r="FG11" i="44"/>
  <c r="CH8" i="43"/>
  <c r="GC11" i="44"/>
  <c r="CS8" i="43"/>
  <c r="DF9" i="43"/>
  <c r="DB1" i="43"/>
  <c r="DF1" i="43"/>
  <c r="HU11" i="44"/>
  <c r="DO8" i="43"/>
  <c r="IQ11" i="44"/>
  <c r="DZ8" i="43"/>
  <c r="JM11" i="44"/>
  <c r="EK8" i="43"/>
  <c r="KI11" i="44"/>
  <c r="EV8" i="43"/>
  <c r="LE11" i="44"/>
  <c r="FG8" i="43"/>
  <c r="MA11" i="44"/>
  <c r="FR8" i="43"/>
  <c r="MW11" i="44"/>
  <c r="GC8" i="43"/>
  <c r="NS11" i="44"/>
  <c r="GN8" i="43"/>
  <c r="OO11" i="44"/>
  <c r="GY8" i="43"/>
  <c r="PK11" i="44"/>
  <c r="HJ8" i="43"/>
  <c r="QG11" i="44"/>
  <c r="HU8" i="43"/>
  <c r="RC11" i="44"/>
  <c r="IF8" i="43"/>
  <c r="RY11" i="44"/>
  <c r="IQ8" i="43"/>
  <c r="SU11" i="44"/>
  <c r="JB8" i="43"/>
  <c r="TQ11" i="44"/>
  <c r="JM8" i="43"/>
  <c r="BF11" i="45"/>
  <c r="BF2" i="45"/>
  <c r="BZ11" i="45"/>
  <c r="BZ2" i="45"/>
  <c r="CT11" i="45"/>
  <c r="CT2" i="45"/>
  <c r="DN11" i="45"/>
  <c r="DN2" i="45"/>
  <c r="EH11" i="45"/>
  <c r="EH2" i="45"/>
  <c r="FB11" i="45"/>
  <c r="FB2" i="45"/>
  <c r="FV11" i="45"/>
  <c r="FV2" i="45"/>
  <c r="GP11" i="45"/>
  <c r="GP2" i="45"/>
  <c r="HJ11" i="45"/>
  <c r="HJ2" i="45"/>
  <c r="ID11" i="45"/>
  <c r="ID2" i="45"/>
  <c r="IX11" i="45"/>
  <c r="IX2" i="45"/>
  <c r="JR11" i="45"/>
  <c r="JR2" i="45"/>
  <c r="KL11" i="45"/>
  <c r="KL2" i="45"/>
  <c r="LF11" i="45"/>
  <c r="LF2" i="45"/>
  <c r="LZ11" i="45"/>
  <c r="LZ2" i="45"/>
  <c r="MT11" i="45"/>
  <c r="MT2" i="45"/>
  <c r="NN11" i="45"/>
  <c r="NN2" i="45"/>
  <c r="OH11" i="45"/>
  <c r="OH2" i="45"/>
  <c r="PB11" i="45"/>
  <c r="PB2" i="45"/>
  <c r="PV11" i="45"/>
  <c r="PV2" i="45"/>
  <c r="QP11" i="45"/>
  <c r="QP2" i="45"/>
  <c r="RJ11" i="45"/>
  <c r="RJ2" i="45"/>
  <c r="SD11" i="45"/>
  <c r="SD2" i="45"/>
  <c r="TK2" i="44"/>
  <c r="SO2" i="44"/>
  <c r="RS2" i="44"/>
  <c r="QW2" i="44"/>
  <c r="QA2" i="44"/>
  <c r="PE2" i="44"/>
  <c r="OI2" i="44"/>
  <c r="NM2" i="44"/>
  <c r="MQ2" i="44"/>
  <c r="LU2" i="44"/>
  <c r="KY2" i="44"/>
  <c r="KC2" i="44"/>
  <c r="JG2" i="44"/>
  <c r="IK2" i="44"/>
  <c r="HO2" i="44"/>
  <c r="GS2" i="44"/>
  <c r="FW2" i="44"/>
  <c r="FA2" i="44"/>
  <c r="EE2" i="44"/>
  <c r="DI2" i="44"/>
  <c r="CM2" i="44"/>
  <c r="BQ2" i="44"/>
  <c r="AU2" i="44"/>
  <c r="ER2" i="45"/>
  <c r="BP2" i="45"/>
  <c r="AP17" i="43"/>
  <c r="CH17" i="43"/>
  <c r="DZ17" i="43"/>
  <c r="FR17" i="43"/>
  <c r="HJ17" i="43"/>
  <c r="JB17" i="43"/>
  <c r="JV12" i="44"/>
  <c r="TZ12" i="44"/>
  <c r="GL12" i="44"/>
  <c r="GY11" i="44"/>
  <c r="HA12" i="44" l="1"/>
  <c r="GW12" i="44"/>
  <c r="AS1" i="44"/>
  <c r="AW1" i="44"/>
  <c r="OG1" i="44"/>
  <c r="OK1" i="44"/>
  <c r="QN12" i="45"/>
  <c r="QR12" i="45"/>
  <c r="LX12" i="45"/>
  <c r="MB12" i="45"/>
  <c r="HH12" i="45"/>
  <c r="HL12" i="45"/>
  <c r="CR12" i="45"/>
  <c r="CV12" i="45"/>
  <c r="RE12" i="44"/>
  <c r="RA12" i="44"/>
  <c r="KK12" i="44"/>
  <c r="KG12" i="44"/>
  <c r="CJ9" i="43"/>
  <c r="CF1" i="43"/>
  <c r="CF9" i="43"/>
  <c r="CJ1" i="43"/>
  <c r="AJ1" i="45"/>
  <c r="AN1" i="45"/>
  <c r="FE18" i="43"/>
  <c r="FI10" i="43"/>
  <c r="FI18" i="43"/>
  <c r="FE10" i="43"/>
  <c r="CF1" i="44"/>
  <c r="CJ1" i="44"/>
  <c r="MJ1" i="44"/>
  <c r="MN1" i="44"/>
  <c r="QI12" i="45"/>
  <c r="QM12" i="45"/>
  <c r="IQ12" i="45"/>
  <c r="IU12" i="45"/>
  <c r="CM12" i="45"/>
  <c r="CQ12" i="45"/>
  <c r="QU12" i="44"/>
  <c r="QY12" i="44"/>
  <c r="KA12" i="44"/>
  <c r="KE12" i="44"/>
  <c r="EY12" i="44"/>
  <c r="FC12" i="44"/>
  <c r="PY12" i="45"/>
  <c r="QC12" i="45"/>
  <c r="LI12" i="45"/>
  <c r="LM12" i="45"/>
  <c r="GS12" i="45"/>
  <c r="GW12" i="45"/>
  <c r="JE18" i="43"/>
  <c r="JE10" i="43"/>
  <c r="JI18" i="43"/>
  <c r="JI10" i="43"/>
  <c r="PN12" i="44"/>
  <c r="PR12" i="44"/>
  <c r="EG18" i="43"/>
  <c r="EC18" i="43"/>
  <c r="EC10" i="43"/>
  <c r="EG10" i="43"/>
  <c r="DV1" i="44"/>
  <c r="DR1" i="44"/>
  <c r="JF14" i="43"/>
  <c r="RX7" i="45"/>
  <c r="TU7" i="44"/>
  <c r="JE5" i="43"/>
  <c r="RM7" i="45"/>
  <c r="TI7" i="44"/>
  <c r="JL3" i="43"/>
  <c r="RS5" i="45"/>
  <c r="TP5" i="44"/>
  <c r="JB13" i="43"/>
  <c r="RJ6" i="45"/>
  <c r="TF6" i="44"/>
  <c r="IL15" i="43"/>
  <c r="QL8" i="45"/>
  <c r="SE8" i="44"/>
  <c r="HZ15" i="43"/>
  <c r="PQ8" i="45"/>
  <c r="RH8" i="44"/>
  <c r="IM16" i="43"/>
  <c r="QM9" i="45"/>
  <c r="SF9" i="44"/>
  <c r="IA15" i="43"/>
  <c r="PR8" i="45"/>
  <c r="RI8" i="44"/>
  <c r="HF15" i="43"/>
  <c r="OE8" i="45"/>
  <c r="PR8" i="44"/>
  <c r="JA15" i="43"/>
  <c r="RI8" i="45"/>
  <c r="TE8" i="44"/>
  <c r="II6" i="43"/>
  <c r="PY8" i="45"/>
  <c r="RQ8" i="44"/>
  <c r="HN5" i="43"/>
  <c r="OL7" i="45"/>
  <c r="PZ7" i="44"/>
  <c r="IV13" i="43"/>
  <c r="RE6" i="45"/>
  <c r="SZ6" i="44"/>
  <c r="IS7" i="43"/>
  <c r="QH9" i="45"/>
  <c r="SA9" i="44"/>
  <c r="HP13" i="43"/>
  <c r="OX6" i="45"/>
  <c r="QM6" i="44"/>
  <c r="HM4" i="43"/>
  <c r="OK6" i="45"/>
  <c r="PY6" i="44"/>
  <c r="GR5" i="43"/>
  <c r="MX7" i="45"/>
  <c r="OH7" i="44"/>
  <c r="IW5" i="43"/>
  <c r="QV7" i="45"/>
  <c r="SP7" i="44"/>
  <c r="IA6" i="43"/>
  <c r="PH8" i="45"/>
  <c r="QX8" i="44"/>
  <c r="HS12" i="43"/>
  <c r="OZ5" i="45"/>
  <c r="QP5" i="44"/>
  <c r="HB16" i="43"/>
  <c r="OA9" i="45"/>
  <c r="PN9" i="44"/>
  <c r="HE6" i="43"/>
  <c r="NT8" i="45"/>
  <c r="PF8" i="44"/>
  <c r="GI15" i="43"/>
  <c r="MP8" i="45"/>
  <c r="NY8" i="44"/>
  <c r="JK3" i="43"/>
  <c r="RR5" i="45"/>
  <c r="TO5" i="44"/>
  <c r="IE13" i="43"/>
  <c r="PU6" i="45"/>
  <c r="RM6" i="44"/>
  <c r="HQ7" i="43"/>
  <c r="OO9" i="45"/>
  <c r="QC9" i="44"/>
  <c r="HE5" i="43"/>
  <c r="NT7" i="45"/>
  <c r="PF7" i="44"/>
  <c r="GZ14" i="43"/>
  <c r="NO7" i="45"/>
  <c r="PA7" i="44"/>
  <c r="GG6" i="43"/>
  <c r="MD8" i="45"/>
  <c r="NL8" i="44"/>
  <c r="GN6" i="43"/>
  <c r="MJ8" i="45"/>
  <c r="NS8" i="44"/>
  <c r="GE12" i="43"/>
  <c r="MB5" i="45"/>
  <c r="NJ5" i="44"/>
  <c r="DP16" i="43"/>
  <c r="HK9" i="45"/>
  <c r="IG9" i="44"/>
  <c r="HI15" i="43"/>
  <c r="OG8" i="45"/>
  <c r="PU8" i="44"/>
  <c r="GT4" i="43"/>
  <c r="MZ6" i="45"/>
  <c r="OJ6" i="44"/>
  <c r="GL12" i="43"/>
  <c r="MR5" i="45"/>
  <c r="OB5" i="44"/>
  <c r="GP3" i="43"/>
  <c r="ML5" i="45"/>
  <c r="NU5" i="44"/>
  <c r="FM6" i="43"/>
  <c r="KR8" i="45"/>
  <c r="LV8" i="44"/>
  <c r="IG14" i="43"/>
  <c r="PW7" i="45"/>
  <c r="RO7" i="44"/>
  <c r="GY7" i="43"/>
  <c r="ND9" i="45"/>
  <c r="OO9" i="44"/>
  <c r="GL14" i="43"/>
  <c r="MR7" i="45"/>
  <c r="OB7" i="44"/>
  <c r="DV13" i="43"/>
  <c r="IX6" i="44"/>
  <c r="IA6" i="45"/>
  <c r="DZ7" i="43"/>
  <c r="HT9" i="45"/>
  <c r="IQ9" i="44"/>
  <c r="FK15" i="43"/>
  <c r="KZ8" i="45"/>
  <c r="ME8" i="44"/>
  <c r="FQ3" i="43"/>
  <c r="KU5" i="45"/>
  <c r="LZ5" i="44"/>
  <c r="EZ3" i="43"/>
  <c r="KX5" i="44"/>
  <c r="JV5" i="45"/>
  <c r="EU6" i="43"/>
  <c r="JG8" i="45"/>
  <c r="KH8" i="44"/>
  <c r="EI15" i="43"/>
  <c r="IV8" i="45"/>
  <c r="JV8" i="44"/>
  <c r="DR15" i="43"/>
  <c r="HW8" i="45"/>
  <c r="IT8" i="44"/>
  <c r="CW14" i="43"/>
  <c r="GJ7" i="45"/>
  <c r="HC7" i="44"/>
  <c r="GP13" i="43"/>
  <c r="MV6" i="45"/>
  <c r="OF6" i="44"/>
  <c r="FV3" i="43"/>
  <c r="LJ5" i="45"/>
  <c r="MP5" i="44"/>
  <c r="FP7" i="43"/>
  <c r="KT9" i="45"/>
  <c r="LY9" i="44"/>
  <c r="FB4" i="43"/>
  <c r="JX6" i="45"/>
  <c r="KZ6" i="44"/>
  <c r="ET13" i="43"/>
  <c r="JP6" i="45"/>
  <c r="KR6" i="44"/>
  <c r="EG4" i="43"/>
  <c r="IK6" i="45"/>
  <c r="JI6" i="44"/>
  <c r="DX12" i="43"/>
  <c r="IB5" i="45"/>
  <c r="IZ5" i="44"/>
  <c r="DG16" i="43"/>
  <c r="HC9" i="45"/>
  <c r="HX9" i="44"/>
  <c r="DC16" i="43"/>
  <c r="GO9" i="45"/>
  <c r="HI9" i="44"/>
  <c r="HS6" i="43"/>
  <c r="OP8" i="45"/>
  <c r="QE8" i="44"/>
  <c r="FQ14" i="43"/>
  <c r="LE7" i="45"/>
  <c r="MK7" i="44"/>
  <c r="FB16" i="43"/>
  <c r="KH9" i="45"/>
  <c r="LK9" i="44"/>
  <c r="FA3" i="43"/>
  <c r="KY5" i="44"/>
  <c r="JW5" i="45"/>
  <c r="EV12" i="43"/>
  <c r="KT5" i="44"/>
  <c r="JR5" i="45"/>
  <c r="EG15" i="43"/>
  <c r="IU8" i="45"/>
  <c r="JT8" i="44"/>
  <c r="EF6" i="43"/>
  <c r="IJ8" i="45"/>
  <c r="JH8" i="44"/>
  <c r="DT7" i="43"/>
  <c r="HO9" i="45"/>
  <c r="IK9" i="44"/>
  <c r="DN12" i="43"/>
  <c r="HI5" i="45"/>
  <c r="IE5" i="44"/>
  <c r="FQ15" i="43"/>
  <c r="LE8" i="45"/>
  <c r="MK8" i="44"/>
  <c r="FT4" i="43"/>
  <c r="MC6" i="44"/>
  <c r="KX6" i="45"/>
  <c r="EO12" i="43"/>
  <c r="JL5" i="45"/>
  <c r="KM5" i="44"/>
  <c r="EX14" i="43"/>
  <c r="JT7" i="45"/>
  <c r="KV7" i="44"/>
  <c r="EF13" i="43"/>
  <c r="JS6" i="44"/>
  <c r="IT6" i="45"/>
  <c r="DY4" i="43"/>
  <c r="HS6" i="45"/>
  <c r="IP6" i="44"/>
  <c r="DJ3" i="43"/>
  <c r="GV5" i="45"/>
  <c r="HP5" i="44"/>
  <c r="DF4" i="43"/>
  <c r="HA6" i="44"/>
  <c r="GH6" i="45"/>
  <c r="CN15" i="43"/>
  <c r="FR8" i="45"/>
  <c r="GI8" i="44"/>
  <c r="BZ12" i="43"/>
  <c r="FJ5" i="44"/>
  <c r="EU5" i="45"/>
  <c r="CK3" i="43"/>
  <c r="FE5" i="45"/>
  <c r="FU5" i="44"/>
  <c r="BO12" i="43"/>
  <c r="EN5" i="44"/>
  <c r="EA5" i="45"/>
  <c r="CH4" i="43"/>
  <c r="ER6" i="45"/>
  <c r="FG6" i="44"/>
  <c r="BP6" i="43"/>
  <c r="DR8" i="45"/>
  <c r="ED8" i="44"/>
  <c r="AU15" i="43"/>
  <c r="CO8" i="45"/>
  <c r="CX8" i="44"/>
  <c r="CB15" i="43"/>
  <c r="EW8" i="45"/>
  <c r="FL8" i="44"/>
  <c r="BX16" i="43"/>
  <c r="EI9" i="45"/>
  <c r="EW9" i="44"/>
  <c r="BK5" i="43"/>
  <c r="DC7" i="45"/>
  <c r="DN7" i="44"/>
  <c r="CC4" i="43"/>
  <c r="EN6" i="45"/>
  <c r="FB6" i="44"/>
  <c r="BY13" i="43"/>
  <c r="EJ6" i="45"/>
  <c r="EX6" i="44"/>
  <c r="BH16" i="43"/>
  <c r="DK9" i="45"/>
  <c r="DV9" i="44"/>
  <c r="AU13" i="43"/>
  <c r="CO6" i="45"/>
  <c r="CX6" i="44"/>
  <c r="AU3" i="43"/>
  <c r="CM5" i="44"/>
  <c r="CE5" i="45"/>
  <c r="BO1" i="44"/>
  <c r="BS1" i="44"/>
  <c r="PC1" i="44"/>
  <c r="PG1" i="44"/>
  <c r="OF1" i="45"/>
  <c r="OJ1" i="45"/>
  <c r="JP1" i="45"/>
  <c r="JT1" i="45"/>
  <c r="DL1" i="45"/>
  <c r="DP1" i="45"/>
  <c r="IO9" i="43"/>
  <c r="IS1" i="43"/>
  <c r="IO1" i="43"/>
  <c r="IS9" i="43"/>
  <c r="GA9" i="43"/>
  <c r="GE1" i="43"/>
  <c r="GE9" i="43"/>
  <c r="GA1" i="43"/>
  <c r="AJ12" i="45"/>
  <c r="AN12" i="45"/>
  <c r="DM18" i="43"/>
  <c r="DQ10" i="43"/>
  <c r="DQ18" i="43"/>
  <c r="DM10" i="43"/>
  <c r="R1" i="44"/>
  <c r="V1" i="44"/>
  <c r="JV1" i="44"/>
  <c r="JZ1" i="44"/>
  <c r="RG1" i="45"/>
  <c r="RC1" i="45"/>
  <c r="MQ1" i="45"/>
  <c r="MM1" i="45"/>
  <c r="IA1" i="45"/>
  <c r="HW1" i="45"/>
  <c r="DK1" i="45"/>
  <c r="DG1" i="45"/>
  <c r="IM9" i="43"/>
  <c r="II9" i="43"/>
  <c r="II1" i="43"/>
  <c r="IM1" i="43"/>
  <c r="FC9" i="43"/>
  <c r="EY1" i="43"/>
  <c r="EY9" i="43"/>
  <c r="FC1" i="43"/>
  <c r="QS1" i="45"/>
  <c r="QW1" i="45"/>
  <c r="MC1" i="45"/>
  <c r="MG1" i="45"/>
  <c r="FY1" i="45"/>
  <c r="GC1" i="45"/>
  <c r="BI1" i="45"/>
  <c r="BM1" i="45"/>
  <c r="QJ12" i="44"/>
  <c r="QN12" i="44"/>
  <c r="MZ12" i="44"/>
  <c r="ND12" i="44"/>
  <c r="EN18" i="43"/>
  <c r="ER10" i="43"/>
  <c r="ER18" i="43"/>
  <c r="EN10" i="43"/>
  <c r="GF12" i="44"/>
  <c r="GJ12" i="44"/>
  <c r="JM12" i="43"/>
  <c r="SD5" i="45"/>
  <c r="UB5" i="44"/>
  <c r="JF6" i="43"/>
  <c r="RN8" i="45"/>
  <c r="TJ8" i="44"/>
  <c r="JL4" i="43"/>
  <c r="RS6" i="45"/>
  <c r="TP6" i="44"/>
  <c r="JC13" i="43"/>
  <c r="RK6" i="45"/>
  <c r="TG6" i="44"/>
  <c r="IJ15" i="43"/>
  <c r="QJ8" i="45"/>
  <c r="SC8" i="44"/>
  <c r="IL12" i="43"/>
  <c r="SE5" i="44"/>
  <c r="QL5" i="45"/>
  <c r="HX15" i="43"/>
  <c r="PO8" i="45"/>
  <c r="RF8" i="44"/>
  <c r="IH15" i="43"/>
  <c r="PX8" i="45"/>
  <c r="RP8" i="44"/>
  <c r="JO15" i="43"/>
  <c r="SF8" i="45"/>
  <c r="UD8" i="44"/>
  <c r="IT12" i="43"/>
  <c r="RC5" i="45"/>
  <c r="SX5" i="44"/>
  <c r="IZ12" i="43"/>
  <c r="RH5" i="45"/>
  <c r="TD5" i="44"/>
  <c r="IP13" i="43"/>
  <c r="QO6" i="45"/>
  <c r="SI6" i="44"/>
  <c r="IM3" i="43"/>
  <c r="QC5" i="45"/>
  <c r="RU5" i="44"/>
  <c r="IP3" i="43"/>
  <c r="QE5" i="45"/>
  <c r="RX5" i="44"/>
  <c r="IR6" i="43"/>
  <c r="QG8" i="45"/>
  <c r="RZ8" i="44"/>
  <c r="IA14" i="43"/>
  <c r="PR7" i="45"/>
  <c r="RI7" i="44"/>
  <c r="ID13" i="43"/>
  <c r="PT6" i="45"/>
  <c r="RL6" i="44"/>
  <c r="ID3" i="43"/>
  <c r="PJ5" i="45"/>
  <c r="RA5" i="44"/>
  <c r="HM5" i="43"/>
  <c r="OK7" i="45"/>
  <c r="PY7" i="44"/>
  <c r="JL16" i="43"/>
  <c r="SC9" i="45"/>
  <c r="UA9" i="44"/>
  <c r="JI7" i="43"/>
  <c r="RQ9" i="45"/>
  <c r="TM9" i="44"/>
  <c r="IU16" i="43"/>
  <c r="RD9" i="45"/>
  <c r="SY9" i="44"/>
  <c r="IU14" i="43"/>
  <c r="RD7" i="45"/>
  <c r="SY7" i="44"/>
  <c r="JA13" i="43"/>
  <c r="RI6" i="45"/>
  <c r="TE6" i="44"/>
  <c r="IX4" i="43"/>
  <c r="QW6" i="45"/>
  <c r="SQ6" i="44"/>
  <c r="II13" i="43"/>
  <c r="QI6" i="45"/>
  <c r="SB6" i="44"/>
  <c r="IR13" i="43"/>
  <c r="SK6" i="44"/>
  <c r="QQ6" i="45"/>
  <c r="II5" i="43"/>
  <c r="PY7" i="45"/>
  <c r="RQ7" i="44"/>
  <c r="IK6" i="43"/>
  <c r="QA8" i="45"/>
  <c r="RS8" i="44"/>
  <c r="IH14" i="43"/>
  <c r="PX7" i="45"/>
  <c r="RP7" i="44"/>
  <c r="HT3" i="43"/>
  <c r="OQ5" i="45"/>
  <c r="QF5" i="44"/>
  <c r="HT6" i="43"/>
  <c r="OQ8" i="45"/>
  <c r="QF8" i="44"/>
  <c r="HK13" i="43"/>
  <c r="PW6" i="44"/>
  <c r="OI6" i="45"/>
  <c r="JG7" i="43"/>
  <c r="RO9" i="45"/>
  <c r="TK9" i="44"/>
  <c r="IX15" i="43"/>
  <c r="RG8" i="45"/>
  <c r="TB8" i="44"/>
  <c r="IS15" i="43"/>
  <c r="QR8" i="45"/>
  <c r="SL8" i="44"/>
  <c r="IO3" i="43"/>
  <c r="QD5" i="45"/>
  <c r="RW5" i="44"/>
  <c r="IS5" i="43"/>
  <c r="QH7" i="45"/>
  <c r="SA7" i="44"/>
  <c r="IS3" i="43"/>
  <c r="SA5" i="44"/>
  <c r="QH5" i="45"/>
  <c r="HZ3" i="43"/>
  <c r="PG5" i="45"/>
  <c r="QW5" i="44"/>
  <c r="HX6" i="43"/>
  <c r="PE8" i="45"/>
  <c r="QU8" i="44"/>
  <c r="HP16" i="43"/>
  <c r="OX9" i="45"/>
  <c r="QM9" i="44"/>
  <c r="HP12" i="43"/>
  <c r="QM5" i="44"/>
  <c r="OX5" i="45"/>
  <c r="HT12" i="43"/>
  <c r="PA5" i="45"/>
  <c r="QQ5" i="44"/>
  <c r="HW13" i="43"/>
  <c r="PD6" i="45"/>
  <c r="QT6" i="44"/>
  <c r="HP6" i="43"/>
  <c r="ON8" i="45"/>
  <c r="QB8" i="44"/>
  <c r="HV7" i="43"/>
  <c r="OS9" i="45"/>
  <c r="QH9" i="44"/>
  <c r="HK14" i="43"/>
  <c r="OI7" i="45"/>
  <c r="PW7" i="44"/>
  <c r="HF4" i="43"/>
  <c r="NU6" i="45"/>
  <c r="PG6" i="44"/>
  <c r="GY12" i="43"/>
  <c r="OZ5" i="44"/>
  <c r="NN5" i="45"/>
  <c r="GZ5" i="43"/>
  <c r="NE7" i="45"/>
  <c r="OP7" i="44"/>
  <c r="GO5" i="43"/>
  <c r="MK7" i="45"/>
  <c r="NT7" i="44"/>
  <c r="JN7" i="43"/>
  <c r="RU9" i="45"/>
  <c r="TR9" i="44"/>
  <c r="IW4" i="43"/>
  <c r="QV6" i="45"/>
  <c r="SP6" i="44"/>
  <c r="JC6" i="43"/>
  <c r="RA8" i="45"/>
  <c r="SV8" i="44"/>
  <c r="IL7" i="43"/>
  <c r="QB9" i="45"/>
  <c r="RT9" i="44"/>
  <c r="IQ6" i="43"/>
  <c r="QF8" i="45"/>
  <c r="RY8" i="44"/>
  <c r="HY5" i="43"/>
  <c r="PF7" i="45"/>
  <c r="QV7" i="44"/>
  <c r="IA5" i="43"/>
  <c r="PH7" i="45"/>
  <c r="QX7" i="44"/>
  <c r="IH7" i="43"/>
  <c r="PN9" i="45"/>
  <c r="RE9" i="44"/>
  <c r="HO15" i="43"/>
  <c r="OW8" i="45"/>
  <c r="QL8" i="44"/>
  <c r="HV16" i="43"/>
  <c r="PC9" i="45"/>
  <c r="QS9" i="44"/>
  <c r="HM3" i="43"/>
  <c r="OK5" i="45"/>
  <c r="PY5" i="44"/>
  <c r="HT5" i="43"/>
  <c r="OQ7" i="45"/>
  <c r="QF7" i="44"/>
  <c r="HB14" i="43"/>
  <c r="OA7" i="45"/>
  <c r="PN7" i="44"/>
  <c r="HK12" i="43"/>
  <c r="OI5" i="45"/>
  <c r="PW5" i="44"/>
  <c r="HD7" i="43"/>
  <c r="NS9" i="45"/>
  <c r="PE9" i="44"/>
  <c r="HI6" i="43"/>
  <c r="NW8" i="45"/>
  <c r="PJ8" i="44"/>
  <c r="GT12" i="43"/>
  <c r="NJ5" i="45"/>
  <c r="OU5" i="44"/>
  <c r="GQ16" i="43"/>
  <c r="NG9" i="45"/>
  <c r="OR9" i="44"/>
  <c r="GZ3" i="43"/>
  <c r="NE5" i="45"/>
  <c r="OP5" i="44"/>
  <c r="GI12" i="43"/>
  <c r="NY5" i="44"/>
  <c r="MP5" i="45"/>
  <c r="GL16" i="43"/>
  <c r="MR9" i="45"/>
  <c r="OB9" i="44"/>
  <c r="GG4" i="43"/>
  <c r="NL6" i="44"/>
  <c r="MD6" i="45"/>
  <c r="GO7" i="43"/>
  <c r="MK9" i="45"/>
  <c r="NT9" i="44"/>
  <c r="IT6" i="43"/>
  <c r="QS8" i="45"/>
  <c r="SM8" i="44"/>
  <c r="IJ6" i="43"/>
  <c r="PZ8" i="45"/>
  <c r="RR8" i="44"/>
  <c r="IJ3" i="43"/>
  <c r="RR5" i="44"/>
  <c r="PZ5" i="45"/>
  <c r="HZ12" i="43"/>
  <c r="PQ5" i="45"/>
  <c r="RH5" i="44"/>
  <c r="IE12" i="43"/>
  <c r="PU5" i="45"/>
  <c r="RM5" i="44"/>
  <c r="HX7" i="43"/>
  <c r="PE9" i="45"/>
  <c r="QU9" i="44"/>
  <c r="IG7" i="43"/>
  <c r="PM9" i="45"/>
  <c r="RD9" i="44"/>
  <c r="HQ15" i="43"/>
  <c r="OY8" i="45"/>
  <c r="QN8" i="44"/>
  <c r="HQ5" i="43"/>
  <c r="OO7" i="45"/>
  <c r="QC7" i="44"/>
  <c r="HH14" i="43"/>
  <c r="OF7" i="45"/>
  <c r="PT7" i="44"/>
  <c r="HJ15" i="43"/>
  <c r="OH8" i="45"/>
  <c r="PV8" i="44"/>
  <c r="HE3" i="43"/>
  <c r="NT5" i="45"/>
  <c r="PF5" i="44"/>
  <c r="HL7" i="43"/>
  <c r="NZ9" i="45"/>
  <c r="PM9" i="44"/>
  <c r="GS16" i="43"/>
  <c r="NI9" i="45"/>
  <c r="OT9" i="44"/>
  <c r="GR7" i="43"/>
  <c r="MX9" i="45"/>
  <c r="OH9" i="44"/>
  <c r="GZ4" i="43"/>
  <c r="NE6" i="45"/>
  <c r="OP6" i="44"/>
  <c r="GI16" i="43"/>
  <c r="MP9" i="45"/>
  <c r="NY9" i="44"/>
  <c r="GJ12" i="43"/>
  <c r="NZ5" i="44"/>
  <c r="MQ5" i="45"/>
  <c r="GH6" i="43"/>
  <c r="ME8" i="45"/>
  <c r="NM8" i="44"/>
  <c r="GM5" i="43"/>
  <c r="MI7" i="45"/>
  <c r="NR7" i="44"/>
  <c r="FV12" i="43"/>
  <c r="LT5" i="45"/>
  <c r="NA5" i="44"/>
  <c r="GE14" i="43"/>
  <c r="MB7" i="45"/>
  <c r="NJ7" i="44"/>
  <c r="FX3" i="43"/>
  <c r="LL5" i="45"/>
  <c r="MR5" i="44"/>
  <c r="EX15" i="43"/>
  <c r="JT8" i="45"/>
  <c r="KV8" i="44"/>
  <c r="DY5" i="43"/>
  <c r="HS7" i="45"/>
  <c r="IP7" i="44"/>
  <c r="EB7" i="43"/>
  <c r="HV9" i="45"/>
  <c r="IS9" i="44"/>
  <c r="IJ13" i="43"/>
  <c r="QJ6" i="45"/>
  <c r="SC6" i="44"/>
  <c r="IQ13" i="43"/>
  <c r="SJ6" i="44"/>
  <c r="QP6" i="45"/>
  <c r="HF16" i="43"/>
  <c r="OE9" i="45"/>
  <c r="PR9" i="44"/>
  <c r="HI13" i="43"/>
  <c r="OG6" i="45"/>
  <c r="PU6" i="44"/>
  <c r="HC7" i="43"/>
  <c r="NR9" i="45"/>
  <c r="PD9" i="44"/>
  <c r="HJ6" i="43"/>
  <c r="NX8" i="45"/>
  <c r="PK8" i="44"/>
  <c r="GU14" i="43"/>
  <c r="NK7" i="45"/>
  <c r="OV7" i="44"/>
  <c r="GS4" i="43"/>
  <c r="MY6" i="45"/>
  <c r="OI6" i="44"/>
  <c r="GT5" i="43"/>
  <c r="MZ7" i="45"/>
  <c r="OJ7" i="44"/>
  <c r="GX4" i="43"/>
  <c r="ON6" i="44"/>
  <c r="NC6" i="45"/>
  <c r="GG16" i="43"/>
  <c r="MN9" i="45"/>
  <c r="NW9" i="44"/>
  <c r="GM13" i="43"/>
  <c r="MS6" i="45"/>
  <c r="OC6" i="44"/>
  <c r="GJ7" i="43"/>
  <c r="MG9" i="45"/>
  <c r="NO9" i="44"/>
  <c r="GP4" i="43"/>
  <c r="NU6" i="44"/>
  <c r="ML6" i="45"/>
  <c r="FU3" i="43"/>
  <c r="LI5" i="45"/>
  <c r="MO5" i="44"/>
  <c r="GB4" i="43"/>
  <c r="LO6" i="45"/>
  <c r="MV6" i="44"/>
  <c r="EY14" i="43"/>
  <c r="KE7" i="45"/>
  <c r="LH7" i="44"/>
  <c r="EJ15" i="43"/>
  <c r="IW8" i="45"/>
  <c r="JW8" i="44"/>
  <c r="IB14" i="43"/>
  <c r="PS7" i="45"/>
  <c r="RJ7" i="44"/>
  <c r="IG16" i="43"/>
  <c r="PW9" i="45"/>
  <c r="RO9" i="44"/>
  <c r="IB7" i="43"/>
  <c r="PI9" i="45"/>
  <c r="QY9" i="44"/>
  <c r="HM13" i="43"/>
  <c r="OU6" i="45"/>
  <c r="QJ6" i="44"/>
  <c r="HH6" i="43"/>
  <c r="NV8" i="45"/>
  <c r="PI8" i="44"/>
  <c r="GF15" i="43"/>
  <c r="MM8" i="45"/>
  <c r="NV8" i="44"/>
  <c r="GO15" i="43"/>
  <c r="MU8" i="45"/>
  <c r="OE8" i="44"/>
  <c r="GF4" i="43"/>
  <c r="MC6" i="45"/>
  <c r="NK6" i="44"/>
  <c r="GL3" i="43"/>
  <c r="NQ5" i="44"/>
  <c r="MH5" i="45"/>
  <c r="GB15" i="43"/>
  <c r="LY8" i="45"/>
  <c r="NG8" i="44"/>
  <c r="DV14" i="43"/>
  <c r="IA7" i="45"/>
  <c r="IX7" i="44"/>
  <c r="DR16" i="43"/>
  <c r="HW9" i="45"/>
  <c r="IT9" i="44"/>
  <c r="DK14" i="43"/>
  <c r="HG7" i="45"/>
  <c r="IB7" i="44"/>
  <c r="HC16" i="43"/>
  <c r="OB9" i="45"/>
  <c r="PO9" i="44"/>
  <c r="GA16" i="43"/>
  <c r="LX9" i="45"/>
  <c r="NF9" i="44"/>
  <c r="FX7" i="43"/>
  <c r="LL9" i="45"/>
  <c r="MR9" i="44"/>
  <c r="FK14" i="43"/>
  <c r="KZ7" i="45"/>
  <c r="ME7" i="44"/>
  <c r="FK6" i="43"/>
  <c r="KP8" i="45"/>
  <c r="LT8" i="44"/>
  <c r="FQ7" i="43"/>
  <c r="KU9" i="45"/>
  <c r="LZ9" i="44"/>
  <c r="FS6" i="43"/>
  <c r="KW8" i="45"/>
  <c r="MB8" i="44"/>
  <c r="FC13" i="43"/>
  <c r="KI6" i="45"/>
  <c r="LL6" i="44"/>
  <c r="FI16" i="43"/>
  <c r="KN9" i="45"/>
  <c r="LR9" i="44"/>
  <c r="EZ5" i="43"/>
  <c r="JV7" i="45"/>
  <c r="KX7" i="44"/>
  <c r="FC7" i="43"/>
  <c r="JY9" i="45"/>
  <c r="LA9" i="44"/>
  <c r="FI7" i="43"/>
  <c r="KD9" i="45"/>
  <c r="LG9" i="44"/>
  <c r="EU12" i="43"/>
  <c r="JQ5" i="45"/>
  <c r="KS5" i="44"/>
  <c r="EW12" i="43"/>
  <c r="KU5" i="44"/>
  <c r="JS5" i="45"/>
  <c r="EU3" i="43"/>
  <c r="KH5" i="44"/>
  <c r="JG5" i="45"/>
  <c r="EE13" i="43"/>
  <c r="IS6" i="45"/>
  <c r="JR6" i="44"/>
  <c r="EI14" i="43"/>
  <c r="IV7" i="45"/>
  <c r="JV7" i="44"/>
  <c r="EJ14" i="43"/>
  <c r="IW7" i="45"/>
  <c r="JW7" i="44"/>
  <c r="EL14" i="43"/>
  <c r="IY7" i="45"/>
  <c r="JY7" i="44"/>
  <c r="ED3" i="43"/>
  <c r="JF5" i="44"/>
  <c r="IH5" i="45"/>
  <c r="EK7" i="43"/>
  <c r="IN9" i="45"/>
  <c r="JM9" i="44"/>
  <c r="DU16" i="43"/>
  <c r="HZ9" i="45"/>
  <c r="IW9" i="44"/>
  <c r="DR7" i="43"/>
  <c r="HM9" i="45"/>
  <c r="II9" i="44"/>
  <c r="DU3" i="43"/>
  <c r="HP5" i="45"/>
  <c r="IL5" i="44"/>
  <c r="DY6" i="43"/>
  <c r="HS8" i="45"/>
  <c r="IP8" i="44"/>
  <c r="DI15" i="43"/>
  <c r="HE8" i="45"/>
  <c r="HZ8" i="44"/>
  <c r="DI3" i="43"/>
  <c r="GU5" i="45"/>
  <c r="HO5" i="44"/>
  <c r="DN4" i="43"/>
  <c r="HT6" i="44"/>
  <c r="GY6" i="45"/>
  <c r="CX16" i="43"/>
  <c r="GK9" i="45"/>
  <c r="HD9" i="44"/>
  <c r="CV7" i="43"/>
  <c r="FY9" i="45"/>
  <c r="GQ9" i="44"/>
  <c r="CQ16" i="43"/>
  <c r="FT9" i="45"/>
  <c r="GL9" i="44"/>
  <c r="GP12" i="43"/>
  <c r="MV5" i="45"/>
  <c r="OF5" i="44"/>
  <c r="FV5" i="43"/>
  <c r="LJ7" i="45"/>
  <c r="MP7" i="44"/>
  <c r="GC4" i="43"/>
  <c r="LP6" i="45"/>
  <c r="MW6" i="44"/>
  <c r="GD7" i="43"/>
  <c r="LQ9" i="45"/>
  <c r="MX9" i="44"/>
  <c r="FN13" i="43"/>
  <c r="LC6" i="45"/>
  <c r="MH6" i="44"/>
  <c r="FR13" i="43"/>
  <c r="LF6" i="45"/>
  <c r="ML6" i="44"/>
  <c r="FJ5" i="43"/>
  <c r="KO7" i="45"/>
  <c r="LS7" i="44"/>
  <c r="FP4" i="43"/>
  <c r="KT6" i="45"/>
  <c r="LY6" i="44"/>
  <c r="EZ15" i="43"/>
  <c r="KF8" i="45"/>
  <c r="LI8" i="44"/>
  <c r="FH16" i="43"/>
  <c r="KM9" i="45"/>
  <c r="LQ9" i="44"/>
  <c r="EY5" i="43"/>
  <c r="JU7" i="45"/>
  <c r="KW7" i="44"/>
  <c r="FF6" i="43"/>
  <c r="KA8" i="45"/>
  <c r="LD8" i="44"/>
  <c r="EN16" i="43"/>
  <c r="JK9" i="45"/>
  <c r="KL9" i="44"/>
  <c r="EN12" i="43"/>
  <c r="JK5" i="45"/>
  <c r="KL5" i="44"/>
  <c r="ET16" i="43"/>
  <c r="JP9" i="45"/>
  <c r="KR9" i="44"/>
  <c r="ET12" i="43"/>
  <c r="JP5" i="45"/>
  <c r="KR5" i="44"/>
  <c r="EN3" i="43"/>
  <c r="JA5" i="45"/>
  <c r="KA5" i="44"/>
  <c r="ET7" i="43"/>
  <c r="JF9" i="45"/>
  <c r="KG9" i="44"/>
  <c r="EW4" i="43"/>
  <c r="JI6" i="45"/>
  <c r="KJ6" i="44"/>
  <c r="EG3" i="43"/>
  <c r="IK5" i="45"/>
  <c r="JI5" i="44"/>
  <c r="EM6" i="43"/>
  <c r="IP8" i="45"/>
  <c r="JO8" i="44"/>
  <c r="DT12" i="43"/>
  <c r="HY5" i="45"/>
  <c r="IV5" i="44"/>
  <c r="DZ13" i="43"/>
  <c r="JB6" i="44"/>
  <c r="ID6" i="45"/>
  <c r="DZ3" i="43"/>
  <c r="HT5" i="45"/>
  <c r="IQ5" i="44"/>
  <c r="DQ14" i="43"/>
  <c r="HL7" i="45"/>
  <c r="IH7" i="44"/>
  <c r="DG5" i="43"/>
  <c r="GS7" i="45"/>
  <c r="HM7" i="44"/>
  <c r="DQ6" i="43"/>
  <c r="HB8" i="45"/>
  <c r="HW8" i="44"/>
  <c r="DM5" i="43"/>
  <c r="GX7" i="45"/>
  <c r="HS7" i="44"/>
  <c r="DC15" i="43"/>
  <c r="GO8" i="45"/>
  <c r="HI8" i="44"/>
  <c r="DD16" i="43"/>
  <c r="GP9" i="45"/>
  <c r="HJ9" i="44"/>
  <c r="CX7" i="43"/>
  <c r="GA9" i="45"/>
  <c r="GS9" i="44"/>
  <c r="CK6" i="43"/>
  <c r="FE8" i="45"/>
  <c r="FU8" i="44"/>
  <c r="HS5" i="43"/>
  <c r="OP7" i="45"/>
  <c r="QE7" i="44"/>
  <c r="GG7" i="43"/>
  <c r="MD9" i="45"/>
  <c r="NL9" i="44"/>
  <c r="GI5" i="43"/>
  <c r="MF7" i="45"/>
  <c r="NN7" i="44"/>
  <c r="FX12" i="43"/>
  <c r="LV5" i="45"/>
  <c r="NC5" i="44"/>
  <c r="FQ13" i="43"/>
  <c r="LE6" i="45"/>
  <c r="MK6" i="44"/>
  <c r="FR4" i="43"/>
  <c r="KV6" i="45"/>
  <c r="MA6" i="44"/>
  <c r="FB13" i="43"/>
  <c r="KH6" i="45"/>
  <c r="LK6" i="44"/>
  <c r="FE14" i="43"/>
  <c r="KJ7" i="45"/>
  <c r="LN7" i="44"/>
  <c r="FA7" i="43"/>
  <c r="JW9" i="45"/>
  <c r="KY9" i="44"/>
  <c r="FE5" i="43"/>
  <c r="JZ7" i="45"/>
  <c r="LC7" i="44"/>
  <c r="FH4" i="43"/>
  <c r="KC6" i="45"/>
  <c r="LF6" i="44"/>
  <c r="EV15" i="43"/>
  <c r="JR8" i="45"/>
  <c r="KT8" i="44"/>
  <c r="EV6" i="43"/>
  <c r="JH8" i="45"/>
  <c r="KI8" i="44"/>
  <c r="ED15" i="43"/>
  <c r="IR8" i="45"/>
  <c r="JQ8" i="44"/>
  <c r="EG13" i="43"/>
  <c r="IU6" i="45"/>
  <c r="JT6" i="44"/>
  <c r="EM15" i="43"/>
  <c r="IZ8" i="45"/>
  <c r="JZ8" i="44"/>
  <c r="EC4" i="43"/>
  <c r="IG6" i="45"/>
  <c r="JE6" i="44"/>
  <c r="EF5" i="43"/>
  <c r="IJ7" i="45"/>
  <c r="JH7" i="44"/>
  <c r="EJ3" i="43"/>
  <c r="IM5" i="45"/>
  <c r="JL5" i="44"/>
  <c r="EL6" i="43"/>
  <c r="IO8" i="45"/>
  <c r="JN8" i="44"/>
  <c r="DX6" i="43"/>
  <c r="HR8" i="45"/>
  <c r="IO8" i="44"/>
  <c r="DJ15" i="43"/>
  <c r="HF8" i="45"/>
  <c r="IA8" i="44"/>
  <c r="DN14" i="43"/>
  <c r="HI7" i="45"/>
  <c r="IE7" i="44"/>
  <c r="DP12" i="43"/>
  <c r="HK5" i="45"/>
  <c r="IG5" i="44"/>
  <c r="GA6" i="43"/>
  <c r="LN8" i="45"/>
  <c r="MU8" i="44"/>
  <c r="GE6" i="43"/>
  <c r="LR8" i="45"/>
  <c r="MY8" i="44"/>
  <c r="FM15" i="43"/>
  <c r="LB8" i="45"/>
  <c r="MG8" i="44"/>
  <c r="FS16" i="43"/>
  <c r="LG9" i="45"/>
  <c r="MM9" i="44"/>
  <c r="FS15" i="43"/>
  <c r="LG8" i="45"/>
  <c r="MM8" i="44"/>
  <c r="FN4" i="43"/>
  <c r="KS6" i="45"/>
  <c r="LW6" i="44"/>
  <c r="FT3" i="43"/>
  <c r="KX5" i="45"/>
  <c r="MC5" i="44"/>
  <c r="FA16" i="43"/>
  <c r="KG9" i="45"/>
  <c r="LJ9" i="44"/>
  <c r="FB14" i="43"/>
  <c r="KH7" i="45"/>
  <c r="LK7" i="44"/>
  <c r="FG12" i="43"/>
  <c r="KL5" i="45"/>
  <c r="LP5" i="44"/>
  <c r="EO13" i="43"/>
  <c r="JL6" i="45"/>
  <c r="KM6" i="44"/>
  <c r="ER16" i="43"/>
  <c r="JO9" i="45"/>
  <c r="KP9" i="44"/>
  <c r="EU16" i="43"/>
  <c r="JQ9" i="45"/>
  <c r="KS9" i="44"/>
  <c r="EO3" i="43"/>
  <c r="JB5" i="45"/>
  <c r="KB5" i="44"/>
  <c r="ER3" i="43"/>
  <c r="JE5" i="45"/>
  <c r="KE5" i="44"/>
  <c r="EX3" i="43"/>
  <c r="JJ5" i="45"/>
  <c r="KK5" i="44"/>
  <c r="EJ16" i="43"/>
  <c r="IW9" i="45"/>
  <c r="JW9" i="44"/>
  <c r="DS15" i="43"/>
  <c r="HX8" i="45"/>
  <c r="IU8" i="44"/>
  <c r="DU15" i="43"/>
  <c r="HZ8" i="45"/>
  <c r="IW8" i="44"/>
  <c r="DV6" i="43"/>
  <c r="HQ8" i="45"/>
  <c r="IM8" i="44"/>
  <c r="DZ6" i="43"/>
  <c r="HT8" i="45"/>
  <c r="IQ8" i="44"/>
  <c r="DG13" i="43"/>
  <c r="HC6" i="45"/>
  <c r="HX6" i="44"/>
  <c r="DK7" i="43"/>
  <c r="GW9" i="45"/>
  <c r="HQ9" i="44"/>
  <c r="DP3" i="43"/>
  <c r="HA5" i="45"/>
  <c r="HV5" i="44"/>
  <c r="DM7" i="43"/>
  <c r="GX9" i="45"/>
  <c r="HS9" i="44"/>
  <c r="CY4" i="43"/>
  <c r="GB6" i="45"/>
  <c r="GT6" i="44"/>
  <c r="CW7" i="43"/>
  <c r="FZ9" i="45"/>
  <c r="GR9" i="44"/>
  <c r="CS12" i="43"/>
  <c r="GN5" i="44"/>
  <c r="FV5" i="45"/>
  <c r="CN14" i="43"/>
  <c r="FR7" i="45"/>
  <c r="GI7" i="44"/>
  <c r="CK16" i="43"/>
  <c r="FO9" i="45"/>
  <c r="GF9" i="44"/>
  <c r="CS3" i="43"/>
  <c r="FL5" i="45"/>
  <c r="GC5" i="44"/>
  <c r="CC12" i="43"/>
  <c r="EX5" i="45"/>
  <c r="FM5" i="44"/>
  <c r="CC14" i="43"/>
  <c r="EX7" i="45"/>
  <c r="FM7" i="44"/>
  <c r="CO12" i="43"/>
  <c r="FS5" i="45"/>
  <c r="GJ5" i="44"/>
  <c r="CN7" i="43"/>
  <c r="FH9" i="45"/>
  <c r="FX9" i="44"/>
  <c r="CQ7" i="43"/>
  <c r="FJ9" i="45"/>
  <c r="GA9" i="44"/>
  <c r="FM5" i="45"/>
  <c r="CT3" i="43"/>
  <c r="GD5" i="44"/>
  <c r="CD4" i="43"/>
  <c r="EO6" i="45"/>
  <c r="FC6" i="44"/>
  <c r="BQ15" i="43"/>
  <c r="EC8" i="45"/>
  <c r="EP8" i="44"/>
  <c r="BJ13" i="43"/>
  <c r="DL6" i="45"/>
  <c r="DX6" i="44"/>
  <c r="DP5" i="45"/>
  <c r="BN12" i="43"/>
  <c r="EB5" i="44"/>
  <c r="CK13" i="43"/>
  <c r="FO6" i="45"/>
  <c r="GF6" i="44"/>
  <c r="CU3" i="43"/>
  <c r="GE5" i="44"/>
  <c r="FN5" i="45"/>
  <c r="CF15" i="43"/>
  <c r="EZ8" i="45"/>
  <c r="FP8" i="44"/>
  <c r="CI16" i="43"/>
  <c r="FC9" i="45"/>
  <c r="FS9" i="44"/>
  <c r="CB3" i="43"/>
  <c r="EM5" i="45"/>
  <c r="FA5" i="44"/>
  <c r="CH7" i="43"/>
  <c r="ER9" i="45"/>
  <c r="FG9" i="44"/>
  <c r="BP13" i="43"/>
  <c r="EB6" i="45"/>
  <c r="EO6" i="44"/>
  <c r="BU12" i="43"/>
  <c r="EF5" i="45"/>
  <c r="ET5" i="44"/>
  <c r="BP4" i="43"/>
  <c r="DR6" i="45"/>
  <c r="ED6" i="44"/>
  <c r="BY4" i="43"/>
  <c r="DZ6" i="45"/>
  <c r="EM6" i="44"/>
  <c r="BD12" i="43"/>
  <c r="DG5" i="45"/>
  <c r="DR5" i="44"/>
  <c r="AU16" i="43"/>
  <c r="CO9" i="45"/>
  <c r="CX9" i="44"/>
  <c r="CL5" i="43"/>
  <c r="FF7" i="45"/>
  <c r="FV7" i="44"/>
  <c r="CL4" i="43"/>
  <c r="FF6" i="45"/>
  <c r="FV6" i="44"/>
  <c r="CS7" i="43"/>
  <c r="FL9" i="45"/>
  <c r="GC9" i="44"/>
  <c r="CG16" i="43"/>
  <c r="FA9" i="45"/>
  <c r="FQ9" i="44"/>
  <c r="CA4" i="43"/>
  <c r="EL6" i="45"/>
  <c r="EZ6" i="44"/>
  <c r="CI5" i="43"/>
  <c r="ES7" i="45"/>
  <c r="FH7" i="44"/>
  <c r="BX12" i="43"/>
  <c r="EI5" i="45"/>
  <c r="EW5" i="44"/>
  <c r="BO3" i="43"/>
  <c r="DQ5" i="45"/>
  <c r="EC5" i="44"/>
  <c r="BS4" i="43"/>
  <c r="DU6" i="45"/>
  <c r="EG6" i="44"/>
  <c r="BV3" i="43"/>
  <c r="DW5" i="45"/>
  <c r="EJ5" i="44"/>
  <c r="BG12" i="43"/>
  <c r="DU5" i="44"/>
  <c r="DJ5" i="45"/>
  <c r="BJ15" i="43"/>
  <c r="DL8" i="45"/>
  <c r="DX8" i="44"/>
  <c r="AW16" i="43"/>
  <c r="CQ9" i="45"/>
  <c r="CZ9" i="44"/>
  <c r="FI13" i="43"/>
  <c r="KN6" i="45"/>
  <c r="LR6" i="44"/>
  <c r="CA14" i="43"/>
  <c r="EV7" i="45"/>
  <c r="FK7" i="44"/>
  <c r="CC5" i="43"/>
  <c r="EN7" i="45"/>
  <c r="FB7" i="44"/>
  <c r="CJ7" i="43"/>
  <c r="ET9" i="45"/>
  <c r="FI9" i="44"/>
  <c r="BR13" i="43"/>
  <c r="EQ6" i="44"/>
  <c r="ED6" i="45"/>
  <c r="BY12" i="43"/>
  <c r="EJ5" i="45"/>
  <c r="EX5" i="44"/>
  <c r="BU3" i="43"/>
  <c r="DV5" i="45"/>
  <c r="EI5" i="44"/>
  <c r="BU5" i="43"/>
  <c r="DV7" i="45"/>
  <c r="EI7" i="44"/>
  <c r="BH14" i="43"/>
  <c r="DK7" i="45"/>
  <c r="DV7" i="44"/>
  <c r="BM16" i="43"/>
  <c r="DO9" i="45"/>
  <c r="EA9" i="44"/>
  <c r="BE4" i="43"/>
  <c r="CX6" i="45"/>
  <c r="DH6" i="44"/>
  <c r="BN5" i="43"/>
  <c r="DF7" i="45"/>
  <c r="DQ7" i="44"/>
  <c r="AT15" i="43"/>
  <c r="CN8" i="45"/>
  <c r="CW8" i="44"/>
  <c r="AW15" i="43"/>
  <c r="CQ8" i="45"/>
  <c r="CZ8" i="44"/>
  <c r="BC15" i="43"/>
  <c r="CV8" i="45"/>
  <c r="DF8" i="44"/>
  <c r="AW6" i="43"/>
  <c r="CG8" i="45"/>
  <c r="CO8" i="44"/>
  <c r="AY5" i="43"/>
  <c r="CH7" i="45"/>
  <c r="CQ7" i="44"/>
  <c r="AI14" i="43"/>
  <c r="CA7" i="44"/>
  <c r="BT7" i="45"/>
  <c r="X16" i="43"/>
  <c r="AZ9" i="45"/>
  <c r="BE9" i="44"/>
  <c r="AA15" i="43"/>
  <c r="BC8" i="45"/>
  <c r="BH8" i="44"/>
  <c r="AF12" i="43"/>
  <c r="BM5" i="44"/>
  <c r="BG5" i="45"/>
  <c r="U15" i="43"/>
  <c r="AM8" i="45"/>
  <c r="AQ8" i="44"/>
  <c r="N7" i="43"/>
  <c r="W9" i="45"/>
  <c r="Y9" i="44"/>
  <c r="U4" i="43"/>
  <c r="AC6" i="45"/>
  <c r="AF6" i="44"/>
  <c r="H14" i="43"/>
  <c r="Q7" i="45"/>
  <c r="S7" i="44"/>
  <c r="B4" i="43"/>
  <c r="B6" i="45"/>
  <c r="B6" i="44"/>
  <c r="E12" i="9"/>
  <c r="CH13" i="43"/>
  <c r="FR6" i="44"/>
  <c r="FB6" i="45"/>
  <c r="CJ14" i="43"/>
  <c r="FD7" i="45"/>
  <c r="FT7" i="44"/>
  <c r="BS13" i="43"/>
  <c r="EE6" i="45"/>
  <c r="ER6" i="44"/>
  <c r="BG5" i="43"/>
  <c r="DJ7" i="44"/>
  <c r="CZ7" i="45"/>
  <c r="BJ6" i="43"/>
  <c r="DB8" i="45"/>
  <c r="DM8" i="44"/>
  <c r="BM7" i="43"/>
  <c r="DE9" i="45"/>
  <c r="DP9" i="44"/>
  <c r="AV13" i="43"/>
  <c r="CP6" i="45"/>
  <c r="CY6" i="44"/>
  <c r="AW14" i="43"/>
  <c r="CQ7" i="45"/>
  <c r="CZ7" i="44"/>
  <c r="AZ15" i="43"/>
  <c r="CS8" i="45"/>
  <c r="DC8" i="44"/>
  <c r="AZ5" i="43"/>
  <c r="CI7" i="45"/>
  <c r="CR7" i="44"/>
  <c r="BC3" i="43"/>
  <c r="CU5" i="44"/>
  <c r="CL5" i="45"/>
  <c r="AQ16" i="43"/>
  <c r="CA9" i="45"/>
  <c r="CI9" i="44"/>
  <c r="AI4" i="43"/>
  <c r="BP6" i="44"/>
  <c r="BJ6" i="45"/>
  <c r="AQ4" i="43"/>
  <c r="BQ6" i="45"/>
  <c r="BX6" i="44"/>
  <c r="AE13" i="43"/>
  <c r="BF6" i="45"/>
  <c r="BL6" i="44"/>
  <c r="X3" i="43"/>
  <c r="AP5" i="45"/>
  <c r="AT5" i="44"/>
  <c r="AC3" i="43"/>
  <c r="AY5" i="44"/>
  <c r="AT5" i="45"/>
  <c r="AF3" i="43"/>
  <c r="AW5" i="45"/>
  <c r="BB5" i="44"/>
  <c r="N12" i="43"/>
  <c r="AG5" i="45"/>
  <c r="AJ5" i="44"/>
  <c r="T4" i="43"/>
  <c r="AB6" i="45"/>
  <c r="AE6" i="44"/>
  <c r="C12" i="43"/>
  <c r="M5" i="45"/>
  <c r="N5" i="44"/>
  <c r="J3" i="43"/>
  <c r="I5" i="45"/>
  <c r="J5" i="44"/>
  <c r="E6" i="43"/>
  <c r="E8" i="45"/>
  <c r="E8" i="44"/>
  <c r="H14" i="9"/>
  <c r="CD16" i="43"/>
  <c r="EY9" i="45"/>
  <c r="FN9" i="44"/>
  <c r="CH3" i="43"/>
  <c r="ER5" i="45"/>
  <c r="FG5" i="44"/>
  <c r="BW12" i="43"/>
  <c r="EV5" i="44"/>
  <c r="EH5" i="45"/>
  <c r="BR7" i="43"/>
  <c r="DT9" i="45"/>
  <c r="EF9" i="44"/>
  <c r="BS6" i="43"/>
  <c r="DU8" i="45"/>
  <c r="EG8" i="44"/>
  <c r="BW3" i="43"/>
  <c r="DX5" i="45"/>
  <c r="EK5" i="44"/>
  <c r="BF13" i="43"/>
  <c r="DI6" i="45"/>
  <c r="DT6" i="44"/>
  <c r="BK12" i="43"/>
  <c r="DM5" i="45"/>
  <c r="DY5" i="44"/>
  <c r="BD4" i="43"/>
  <c r="CW6" i="45"/>
  <c r="DG6" i="44"/>
  <c r="BF4" i="43"/>
  <c r="CY6" i="45"/>
  <c r="DI6" i="44"/>
  <c r="AS14" i="43"/>
  <c r="CM7" i="45"/>
  <c r="CV7" i="44"/>
  <c r="BB15" i="43"/>
  <c r="CU8" i="45"/>
  <c r="DE8" i="44"/>
  <c r="AS3" i="43"/>
  <c r="CC5" i="45"/>
  <c r="CK5" i="44"/>
  <c r="AV4" i="43"/>
  <c r="CF6" i="45"/>
  <c r="CN6" i="44"/>
  <c r="AJ12" i="43"/>
  <c r="BU5" i="45"/>
  <c r="CB5" i="44"/>
  <c r="AK14" i="43"/>
  <c r="CC7" i="44"/>
  <c r="BV7" i="45"/>
  <c r="AL6" i="43"/>
  <c r="BM8" i="45"/>
  <c r="BS8" i="44"/>
  <c r="Y13" i="43"/>
  <c r="BA6" i="45"/>
  <c r="BF6" i="44"/>
  <c r="AF15" i="43"/>
  <c r="BG8" i="45"/>
  <c r="BM8" i="44"/>
  <c r="L14" i="43"/>
  <c r="AE7" i="45"/>
  <c r="AH7" i="44"/>
  <c r="R13" i="43"/>
  <c r="AJ6" i="45"/>
  <c r="AN6" i="44"/>
  <c r="L6" i="43"/>
  <c r="U8" i="45"/>
  <c r="W8" i="44"/>
  <c r="Z7" i="45"/>
  <c r="AC7" i="44"/>
  <c r="R5" i="43"/>
  <c r="S7" i="43"/>
  <c r="AA9" i="45"/>
  <c r="AD9" i="44"/>
  <c r="G12" i="43"/>
  <c r="P5" i="45"/>
  <c r="R5" i="44"/>
  <c r="F7" i="45"/>
  <c r="G7" i="44"/>
  <c r="G5" i="43"/>
  <c r="CR7" i="43"/>
  <c r="FK9" i="45"/>
  <c r="GB9" i="44"/>
  <c r="CU7" i="43"/>
  <c r="FN9" i="45"/>
  <c r="GE9" i="44"/>
  <c r="BH7" i="43"/>
  <c r="DA9" i="45"/>
  <c r="DK9" i="44"/>
  <c r="BH4" i="43"/>
  <c r="DA6" i="45"/>
  <c r="DK6" i="44"/>
  <c r="AY16" i="43"/>
  <c r="CR9" i="45"/>
  <c r="DB9" i="44"/>
  <c r="AY12" i="43"/>
  <c r="CR5" i="45"/>
  <c r="DB5" i="44"/>
  <c r="BA13" i="43"/>
  <c r="DD6" i="44"/>
  <c r="CT6" i="45"/>
  <c r="AJ3" i="43"/>
  <c r="BK5" i="45"/>
  <c r="BQ5" i="44"/>
  <c r="X12" i="43"/>
  <c r="AZ5" i="45"/>
  <c r="BE5" i="44"/>
  <c r="AG15" i="43"/>
  <c r="BH8" i="45"/>
  <c r="BN8" i="44"/>
  <c r="Z4" i="43"/>
  <c r="AR6" i="45"/>
  <c r="AV6" i="44"/>
  <c r="U16" i="43"/>
  <c r="AM9" i="45"/>
  <c r="AQ9" i="44"/>
  <c r="P3" i="43"/>
  <c r="Y5" i="45"/>
  <c r="AA5" i="44"/>
  <c r="V7" i="43"/>
  <c r="AD9" i="45"/>
  <c r="AG9" i="44"/>
  <c r="E16" i="43"/>
  <c r="O9" i="45"/>
  <c r="P9" i="44"/>
  <c r="D3" i="43"/>
  <c r="D5" i="45"/>
  <c r="D5" i="44"/>
  <c r="G11" i="9"/>
  <c r="CK9" i="45"/>
  <c r="BB7" i="43"/>
  <c r="CT9" i="44"/>
  <c r="BB3" i="43"/>
  <c r="CK5" i="45"/>
  <c r="CT5" i="44"/>
  <c r="AO13" i="43"/>
  <c r="BY6" i="45"/>
  <c r="CG6" i="44"/>
  <c r="AO12" i="43"/>
  <c r="BY5" i="45"/>
  <c r="CG5" i="44"/>
  <c r="AO3" i="43"/>
  <c r="BV5" i="44"/>
  <c r="BO5" i="45"/>
  <c r="AC16" i="43"/>
  <c r="BD9" i="45"/>
  <c r="BJ9" i="44"/>
  <c r="AC15" i="43"/>
  <c r="BD8" i="45"/>
  <c r="BJ8" i="44"/>
  <c r="AG7" i="43"/>
  <c r="AX9" i="45"/>
  <c r="BC9" i="44"/>
  <c r="D15" i="43"/>
  <c r="N8" i="45"/>
  <c r="O8" i="44"/>
  <c r="AU12" i="43"/>
  <c r="CO5" i="45"/>
  <c r="CX5" i="44"/>
  <c r="AN16" i="43"/>
  <c r="BX9" i="45"/>
  <c r="CF9" i="44"/>
  <c r="AN4" i="43"/>
  <c r="BN6" i="45"/>
  <c r="BU6" i="44"/>
  <c r="AR7" i="43"/>
  <c r="BR9" i="45"/>
  <c r="BY9" i="44"/>
  <c r="W6" i="43"/>
  <c r="AO8" i="45"/>
  <c r="AS8" i="44"/>
  <c r="AU7" i="45"/>
  <c r="AD5" i="43"/>
  <c r="AZ7" i="44"/>
  <c r="P14" i="43"/>
  <c r="AI7" i="45"/>
  <c r="AL7" i="44"/>
  <c r="V8" i="45"/>
  <c r="X8" i="44"/>
  <c r="M6" i="43"/>
  <c r="K7" i="45"/>
  <c r="L7" i="44"/>
  <c r="A14" i="43"/>
  <c r="S8" i="45"/>
  <c r="U8" i="44"/>
  <c r="J15" i="43"/>
  <c r="AY4" i="43"/>
  <c r="CQ6" i="44"/>
  <c r="CH6" i="45"/>
  <c r="Y15" i="43"/>
  <c r="BA8" i="45"/>
  <c r="BF8" i="44"/>
  <c r="O14" i="43"/>
  <c r="AK7" i="44"/>
  <c r="AH7" i="45"/>
  <c r="V15" i="43"/>
  <c r="AN8" i="45"/>
  <c r="AR8" i="44"/>
  <c r="U6" i="45"/>
  <c r="W6" i="44"/>
  <c r="L4" i="43"/>
  <c r="G13" i="43"/>
  <c r="P6" i="45"/>
  <c r="R6" i="44"/>
  <c r="CF18" i="43"/>
  <c r="CF10" i="43"/>
  <c r="CJ18" i="43"/>
  <c r="CJ10" i="43"/>
  <c r="HM1" i="44"/>
  <c r="HQ1" i="44"/>
  <c r="SB12" i="45"/>
  <c r="SF12" i="45"/>
  <c r="NL12" i="45"/>
  <c r="NP12" i="45"/>
  <c r="IV12" i="45"/>
  <c r="IZ12" i="45"/>
  <c r="EF12" i="45"/>
  <c r="EJ12" i="45"/>
  <c r="PM12" i="44"/>
  <c r="PI12" i="44"/>
  <c r="AR9" i="43"/>
  <c r="AN1" i="43"/>
  <c r="AN9" i="43"/>
  <c r="AR1" i="43"/>
  <c r="P1" i="45"/>
  <c r="T1" i="45"/>
  <c r="KX1" i="45"/>
  <c r="KT1" i="45"/>
  <c r="FP1" i="44"/>
  <c r="FT1" i="44"/>
  <c r="PT1" i="44"/>
  <c r="PX1" i="44"/>
  <c r="OU12" i="45"/>
  <c r="OY12" i="45"/>
  <c r="KE12" i="45"/>
  <c r="KI12" i="45"/>
  <c r="EA12" i="45"/>
  <c r="EE12" i="45"/>
  <c r="SM12" i="44"/>
  <c r="SQ12" i="44"/>
  <c r="NK12" i="44"/>
  <c r="NO12" i="44"/>
  <c r="II12" i="44"/>
  <c r="IM12" i="44"/>
  <c r="BO12" i="44"/>
  <c r="BS12" i="44"/>
  <c r="DF18" i="43"/>
  <c r="DB10" i="43"/>
  <c r="DB18" i="43"/>
  <c r="DF10" i="43"/>
  <c r="K12" i="45"/>
  <c r="O12" i="45"/>
  <c r="RM12" i="45"/>
  <c r="RQ12" i="45"/>
  <c r="MW12" i="45"/>
  <c r="NA12" i="45"/>
  <c r="IG12" i="45"/>
  <c r="IK12" i="45"/>
  <c r="DQ12" i="45"/>
  <c r="DU12" i="45"/>
  <c r="SX12" i="44"/>
  <c r="TB12" i="44"/>
  <c r="NZ1" i="44"/>
  <c r="NV1" i="44"/>
  <c r="JL12" i="43"/>
  <c r="SC5" i="45"/>
  <c r="UA5" i="44"/>
  <c r="JE12" i="43"/>
  <c r="RW5" i="45"/>
  <c r="TT5" i="44"/>
  <c r="JA3" i="43"/>
  <c r="QY5" i="45"/>
  <c r="ST5" i="44"/>
  <c r="JO6" i="43"/>
  <c r="RV8" i="45"/>
  <c r="TS8" i="44"/>
  <c r="JC14" i="43"/>
  <c r="RK7" i="45"/>
  <c r="TG7" i="44"/>
  <c r="IJ14" i="43"/>
  <c r="QJ7" i="45"/>
  <c r="SC7" i="44"/>
  <c r="IL5" i="43"/>
  <c r="QB7" i="45"/>
  <c r="RT7" i="44"/>
  <c r="IT15" i="43"/>
  <c r="RC8" i="45"/>
  <c r="SX8" i="44"/>
  <c r="IP4" i="43"/>
  <c r="QE6" i="45"/>
  <c r="RX6" i="44"/>
  <c r="IH16" i="43"/>
  <c r="PX9" i="45"/>
  <c r="RP9" i="44"/>
  <c r="II15" i="43"/>
  <c r="QI8" i="45"/>
  <c r="SB8" i="44"/>
  <c r="IK7" i="43"/>
  <c r="QA9" i="45"/>
  <c r="RS9" i="44"/>
  <c r="HS16" i="43"/>
  <c r="OZ9" i="45"/>
  <c r="QP9" i="44"/>
  <c r="JG4" i="43"/>
  <c r="RO6" i="45"/>
  <c r="TK6" i="44"/>
  <c r="IO5" i="43"/>
  <c r="QD7" i="45"/>
  <c r="RW7" i="44"/>
  <c r="IF3" i="43"/>
  <c r="PL5" i="45"/>
  <c r="RC5" i="44"/>
  <c r="HT13" i="43"/>
  <c r="PA6" i="45"/>
  <c r="QQ6" i="44"/>
  <c r="HW5" i="43"/>
  <c r="OT7" i="45"/>
  <c r="QI7" i="44"/>
  <c r="GR12" i="43"/>
  <c r="NH5" i="45"/>
  <c r="OS5" i="44"/>
  <c r="JC7" i="43"/>
  <c r="RA9" i="45"/>
  <c r="SV9" i="44"/>
  <c r="IQ3" i="43"/>
  <c r="QF5" i="45"/>
  <c r="RY5" i="44"/>
  <c r="HO16" i="43"/>
  <c r="OW9" i="45"/>
  <c r="QL9" i="44"/>
  <c r="HB13" i="43"/>
  <c r="PN6" i="44"/>
  <c r="OA6" i="45"/>
  <c r="GX15" i="43"/>
  <c r="NM8" i="45"/>
  <c r="OY8" i="44"/>
  <c r="GO3" i="43"/>
  <c r="MK5" i="45"/>
  <c r="NT5" i="44"/>
  <c r="IO12" i="43"/>
  <c r="QN5" i="45"/>
  <c r="SH5" i="44"/>
  <c r="HX4" i="43"/>
  <c r="PE6" i="45"/>
  <c r="QU6" i="44"/>
  <c r="HC15" i="43"/>
  <c r="OB8" i="45"/>
  <c r="PO8" i="44"/>
  <c r="HH12" i="43"/>
  <c r="OF5" i="45"/>
  <c r="PT5" i="44"/>
  <c r="GS13" i="43"/>
  <c r="NI6" i="45"/>
  <c r="OT6" i="44"/>
  <c r="GJ14" i="43"/>
  <c r="MQ7" i="45"/>
  <c r="NZ7" i="44"/>
  <c r="FV13" i="43"/>
  <c r="LT6" i="45"/>
  <c r="NA6" i="44"/>
  <c r="EA15" i="43"/>
  <c r="IE8" i="45"/>
  <c r="JC8" i="44"/>
  <c r="HJ3" i="43"/>
  <c r="NX5" i="45"/>
  <c r="PK5" i="44"/>
  <c r="GQ3" i="43"/>
  <c r="MW5" i="45"/>
  <c r="OG5" i="44"/>
  <c r="GG12" i="43"/>
  <c r="MN5" i="45"/>
  <c r="NW5" i="44"/>
  <c r="EC15" i="43"/>
  <c r="IQ8" i="45"/>
  <c r="JP8" i="44"/>
  <c r="HM14" i="43"/>
  <c r="OU7" i="45"/>
  <c r="QJ7" i="44"/>
  <c r="GF16" i="43"/>
  <c r="MM9" i="45"/>
  <c r="NV9" i="44"/>
  <c r="GL6" i="43"/>
  <c r="MH8" i="45"/>
  <c r="NQ8" i="44"/>
  <c r="DZ4" i="43"/>
  <c r="HT6" i="45"/>
  <c r="IQ6" i="44"/>
  <c r="GI14" i="43"/>
  <c r="MP7" i="45"/>
  <c r="NY7" i="44"/>
  <c r="FK4" i="43"/>
  <c r="LT6" i="44"/>
  <c r="KP6" i="45"/>
  <c r="EZ7" i="43"/>
  <c r="JV9" i="45"/>
  <c r="KX9" i="44"/>
  <c r="EW13" i="43"/>
  <c r="JS6" i="45"/>
  <c r="KU6" i="44"/>
  <c r="EI16" i="43"/>
  <c r="IV9" i="45"/>
  <c r="JV9" i="44"/>
  <c r="ED4" i="43"/>
  <c r="IH6" i="45"/>
  <c r="JF6" i="44"/>
  <c r="DU6" i="43"/>
  <c r="HP8" i="45"/>
  <c r="IL8" i="44"/>
  <c r="DN7" i="43"/>
  <c r="GY9" i="45"/>
  <c r="HT9" i="44"/>
  <c r="GC6" i="43"/>
  <c r="LP8" i="45"/>
  <c r="MW8" i="44"/>
  <c r="FJ6" i="43"/>
  <c r="KO8" i="45"/>
  <c r="LS8" i="44"/>
  <c r="EY15" i="43"/>
  <c r="KE8" i="45"/>
  <c r="LH8" i="44"/>
  <c r="EN13" i="43"/>
  <c r="JK6" i="45"/>
  <c r="KL6" i="44"/>
  <c r="EQ3" i="43"/>
  <c r="JD5" i="45"/>
  <c r="KD5" i="44"/>
  <c r="DS13" i="43"/>
  <c r="HX6" i="45"/>
  <c r="IU6" i="44"/>
  <c r="DQ15" i="43"/>
  <c r="HL8" i="45"/>
  <c r="IH8" i="44"/>
  <c r="DG4" i="43"/>
  <c r="GS6" i="45"/>
  <c r="HM6" i="44"/>
  <c r="DB6" i="43"/>
  <c r="GD8" i="45"/>
  <c r="GW8" i="44"/>
  <c r="GI7" i="43"/>
  <c r="MF9" i="45"/>
  <c r="NN9" i="44"/>
  <c r="FH5" i="43"/>
  <c r="KC7" i="45"/>
  <c r="LF7" i="44"/>
  <c r="EV4" i="43"/>
  <c r="JH6" i="45"/>
  <c r="KI6" i="44"/>
  <c r="EK13" i="43"/>
  <c r="IX6" i="45"/>
  <c r="JX6" i="44"/>
  <c r="EL7" i="43"/>
  <c r="IO9" i="45"/>
  <c r="JN9" i="44"/>
  <c r="DJ14" i="43"/>
  <c r="HF7" i="45"/>
  <c r="IA7" i="44"/>
  <c r="GE7" i="43"/>
  <c r="LR9" i="45"/>
  <c r="MY9" i="44"/>
  <c r="FN5" i="43"/>
  <c r="KS7" i="45"/>
  <c r="LW7" i="44"/>
  <c r="FG13" i="43"/>
  <c r="LP6" i="44"/>
  <c r="KL6" i="45"/>
  <c r="EO6" i="43"/>
  <c r="JB8" i="45"/>
  <c r="KB8" i="44"/>
  <c r="EE7" i="43"/>
  <c r="II9" i="45"/>
  <c r="JG9" i="44"/>
  <c r="EB12" i="43"/>
  <c r="IF5" i="45"/>
  <c r="JD5" i="44"/>
  <c r="DP4" i="43"/>
  <c r="HA6" i="45"/>
  <c r="HV6" i="44"/>
  <c r="CW4" i="43"/>
  <c r="FZ6" i="45"/>
  <c r="GR6" i="44"/>
  <c r="CT6" i="43"/>
  <c r="FM8" i="45"/>
  <c r="GD8" i="44"/>
  <c r="BL13" i="43"/>
  <c r="DN6" i="45"/>
  <c r="DZ6" i="44"/>
  <c r="CF16" i="43"/>
  <c r="EZ9" i="45"/>
  <c r="FP9" i="44"/>
  <c r="BP14" i="43"/>
  <c r="EO7" i="44"/>
  <c r="EB7" i="45"/>
  <c r="BS7" i="43"/>
  <c r="DU9" i="45"/>
  <c r="EG9" i="44"/>
  <c r="CL6" i="43"/>
  <c r="FF8" i="45"/>
  <c r="FV8" i="44"/>
  <c r="CI4" i="43"/>
  <c r="ES6" i="45"/>
  <c r="FH6" i="44"/>
  <c r="BV7" i="43"/>
  <c r="DW9" i="45"/>
  <c r="EJ9" i="44"/>
  <c r="BL12" i="43"/>
  <c r="DN5" i="45"/>
  <c r="DZ5" i="44"/>
  <c r="CA13" i="43"/>
  <c r="EV6" i="45"/>
  <c r="FK6" i="44"/>
  <c r="BP7" i="43"/>
  <c r="DR9" i="45"/>
  <c r="ED9" i="44"/>
  <c r="BE7" i="43"/>
  <c r="CX9" i="45"/>
  <c r="DH9" i="44"/>
  <c r="CN5" i="45"/>
  <c r="AT12" i="43"/>
  <c r="CW5" i="44"/>
  <c r="AW5" i="43"/>
  <c r="CG7" i="45"/>
  <c r="CO7" i="44"/>
  <c r="HH18" i="43"/>
  <c r="HH10" i="43"/>
  <c r="HL18" i="43"/>
  <c r="HL10" i="43"/>
  <c r="II1" i="44"/>
  <c r="IM1" i="44"/>
  <c r="SM1" i="44"/>
  <c r="SQ1" i="44"/>
  <c r="MR1" i="45"/>
  <c r="MV1" i="45"/>
  <c r="GN1" i="45"/>
  <c r="GR1" i="45"/>
  <c r="BX1" i="45"/>
  <c r="CB1" i="45"/>
  <c r="GW9" i="43"/>
  <c r="HA1" i="43"/>
  <c r="GW1" i="43"/>
  <c r="HA9" i="43"/>
  <c r="EI9" i="43"/>
  <c r="EM1" i="43"/>
  <c r="EM9" i="43"/>
  <c r="EI1" i="43"/>
  <c r="DQ12" i="44"/>
  <c r="DM12" i="44"/>
  <c r="P12" i="45"/>
  <c r="T12" i="45"/>
  <c r="DZ1" i="45"/>
  <c r="DV1" i="45"/>
  <c r="GL1" i="44"/>
  <c r="GP1" i="44"/>
  <c r="NF1" i="44"/>
  <c r="NJ1" i="44"/>
  <c r="PS1" i="45"/>
  <c r="PO1" i="45"/>
  <c r="LC1" i="45"/>
  <c r="KY1" i="45"/>
  <c r="EY1" i="45"/>
  <c r="EU1" i="45"/>
  <c r="JI9" i="43"/>
  <c r="JE9" i="43"/>
  <c r="JE1" i="43"/>
  <c r="JI1" i="43"/>
  <c r="GU9" i="43"/>
  <c r="GQ1" i="43"/>
  <c r="GQ9" i="43"/>
  <c r="GU1" i="43"/>
  <c r="DK9" i="43"/>
  <c r="DG1" i="43"/>
  <c r="DG9" i="43"/>
  <c r="DK1" i="43"/>
  <c r="AW9" i="43"/>
  <c r="AS1" i="43"/>
  <c r="AS9" i="43"/>
  <c r="AW1" i="43"/>
  <c r="BJ18" i="43"/>
  <c r="BJ10" i="43"/>
  <c r="BN10" i="43"/>
  <c r="BN18" i="43"/>
  <c r="AA9" i="43"/>
  <c r="W1" i="43"/>
  <c r="W9" i="43"/>
  <c r="AA1" i="43"/>
  <c r="PE1" i="45"/>
  <c r="PI1" i="45"/>
  <c r="JA1" i="45"/>
  <c r="JE1" i="45"/>
  <c r="EK1" i="45"/>
  <c r="EO1" i="45"/>
  <c r="SF1" i="44"/>
  <c r="SB1" i="44"/>
  <c r="OV1" i="44"/>
  <c r="OR1" i="44"/>
  <c r="LL1" i="44"/>
  <c r="LH1" i="44"/>
  <c r="IB1" i="44"/>
  <c r="HX1" i="44"/>
  <c r="CV18" i="43"/>
  <c r="CZ10" i="43"/>
  <c r="CZ18" i="43"/>
  <c r="CV10" i="43"/>
  <c r="ER1" i="44"/>
  <c r="EN1" i="44"/>
  <c r="BD18" i="43"/>
  <c r="BH10" i="43"/>
  <c r="BH18" i="43"/>
  <c r="BD10" i="43"/>
  <c r="CV12" i="44"/>
  <c r="CZ12" i="44"/>
  <c r="BH1" i="44"/>
  <c r="BD1" i="44"/>
  <c r="AO12" i="45"/>
  <c r="AS12" i="45"/>
  <c r="W1" i="44"/>
  <c r="AA1" i="44"/>
  <c r="P1" i="44"/>
  <c r="L1" i="44"/>
  <c r="IX6" i="43"/>
  <c r="QW8" i="45"/>
  <c r="SQ8" i="44"/>
  <c r="JH12" i="43"/>
  <c r="TW5" i="44"/>
  <c r="RZ5" i="45"/>
  <c r="JB12" i="43"/>
  <c r="RJ5" i="45"/>
  <c r="TF5" i="44"/>
  <c r="JK7" i="43"/>
  <c r="RR9" i="45"/>
  <c r="TO9" i="44"/>
  <c r="IT5" i="43"/>
  <c r="QS7" i="45"/>
  <c r="SM7" i="44"/>
  <c r="IS16" i="43"/>
  <c r="QR9" i="45"/>
  <c r="SL9" i="44"/>
  <c r="CK1" i="44"/>
  <c r="CO1" i="44"/>
  <c r="PY1" i="44"/>
  <c r="QC1" i="44"/>
  <c r="PT12" i="45"/>
  <c r="PX12" i="45"/>
  <c r="LD12" i="45"/>
  <c r="LH12" i="45"/>
  <c r="IB12" i="45"/>
  <c r="IF12" i="45"/>
  <c r="DL12" i="45"/>
  <c r="DP12" i="45"/>
  <c r="SA12" i="44"/>
  <c r="RW12" i="44"/>
  <c r="OQ12" i="44"/>
  <c r="OM12" i="44"/>
  <c r="LG12" i="44"/>
  <c r="LC12" i="44"/>
  <c r="BU9" i="43"/>
  <c r="BY1" i="43"/>
  <c r="BU1" i="43"/>
  <c r="BY9" i="43"/>
  <c r="HV1" i="45"/>
  <c r="HR1" i="45"/>
  <c r="DX1" i="44"/>
  <c r="EB1" i="44"/>
  <c r="OB1" i="44"/>
  <c r="OF1" i="44"/>
  <c r="RC12" i="45"/>
  <c r="RG12" i="45"/>
  <c r="OA12" i="45"/>
  <c r="OE12" i="45"/>
  <c r="JK12" i="45"/>
  <c r="JO12" i="45"/>
  <c r="GI12" i="45"/>
  <c r="GM12" i="45"/>
  <c r="BS12" i="45"/>
  <c r="BW12" i="45"/>
  <c r="RQ12" i="44"/>
  <c r="RU12" i="44"/>
  <c r="MO12" i="44"/>
  <c r="MS12" i="44"/>
  <c r="HM12" i="44"/>
  <c r="HQ12" i="44"/>
  <c r="CK12" i="44"/>
  <c r="CO12" i="44"/>
  <c r="GL18" i="43"/>
  <c r="GL10" i="43"/>
  <c r="GP10" i="43"/>
  <c r="GP18" i="43"/>
  <c r="U12" i="45"/>
  <c r="Y12" i="45"/>
  <c r="QS12" i="45"/>
  <c r="QW12" i="45"/>
  <c r="MC12" i="45"/>
  <c r="MG12" i="45"/>
  <c r="FY12" i="45"/>
  <c r="GC12" i="45"/>
  <c r="II18" i="43"/>
  <c r="II10" i="43"/>
  <c r="IM18" i="43"/>
  <c r="IM10" i="43"/>
  <c r="FC18" i="43"/>
  <c r="EY10" i="43"/>
  <c r="EY18" i="43"/>
  <c r="FC10" i="43"/>
  <c r="IW7" i="43"/>
  <c r="QV9" i="45"/>
  <c r="SP9" i="44"/>
  <c r="JM16" i="43"/>
  <c r="SD9" i="45"/>
  <c r="UB9" i="44"/>
  <c r="JH4" i="43"/>
  <c r="RP6" i="45"/>
  <c r="TL6" i="44"/>
  <c r="IU7" i="43"/>
  <c r="QT9" i="45"/>
  <c r="SN9" i="44"/>
  <c r="JB7" i="43"/>
  <c r="QZ9" i="45"/>
  <c r="SU9" i="44"/>
  <c r="IS12" i="43"/>
  <c r="QR5" i="45"/>
  <c r="SL5" i="44"/>
  <c r="HX14" i="43"/>
  <c r="PO7" i="45"/>
  <c r="RF7" i="44"/>
  <c r="IT14" i="43"/>
  <c r="RC7" i="45"/>
  <c r="SX7" i="44"/>
  <c r="II3" i="43"/>
  <c r="PY5" i="45"/>
  <c r="RQ5" i="44"/>
  <c r="IR4" i="43"/>
  <c r="QG6" i="45"/>
  <c r="RZ6" i="44"/>
  <c r="ID4" i="43"/>
  <c r="RA6" i="44"/>
  <c r="PJ6" i="45"/>
  <c r="JI4" i="43"/>
  <c r="RQ6" i="45"/>
  <c r="TM6" i="44"/>
  <c r="JA12" i="43"/>
  <c r="RI5" i="45"/>
  <c r="TE5" i="44"/>
  <c r="II12" i="43"/>
  <c r="QI5" i="45"/>
  <c r="SB5" i="44"/>
  <c r="HW3" i="43"/>
  <c r="QI5" i="44"/>
  <c r="OT5" i="45"/>
  <c r="HK15" i="43"/>
  <c r="OI8" i="45"/>
  <c r="PW8" i="44"/>
  <c r="IX13" i="43"/>
  <c r="TB6" i="44"/>
  <c r="RG6" i="45"/>
  <c r="IS14" i="43"/>
  <c r="QR7" i="45"/>
  <c r="SL7" i="44"/>
  <c r="IO7" i="43"/>
  <c r="QD9" i="45"/>
  <c r="RW9" i="44"/>
  <c r="IS4" i="43"/>
  <c r="QH6" i="45"/>
  <c r="SA6" i="44"/>
  <c r="IE16" i="43"/>
  <c r="PU9" i="45"/>
  <c r="RM9" i="44"/>
  <c r="HZ7" i="43"/>
  <c r="PG9" i="45"/>
  <c r="QW9" i="44"/>
  <c r="HN12" i="43"/>
  <c r="OV5" i="45"/>
  <c r="QK5" i="44"/>
  <c r="HP15" i="43"/>
  <c r="OX8" i="45"/>
  <c r="QM8" i="44"/>
  <c r="HS15" i="43"/>
  <c r="OZ8" i="45"/>
  <c r="QP8" i="44"/>
  <c r="HV15" i="43"/>
  <c r="PC8" i="45"/>
  <c r="QS8" i="44"/>
  <c r="HU15" i="43"/>
  <c r="PB8" i="45"/>
  <c r="QR8" i="44"/>
  <c r="HP4" i="43"/>
  <c r="ON6" i="45"/>
  <c r="QB6" i="44"/>
  <c r="HV3" i="43"/>
  <c r="OS5" i="45"/>
  <c r="QH5" i="44"/>
  <c r="HL14" i="43"/>
  <c r="OJ7" i="45"/>
  <c r="PX7" i="44"/>
  <c r="HF3" i="43"/>
  <c r="NU5" i="45"/>
  <c r="PG5" i="44"/>
  <c r="HA12" i="43"/>
  <c r="NP5" i="45"/>
  <c r="PB5" i="44"/>
  <c r="GZ7" i="43"/>
  <c r="NE9" i="45"/>
  <c r="OP9" i="44"/>
  <c r="JN5" i="43"/>
  <c r="RU7" i="45"/>
  <c r="TR7" i="44"/>
  <c r="JA7" i="43"/>
  <c r="QY9" i="45"/>
  <c r="ST9" i="44"/>
  <c r="JC5" i="43"/>
  <c r="RA7" i="45"/>
  <c r="SV7" i="44"/>
  <c r="IL6" i="43"/>
  <c r="QB8" i="45"/>
  <c r="RT8" i="44"/>
  <c r="HY3" i="43"/>
  <c r="QV5" i="44"/>
  <c r="PF5" i="45"/>
  <c r="IA4" i="43"/>
  <c r="PH6" i="45"/>
  <c r="QX6" i="44"/>
  <c r="IH5" i="43"/>
  <c r="PN7" i="45"/>
  <c r="RE7" i="44"/>
  <c r="HS14" i="43"/>
  <c r="OZ7" i="45"/>
  <c r="QP7" i="44"/>
  <c r="HV13" i="43"/>
  <c r="PC6" i="45"/>
  <c r="QS6" i="44"/>
  <c r="HO7" i="43"/>
  <c r="OM9" i="45"/>
  <c r="QA9" i="44"/>
  <c r="HU4" i="43"/>
  <c r="OR6" i="45"/>
  <c r="QG6" i="44"/>
  <c r="HB12" i="43"/>
  <c r="OA5" i="45"/>
  <c r="PN5" i="44"/>
  <c r="HJ13" i="43"/>
  <c r="PV6" i="44"/>
  <c r="OH6" i="45"/>
  <c r="HD6" i="43"/>
  <c r="NS8" i="45"/>
  <c r="PE8" i="44"/>
  <c r="HI4" i="43"/>
  <c r="NW6" i="45"/>
  <c r="PJ6" i="44"/>
  <c r="GX14" i="43"/>
  <c r="NM7" i="45"/>
  <c r="OY7" i="44"/>
  <c r="GX16" i="43"/>
  <c r="NM9" i="45"/>
  <c r="OY9" i="44"/>
  <c r="GW5" i="43"/>
  <c r="NB7" i="45"/>
  <c r="OM7" i="44"/>
  <c r="GI13" i="43"/>
  <c r="NY6" i="44"/>
  <c r="MP6" i="45"/>
  <c r="GG3" i="43"/>
  <c r="NL5" i="44"/>
  <c r="MD5" i="45"/>
  <c r="GM4" i="43"/>
  <c r="MI6" i="45"/>
  <c r="NR6" i="44"/>
  <c r="JK4" i="43"/>
  <c r="RR6" i="45"/>
  <c r="TO6" i="44"/>
  <c r="IT4" i="43"/>
  <c r="QS6" i="45"/>
  <c r="SM6" i="44"/>
  <c r="IJ5" i="43"/>
  <c r="PZ7" i="45"/>
  <c r="RR7" i="44"/>
  <c r="HX16" i="43"/>
  <c r="PO9" i="45"/>
  <c r="RF9" i="44"/>
  <c r="IE14" i="43"/>
  <c r="PU7" i="45"/>
  <c r="RM7" i="44"/>
  <c r="IF12" i="43"/>
  <c r="PV5" i="45"/>
  <c r="RN5" i="44"/>
  <c r="IE7" i="43"/>
  <c r="PK9" i="45"/>
  <c r="RB9" i="44"/>
  <c r="IG6" i="43"/>
  <c r="PM8" i="45"/>
  <c r="RD8" i="44"/>
  <c r="HU16" i="43"/>
  <c r="PB9" i="45"/>
  <c r="QR9" i="44"/>
  <c r="HQ3" i="43"/>
  <c r="OO5" i="45"/>
  <c r="QC5" i="44"/>
  <c r="HD12" i="43"/>
  <c r="OC5" i="45"/>
  <c r="PP5" i="44"/>
  <c r="HH13" i="43"/>
  <c r="OF6" i="45"/>
  <c r="PT6" i="44"/>
  <c r="GQ12" i="43"/>
  <c r="OR5" i="44"/>
  <c r="NG5" i="45"/>
  <c r="HL4" i="43"/>
  <c r="PM6" i="44"/>
  <c r="NZ6" i="45"/>
  <c r="GS12" i="43"/>
  <c r="NI5" i="45"/>
  <c r="OT5" i="44"/>
  <c r="GR6" i="43"/>
  <c r="MX8" i="45"/>
  <c r="OH8" i="44"/>
  <c r="HA7" i="43"/>
  <c r="NF9" i="45"/>
  <c r="OQ9" i="44"/>
  <c r="GJ13" i="43"/>
  <c r="NZ6" i="44"/>
  <c r="MQ6" i="45"/>
  <c r="GN15" i="43"/>
  <c r="MT8" i="45"/>
  <c r="OD8" i="44"/>
  <c r="GH3" i="43"/>
  <c r="NM5" i="44"/>
  <c r="ME5" i="45"/>
  <c r="GN7" i="43"/>
  <c r="MJ9" i="45"/>
  <c r="NS9" i="44"/>
  <c r="GN3" i="43"/>
  <c r="MJ5" i="45"/>
  <c r="NS5" i="44"/>
  <c r="GC15" i="43"/>
  <c r="LZ8" i="45"/>
  <c r="NH8" i="44"/>
  <c r="GE16" i="43"/>
  <c r="MB9" i="45"/>
  <c r="NJ9" i="44"/>
  <c r="GA3" i="43"/>
  <c r="MU5" i="44"/>
  <c r="LN5" i="45"/>
  <c r="DT13" i="43"/>
  <c r="HY6" i="45"/>
  <c r="IV6" i="44"/>
  <c r="EA5" i="43"/>
  <c r="HU7" i="45"/>
  <c r="IR7" i="44"/>
  <c r="DM13" i="43"/>
  <c r="HH6" i="45"/>
  <c r="ID6" i="44"/>
  <c r="IL13" i="43"/>
  <c r="QL6" i="45"/>
  <c r="SE6" i="44"/>
  <c r="IQ12" i="43"/>
  <c r="SJ5" i="44"/>
  <c r="QP5" i="45"/>
  <c r="HI16" i="43"/>
  <c r="OG9" i="45"/>
  <c r="PU9" i="44"/>
  <c r="HI12" i="43"/>
  <c r="OG5" i="45"/>
  <c r="PU5" i="44"/>
  <c r="HC4" i="43"/>
  <c r="NR6" i="45"/>
  <c r="PD6" i="44"/>
  <c r="HJ7" i="43"/>
  <c r="NX9" i="45"/>
  <c r="PK9" i="44"/>
  <c r="GQ7" i="43"/>
  <c r="MW9" i="45"/>
  <c r="OG9" i="44"/>
  <c r="GT7" i="43"/>
  <c r="MZ9" i="45"/>
  <c r="OJ9" i="44"/>
  <c r="GT3" i="43"/>
  <c r="MZ5" i="45"/>
  <c r="OJ5" i="44"/>
  <c r="GX3" i="43"/>
  <c r="NC5" i="45"/>
  <c r="ON5" i="44"/>
  <c r="GG15" i="43"/>
  <c r="MN8" i="45"/>
  <c r="NW8" i="44"/>
  <c r="GM15" i="43"/>
  <c r="MS8" i="45"/>
  <c r="OC8" i="44"/>
  <c r="GJ6" i="43"/>
  <c r="MG8" i="45"/>
  <c r="NO8" i="44"/>
  <c r="GP5" i="43"/>
  <c r="ML7" i="45"/>
  <c r="NU7" i="44"/>
  <c r="GB3" i="43"/>
  <c r="LO5" i="45"/>
  <c r="MV5" i="44"/>
  <c r="GD5" i="43"/>
  <c r="LQ7" i="45"/>
  <c r="MX7" i="44"/>
  <c r="FM14" i="43"/>
  <c r="LB7" i="45"/>
  <c r="MG7" i="44"/>
  <c r="FB15" i="43"/>
  <c r="KH8" i="45"/>
  <c r="LK8" i="44"/>
  <c r="EE4" i="43"/>
  <c r="II6" i="45"/>
  <c r="JG6" i="44"/>
  <c r="IB12" i="43"/>
  <c r="PS5" i="45"/>
  <c r="RJ5" i="44"/>
  <c r="IG15" i="43"/>
  <c r="PW8" i="45"/>
  <c r="RO8" i="44"/>
  <c r="IB4" i="43"/>
  <c r="PI6" i="45"/>
  <c r="QY6" i="44"/>
  <c r="HM12" i="43"/>
  <c r="OU5" i="45"/>
  <c r="QJ5" i="44"/>
  <c r="HH7" i="43"/>
  <c r="NV9" i="45"/>
  <c r="PI9" i="44"/>
  <c r="GY4" i="43"/>
  <c r="ND6" i="45"/>
  <c r="OO6" i="44"/>
  <c r="GH15" i="43"/>
  <c r="MO8" i="45"/>
  <c r="NX8" i="44"/>
  <c r="GH12" i="43"/>
  <c r="MO5" i="45"/>
  <c r="NX5" i="44"/>
  <c r="GF5" i="43"/>
  <c r="MC7" i="45"/>
  <c r="NK7" i="44"/>
  <c r="GF3" i="43"/>
  <c r="MC5" i="45"/>
  <c r="NK5" i="44"/>
  <c r="FU16" i="43"/>
  <c r="LS9" i="45"/>
  <c r="MZ9" i="44"/>
  <c r="GB13" i="43"/>
  <c r="LY6" i="45"/>
  <c r="NG6" i="44"/>
  <c r="DV15" i="43"/>
  <c r="IA8" i="45"/>
  <c r="IX8" i="44"/>
  <c r="DZ16" i="43"/>
  <c r="ID9" i="45"/>
  <c r="JB9" i="44"/>
  <c r="DT6" i="43"/>
  <c r="HO8" i="45"/>
  <c r="IK8" i="44"/>
  <c r="DM14" i="43"/>
  <c r="HH7" i="45"/>
  <c r="ID7" i="44"/>
  <c r="HC14" i="43"/>
  <c r="OB7" i="45"/>
  <c r="PO7" i="44"/>
  <c r="GA14" i="43"/>
  <c r="LX7" i="45"/>
  <c r="NF7" i="44"/>
  <c r="FX5" i="43"/>
  <c r="LL7" i="45"/>
  <c r="MR7" i="44"/>
  <c r="FK12" i="43"/>
  <c r="KZ5" i="45"/>
  <c r="ME5" i="44"/>
  <c r="FK3" i="43"/>
  <c r="LT5" i="44"/>
  <c r="KP5" i="45"/>
  <c r="FQ6" i="43"/>
  <c r="KU8" i="45"/>
  <c r="LZ8" i="44"/>
  <c r="FS4" i="43"/>
  <c r="KW6" i="45"/>
  <c r="MB6" i="44"/>
  <c r="FC14" i="43"/>
  <c r="KI7" i="45"/>
  <c r="LL7" i="44"/>
  <c r="FI15" i="43"/>
  <c r="KN8" i="45"/>
  <c r="LR8" i="44"/>
  <c r="EZ6" i="43"/>
  <c r="JV8" i="45"/>
  <c r="KX8" i="44"/>
  <c r="FC6" i="43"/>
  <c r="JY8" i="45"/>
  <c r="LA8" i="44"/>
  <c r="FI5" i="43"/>
  <c r="KD7" i="45"/>
  <c r="LG7" i="44"/>
  <c r="EW16" i="43"/>
  <c r="JS9" i="45"/>
  <c r="KU9" i="44"/>
  <c r="EU7" i="43"/>
  <c r="JG9" i="45"/>
  <c r="KH9" i="44"/>
  <c r="EC13" i="43"/>
  <c r="IQ6" i="45"/>
  <c r="JP6" i="44"/>
  <c r="EE12" i="43"/>
  <c r="IS5" i="45"/>
  <c r="JR5" i="44"/>
  <c r="EI13" i="43"/>
  <c r="IV6" i="45"/>
  <c r="JV6" i="44"/>
  <c r="EL16" i="43"/>
  <c r="IY9" i="45"/>
  <c r="JY9" i="44"/>
  <c r="EL12" i="43"/>
  <c r="IY5" i="45"/>
  <c r="JY5" i="44"/>
  <c r="ED5" i="43"/>
  <c r="IH7" i="45"/>
  <c r="JF7" i="44"/>
  <c r="EK3" i="43"/>
  <c r="IN5" i="45"/>
  <c r="JM5" i="44"/>
  <c r="DY16" i="43"/>
  <c r="IC9" i="45"/>
  <c r="JA9" i="44"/>
  <c r="DR6" i="43"/>
  <c r="HM8" i="45"/>
  <c r="II8" i="44"/>
  <c r="DU4" i="43"/>
  <c r="HP6" i="45"/>
  <c r="IL6" i="44"/>
  <c r="DY3" i="43"/>
  <c r="HS5" i="45"/>
  <c r="IP5" i="44"/>
  <c r="DI13" i="43"/>
  <c r="HE6" i="45"/>
  <c r="HZ6" i="44"/>
  <c r="DJ7" i="43"/>
  <c r="GV9" i="45"/>
  <c r="HP9" i="44"/>
  <c r="DN3" i="43"/>
  <c r="HT5" i="44"/>
  <c r="GY5" i="45"/>
  <c r="CV15" i="43"/>
  <c r="GI8" i="45"/>
  <c r="HB8" i="44"/>
  <c r="DE16" i="43"/>
  <c r="GQ9" i="45"/>
  <c r="HK9" i="44"/>
  <c r="DD7" i="43"/>
  <c r="GF9" i="45"/>
  <c r="GY9" i="44"/>
  <c r="GP15" i="43"/>
  <c r="MV8" i="45"/>
  <c r="OF8" i="44"/>
  <c r="FX14" i="43"/>
  <c r="LV7" i="45"/>
  <c r="NC7" i="44"/>
  <c r="FV7" i="43"/>
  <c r="LJ9" i="45"/>
  <c r="MP9" i="44"/>
  <c r="GC7" i="43"/>
  <c r="LP9" i="45"/>
  <c r="MW9" i="44"/>
  <c r="FN15" i="43"/>
  <c r="LC8" i="45"/>
  <c r="MH8" i="44"/>
  <c r="FR15" i="43"/>
  <c r="LF8" i="45"/>
  <c r="ML8" i="44"/>
  <c r="FJ14" i="43"/>
  <c r="KY7" i="45"/>
  <c r="MD7" i="44"/>
  <c r="FM3" i="43"/>
  <c r="KR5" i="45"/>
  <c r="LV5" i="44"/>
  <c r="FR7" i="43"/>
  <c r="KV9" i="45"/>
  <c r="MA9" i="44"/>
  <c r="FF15" i="43"/>
  <c r="KK8" i="45"/>
  <c r="LO8" i="44"/>
  <c r="FH13" i="43"/>
  <c r="KM6" i="45"/>
  <c r="LQ6" i="44"/>
  <c r="EY7" i="43"/>
  <c r="JU9" i="45"/>
  <c r="KW9" i="44"/>
  <c r="FF4" i="43"/>
  <c r="KA6" i="45"/>
  <c r="LD6" i="44"/>
  <c r="EN15" i="43"/>
  <c r="JK8" i="45"/>
  <c r="KL8" i="44"/>
  <c r="EQ13" i="43"/>
  <c r="KO6" i="44"/>
  <c r="JN6" i="45"/>
  <c r="ET15" i="43"/>
  <c r="JP8" i="45"/>
  <c r="KR8" i="44"/>
  <c r="EU15" i="43"/>
  <c r="JQ8" i="45"/>
  <c r="KS8" i="44"/>
  <c r="EQ7" i="43"/>
  <c r="JD9" i="45"/>
  <c r="KD9" i="44"/>
  <c r="ET4" i="43"/>
  <c r="JF6" i="45"/>
  <c r="KG6" i="44"/>
  <c r="EG5" i="43"/>
  <c r="IK7" i="45"/>
  <c r="JI7" i="44"/>
  <c r="EM3" i="43"/>
  <c r="IP5" i="45"/>
  <c r="JO5" i="44"/>
  <c r="DV12" i="43"/>
  <c r="IA5" i="45"/>
  <c r="IX5" i="44"/>
  <c r="DS5" i="43"/>
  <c r="HN7" i="45"/>
  <c r="IJ7" i="44"/>
  <c r="EA7" i="43"/>
  <c r="HU9" i="45"/>
  <c r="IR9" i="44"/>
  <c r="DO13" i="43"/>
  <c r="HJ6" i="45"/>
  <c r="IF6" i="44"/>
  <c r="DQ13" i="43"/>
  <c r="HL6" i="45"/>
  <c r="IH6" i="44"/>
  <c r="DG3" i="43"/>
  <c r="GS5" i="45"/>
  <c r="HM5" i="44"/>
  <c r="DQ5" i="43"/>
  <c r="HB7" i="45"/>
  <c r="HW7" i="44"/>
  <c r="DB12" i="43"/>
  <c r="GN5" i="45"/>
  <c r="HH5" i="44"/>
  <c r="CW16" i="43"/>
  <c r="GJ9" i="45"/>
  <c r="HC9" i="44"/>
  <c r="CX4" i="43"/>
  <c r="GA6" i="45"/>
  <c r="GS6" i="44"/>
  <c r="CM12" i="43"/>
  <c r="FQ5" i="45"/>
  <c r="GH5" i="44"/>
  <c r="CB7" i="43"/>
  <c r="EM9" i="45"/>
  <c r="FA9" i="44"/>
  <c r="HS7" i="43"/>
  <c r="OP9" i="45"/>
  <c r="QE9" i="44"/>
  <c r="GI6" i="43"/>
  <c r="MF8" i="45"/>
  <c r="NN8" i="44"/>
  <c r="GM7" i="43"/>
  <c r="MI9" i="45"/>
  <c r="NR9" i="44"/>
  <c r="FJ15" i="43"/>
  <c r="KY8" i="45"/>
  <c r="MD8" i="44"/>
  <c r="FT12" i="43"/>
  <c r="LH5" i="45"/>
  <c r="MN5" i="44"/>
  <c r="FL3" i="43"/>
  <c r="KQ5" i="45"/>
  <c r="LU5" i="44"/>
  <c r="FR3" i="43"/>
  <c r="KV5" i="45"/>
  <c r="MA5" i="44"/>
  <c r="FB12" i="43"/>
  <c r="KH5" i="45"/>
  <c r="LK5" i="44"/>
  <c r="FA6" i="43"/>
  <c r="JW8" i="45"/>
  <c r="KY8" i="44"/>
  <c r="FE4" i="43"/>
  <c r="LC6" i="44"/>
  <c r="JZ6" i="45"/>
  <c r="FH6" i="43"/>
  <c r="KC8" i="45"/>
  <c r="LF8" i="44"/>
  <c r="EV16" i="43"/>
  <c r="JR9" i="45"/>
  <c r="KT9" i="44"/>
  <c r="EP4" i="43"/>
  <c r="JC6" i="45"/>
  <c r="KC6" i="44"/>
  <c r="ED16" i="43"/>
  <c r="IR9" i="45"/>
  <c r="JQ9" i="44"/>
  <c r="EG12" i="43"/>
  <c r="JT5" i="44"/>
  <c r="IU5" i="45"/>
  <c r="EK12" i="43"/>
  <c r="IX5" i="45"/>
  <c r="JX5" i="44"/>
  <c r="EM14" i="43"/>
  <c r="IZ7" i="45"/>
  <c r="JZ7" i="44"/>
  <c r="EC5" i="43"/>
  <c r="IG7" i="45"/>
  <c r="JE7" i="44"/>
  <c r="EF7" i="43"/>
  <c r="IJ9" i="45"/>
  <c r="JH9" i="44"/>
  <c r="EJ7" i="43"/>
  <c r="IM9" i="45"/>
  <c r="JL9" i="44"/>
  <c r="DT16" i="43"/>
  <c r="HY9" i="45"/>
  <c r="IV9" i="44"/>
  <c r="DZ12" i="43"/>
  <c r="ID5" i="45"/>
  <c r="JB5" i="44"/>
  <c r="DH14" i="43"/>
  <c r="HD7" i="45"/>
  <c r="HY7" i="44"/>
  <c r="DJ13" i="43"/>
  <c r="IA6" i="44"/>
  <c r="HF6" i="45"/>
  <c r="DN15" i="43"/>
  <c r="HI8" i="45"/>
  <c r="IE8" i="44"/>
  <c r="GQ15" i="43"/>
  <c r="NG8" i="45"/>
  <c r="OR8" i="44"/>
  <c r="GA7" i="43"/>
  <c r="LN9" i="45"/>
  <c r="MU9" i="44"/>
  <c r="FJ12" i="43"/>
  <c r="KY5" i="45"/>
  <c r="MD5" i="44"/>
  <c r="FP16" i="43"/>
  <c r="LD9" i="45"/>
  <c r="MJ9" i="44"/>
  <c r="FS14" i="43"/>
  <c r="LG7" i="45"/>
  <c r="MM7" i="44"/>
  <c r="FT14" i="43"/>
  <c r="LH7" i="45"/>
  <c r="MN7" i="44"/>
  <c r="FN3" i="43"/>
  <c r="KS5" i="45"/>
  <c r="LW5" i="44"/>
  <c r="FT7" i="43"/>
  <c r="KX9" i="45"/>
  <c r="MC9" i="44"/>
  <c r="FA13" i="43"/>
  <c r="KG6" i="45"/>
  <c r="LJ6" i="44"/>
  <c r="FG16" i="43"/>
  <c r="KL9" i="45"/>
  <c r="LP9" i="44"/>
  <c r="EP16" i="43"/>
  <c r="JM9" i="45"/>
  <c r="KN9" i="44"/>
  <c r="ER14" i="43"/>
  <c r="JO7" i="45"/>
  <c r="KP7" i="44"/>
  <c r="EO5" i="43"/>
  <c r="JB7" i="45"/>
  <c r="KB7" i="44"/>
  <c r="EP7" i="43"/>
  <c r="JC9" i="45"/>
  <c r="KC9" i="44"/>
  <c r="EX5" i="43"/>
  <c r="JJ7" i="45"/>
  <c r="KK7" i="44"/>
  <c r="EC16" i="43"/>
  <c r="IQ9" i="45"/>
  <c r="JP9" i="44"/>
  <c r="EJ13" i="43"/>
  <c r="IW6" i="45"/>
  <c r="JW6" i="44"/>
  <c r="EI4" i="43"/>
  <c r="JK6" i="44"/>
  <c r="IL6" i="45"/>
  <c r="DS14" i="43"/>
  <c r="HX7" i="45"/>
  <c r="IU7" i="44"/>
  <c r="DR4" i="43"/>
  <c r="HM6" i="45"/>
  <c r="II6" i="44"/>
  <c r="DV5" i="43"/>
  <c r="HQ7" i="45"/>
  <c r="IM7" i="44"/>
  <c r="EB5" i="43"/>
  <c r="HV7" i="45"/>
  <c r="IS7" i="44"/>
  <c r="DM12" i="43"/>
  <c r="HH5" i="45"/>
  <c r="ID5" i="44"/>
  <c r="DO3" i="43"/>
  <c r="GZ5" i="45"/>
  <c r="HU5" i="44"/>
  <c r="DP6" i="43"/>
  <c r="HA8" i="45"/>
  <c r="HV8" i="44"/>
  <c r="DC12" i="43"/>
  <c r="GO5" i="45"/>
  <c r="HI5" i="44"/>
  <c r="DE14" i="43"/>
  <c r="GQ7" i="45"/>
  <c r="HK7" i="44"/>
  <c r="CZ4" i="43"/>
  <c r="GC6" i="45"/>
  <c r="GU6" i="44"/>
  <c r="CY5" i="43"/>
  <c r="GB7" i="45"/>
  <c r="GT7" i="44"/>
  <c r="DB7" i="43"/>
  <c r="GD9" i="45"/>
  <c r="GW9" i="44"/>
  <c r="CK14" i="43"/>
  <c r="FO7" i="45"/>
  <c r="GF7" i="44"/>
  <c r="CO14" i="43"/>
  <c r="FS7" i="45"/>
  <c r="GJ7" i="44"/>
  <c r="CS16" i="43"/>
  <c r="FV9" i="45"/>
  <c r="GN9" i="44"/>
  <c r="CU4" i="43"/>
  <c r="GE6" i="44"/>
  <c r="FN6" i="45"/>
  <c r="CH12" i="43"/>
  <c r="FB5" i="45"/>
  <c r="FR5" i="44"/>
  <c r="CH15" i="43"/>
  <c r="FB8" i="45"/>
  <c r="FR8" i="44"/>
  <c r="CK7" i="43"/>
  <c r="FE9" i="45"/>
  <c r="FU9" i="44"/>
  <c r="CN4" i="43"/>
  <c r="FH6" i="45"/>
  <c r="FX6" i="44"/>
  <c r="CQ6" i="43"/>
  <c r="FJ8" i="45"/>
  <c r="GA8" i="44"/>
  <c r="CT7" i="43"/>
  <c r="FM9" i="45"/>
  <c r="GD9" i="44"/>
  <c r="BO16" i="43"/>
  <c r="EA9" i="45"/>
  <c r="EN9" i="44"/>
  <c r="BS15" i="43"/>
  <c r="EE8" i="45"/>
  <c r="ER8" i="44"/>
  <c r="BJ12" i="43"/>
  <c r="DL5" i="45"/>
  <c r="DX5" i="44"/>
  <c r="BN13" i="43"/>
  <c r="DP6" i="45"/>
  <c r="EB6" i="44"/>
  <c r="CR16" i="43"/>
  <c r="FU9" i="45"/>
  <c r="GM9" i="44"/>
  <c r="BZ16" i="43"/>
  <c r="EU9" i="45"/>
  <c r="FJ9" i="44"/>
  <c r="CF14" i="43"/>
  <c r="EZ7" i="45"/>
  <c r="FP7" i="44"/>
  <c r="CI13" i="43"/>
  <c r="FS6" i="44"/>
  <c r="FC6" i="45"/>
  <c r="CF6" i="43"/>
  <c r="EP8" i="45"/>
  <c r="FE8" i="44"/>
  <c r="BP12" i="43"/>
  <c r="EB5" i="45"/>
  <c r="EO5" i="44"/>
  <c r="BU16" i="43"/>
  <c r="EF9" i="45"/>
  <c r="ET9" i="44"/>
  <c r="BP3" i="43"/>
  <c r="ED5" i="44"/>
  <c r="DR5" i="45"/>
  <c r="BY7" i="43"/>
  <c r="DZ9" i="45"/>
  <c r="EM9" i="44"/>
  <c r="BD13" i="43"/>
  <c r="DG6" i="45"/>
  <c r="DR6" i="44"/>
  <c r="AY6" i="43"/>
  <c r="CH8" i="45"/>
  <c r="CQ8" i="44"/>
  <c r="CL3" i="43"/>
  <c r="FV5" i="44"/>
  <c r="FF5" i="45"/>
  <c r="CN5" i="43"/>
  <c r="FH7" i="45"/>
  <c r="FX7" i="44"/>
  <c r="CS6" i="43"/>
  <c r="FL8" i="45"/>
  <c r="GC8" i="44"/>
  <c r="CG15" i="43"/>
  <c r="FA8" i="45"/>
  <c r="FQ8" i="44"/>
  <c r="CA5" i="43"/>
  <c r="EL7" i="45"/>
  <c r="EZ7" i="44"/>
  <c r="CG5" i="43"/>
  <c r="EQ7" i="45"/>
  <c r="FF7" i="44"/>
  <c r="BQ13" i="43"/>
  <c r="EC6" i="45"/>
  <c r="EP6" i="44"/>
  <c r="BQ6" i="43"/>
  <c r="DS8" i="45"/>
  <c r="EE8" i="44"/>
  <c r="BV6" i="43"/>
  <c r="DW8" i="45"/>
  <c r="EJ8" i="44"/>
  <c r="BG15" i="43"/>
  <c r="DJ8" i="45"/>
  <c r="DU8" i="44"/>
  <c r="BK4" i="43"/>
  <c r="DC6" i="45"/>
  <c r="DN6" i="44"/>
  <c r="AT4" i="43"/>
  <c r="CD6" i="45"/>
  <c r="CL6" i="44"/>
  <c r="FI6" i="43"/>
  <c r="KD8" i="45"/>
  <c r="LG8" i="44"/>
  <c r="CA12" i="43"/>
  <c r="EV5" i="45"/>
  <c r="FK5" i="44"/>
  <c r="CC7" i="43"/>
  <c r="EN9" i="45"/>
  <c r="FB9" i="44"/>
  <c r="CJ5" i="43"/>
  <c r="ET7" i="45"/>
  <c r="FI7" i="44"/>
  <c r="BR14" i="43"/>
  <c r="EQ7" i="44"/>
  <c r="ED7" i="45"/>
  <c r="BY16" i="43"/>
  <c r="EJ9" i="45"/>
  <c r="EX9" i="44"/>
  <c r="BU7" i="43"/>
  <c r="DV9" i="45"/>
  <c r="EI9" i="44"/>
  <c r="BD16" i="43"/>
  <c r="DG9" i="45"/>
  <c r="DR9" i="44"/>
  <c r="BH13" i="43"/>
  <c r="DK6" i="45"/>
  <c r="DV6" i="44"/>
  <c r="BM14" i="43"/>
  <c r="DO7" i="45"/>
  <c r="EA7" i="44"/>
  <c r="BE3" i="43"/>
  <c r="CX5" i="45"/>
  <c r="DH5" i="44"/>
  <c r="AT14" i="43"/>
  <c r="CN7" i="45"/>
  <c r="CW7" i="44"/>
  <c r="CV5" i="45"/>
  <c r="BC12" i="43"/>
  <c r="DF5" i="44"/>
  <c r="AW4" i="43"/>
  <c r="CG6" i="45"/>
  <c r="CO6" i="44"/>
  <c r="AH13" i="43"/>
  <c r="BZ6" i="44"/>
  <c r="BS6" i="45"/>
  <c r="AI12" i="43"/>
  <c r="BT5" i="45"/>
  <c r="CA5" i="44"/>
  <c r="X14" i="43"/>
  <c r="BE7" i="44"/>
  <c r="AZ7" i="45"/>
  <c r="BC7" i="45"/>
  <c r="AA14" i="43"/>
  <c r="BH7" i="44"/>
  <c r="T12" i="43"/>
  <c r="AP5" i="44"/>
  <c r="AL5" i="45"/>
  <c r="U14" i="43"/>
  <c r="AM7" i="45"/>
  <c r="AQ7" i="44"/>
  <c r="O6" i="43"/>
  <c r="X8" i="45"/>
  <c r="Z8" i="44"/>
  <c r="U6" i="43"/>
  <c r="AC8" i="45"/>
  <c r="AF8" i="44"/>
  <c r="H12" i="43"/>
  <c r="Q5" i="45"/>
  <c r="S5" i="44"/>
  <c r="B3" i="43"/>
  <c r="B5" i="45"/>
  <c r="B5" i="44"/>
  <c r="E11" i="9"/>
  <c r="CJ16" i="43"/>
  <c r="FD9" i="45"/>
  <c r="FT9" i="44"/>
  <c r="CJ12" i="43"/>
  <c r="FD5" i="45"/>
  <c r="FT5" i="44"/>
  <c r="BY6" i="43"/>
  <c r="DZ8" i="45"/>
  <c r="EM8" i="44"/>
  <c r="BG4" i="43"/>
  <c r="CZ6" i="45"/>
  <c r="DJ6" i="44"/>
  <c r="BJ3" i="43"/>
  <c r="DM5" i="44"/>
  <c r="DB5" i="45"/>
  <c r="BM3" i="43"/>
  <c r="DE5" i="45"/>
  <c r="DP5" i="44"/>
  <c r="AV12" i="43"/>
  <c r="CP5" i="45"/>
  <c r="CY5" i="44"/>
  <c r="AZ14" i="43"/>
  <c r="DC7" i="44"/>
  <c r="CS7" i="45"/>
  <c r="AZ3" i="43"/>
  <c r="CI5" i="45"/>
  <c r="CR5" i="44"/>
  <c r="BC4" i="43"/>
  <c r="CU6" i="44"/>
  <c r="CL6" i="45"/>
  <c r="AL13" i="43"/>
  <c r="BW6" i="45"/>
  <c r="CD6" i="44"/>
  <c r="AH3" i="43"/>
  <c r="BI5" i="45"/>
  <c r="BO5" i="44"/>
  <c r="AK7" i="43"/>
  <c r="BL9" i="45"/>
  <c r="BR9" i="44"/>
  <c r="AQ3" i="43"/>
  <c r="BQ5" i="45"/>
  <c r="BX5" i="44"/>
  <c r="X4" i="43"/>
  <c r="AP6" i="45"/>
  <c r="AT6" i="44"/>
  <c r="Y4" i="43"/>
  <c r="AQ6" i="45"/>
  <c r="AU6" i="44"/>
  <c r="T6" i="43"/>
  <c r="AB8" i="45"/>
  <c r="AE8" i="44"/>
  <c r="O7" i="43"/>
  <c r="X9" i="45"/>
  <c r="Z9" i="44"/>
  <c r="K15" i="43"/>
  <c r="T8" i="45"/>
  <c r="V8" i="44"/>
  <c r="K4" i="43"/>
  <c r="J6" i="45"/>
  <c r="K6" i="44"/>
  <c r="K7" i="43"/>
  <c r="J9" i="45"/>
  <c r="K9" i="44"/>
  <c r="CD13" i="43"/>
  <c r="EY6" i="45"/>
  <c r="FN6" i="44"/>
  <c r="CI3" i="43"/>
  <c r="ES5" i="45"/>
  <c r="FH5" i="44"/>
  <c r="BW16" i="43"/>
  <c r="EH9" i="45"/>
  <c r="EV9" i="44"/>
  <c r="BR6" i="43"/>
  <c r="DT8" i="45"/>
  <c r="EF8" i="44"/>
  <c r="BW7" i="43"/>
  <c r="DX9" i="45"/>
  <c r="EK9" i="44"/>
  <c r="BF16" i="43"/>
  <c r="DI9" i="45"/>
  <c r="DT9" i="44"/>
  <c r="BK14" i="43"/>
  <c r="DM7" i="45"/>
  <c r="DY7" i="44"/>
  <c r="BD3" i="43"/>
  <c r="CW5" i="45"/>
  <c r="DG5" i="44"/>
  <c r="BF7" i="43"/>
  <c r="CY9" i="45"/>
  <c r="DI9" i="44"/>
  <c r="AS12" i="43"/>
  <c r="CV5" i="44"/>
  <c r="CM5" i="45"/>
  <c r="BB14" i="43"/>
  <c r="CU7" i="45"/>
  <c r="DE7" i="44"/>
  <c r="AS7" i="43"/>
  <c r="CC9" i="45"/>
  <c r="CK9" i="44"/>
  <c r="AV3" i="43"/>
  <c r="CF5" i="45"/>
  <c r="CN5" i="44"/>
  <c r="AH15" i="43"/>
  <c r="BS8" i="45"/>
  <c r="BZ8" i="44"/>
  <c r="AL7" i="43"/>
  <c r="BM9" i="45"/>
  <c r="BS9" i="44"/>
  <c r="Y12" i="43"/>
  <c r="BA5" i="45"/>
  <c r="BF5" i="44"/>
  <c r="Y7" i="43"/>
  <c r="AQ9" i="45"/>
  <c r="AU9" i="44"/>
  <c r="M14" i="43"/>
  <c r="AI7" i="44"/>
  <c r="AF7" i="45"/>
  <c r="S16" i="43"/>
  <c r="AK9" i="45"/>
  <c r="AO9" i="44"/>
  <c r="M4" i="43"/>
  <c r="X6" i="44"/>
  <c r="V6" i="45"/>
  <c r="R3" i="43"/>
  <c r="Z5" i="45"/>
  <c r="AC5" i="44"/>
  <c r="AG6" i="44"/>
  <c r="AD6" i="45"/>
  <c r="V4" i="43"/>
  <c r="I13" i="43"/>
  <c r="R6" i="45"/>
  <c r="T6" i="44"/>
  <c r="K6" i="43"/>
  <c r="J8" i="45"/>
  <c r="K8" i="44"/>
  <c r="CR6" i="43"/>
  <c r="FK8" i="45"/>
  <c r="GB8" i="44"/>
  <c r="CU5" i="43"/>
  <c r="FN7" i="45"/>
  <c r="GE7" i="44"/>
  <c r="BH6" i="43"/>
  <c r="DA8" i="45"/>
  <c r="DK8" i="44"/>
  <c r="BL6" i="43"/>
  <c r="DD8" i="45"/>
  <c r="DO8" i="44"/>
  <c r="AY14" i="43"/>
  <c r="CR7" i="45"/>
  <c r="DB7" i="44"/>
  <c r="BA16" i="43"/>
  <c r="CT9" i="45"/>
  <c r="DD9" i="44"/>
  <c r="AD16" i="43"/>
  <c r="BE9" i="45"/>
  <c r="BK9" i="44"/>
  <c r="Z7" i="43"/>
  <c r="AR9" i="45"/>
  <c r="AV9" i="44"/>
  <c r="Z3" i="43"/>
  <c r="AR5" i="45"/>
  <c r="AV5" i="44"/>
  <c r="U13" i="43"/>
  <c r="AQ6" i="44"/>
  <c r="AM6" i="45"/>
  <c r="P7" i="43"/>
  <c r="Y9" i="45"/>
  <c r="AA9" i="44"/>
  <c r="V6" i="43"/>
  <c r="AD8" i="45"/>
  <c r="AG8" i="44"/>
  <c r="H15" i="43"/>
  <c r="Q8" i="45"/>
  <c r="S8" i="44"/>
  <c r="G9" i="45"/>
  <c r="H7" i="43"/>
  <c r="H9" i="44"/>
  <c r="G7" i="43"/>
  <c r="F9" i="45"/>
  <c r="G9" i="44"/>
  <c r="BB6" i="43"/>
  <c r="CK8" i="45"/>
  <c r="CT8" i="44"/>
  <c r="AJ16" i="43"/>
  <c r="BU9" i="45"/>
  <c r="CB9" i="44"/>
  <c r="AO15" i="43"/>
  <c r="BY8" i="45"/>
  <c r="CG8" i="44"/>
  <c r="AQ12" i="43"/>
  <c r="CA5" i="45"/>
  <c r="CI5" i="44"/>
  <c r="AO5" i="43"/>
  <c r="BO7" i="45"/>
  <c r="BV7" i="44"/>
  <c r="BD7" i="45"/>
  <c r="BJ7" i="44"/>
  <c r="AC14" i="43"/>
  <c r="AG6" i="43"/>
  <c r="AX8" i="45"/>
  <c r="BC8" i="44"/>
  <c r="D13" i="43"/>
  <c r="O6" i="44"/>
  <c r="N6" i="45"/>
  <c r="AN13" i="43"/>
  <c r="BX6" i="45"/>
  <c r="CF6" i="44"/>
  <c r="AN7" i="43"/>
  <c r="BN9" i="45"/>
  <c r="BU9" i="44"/>
  <c r="AR3" i="43"/>
  <c r="BR5" i="45"/>
  <c r="BY5" i="44"/>
  <c r="W5" i="43"/>
  <c r="AO7" i="45"/>
  <c r="AS7" i="44"/>
  <c r="AD7" i="43"/>
  <c r="AU9" i="45"/>
  <c r="AZ9" i="44"/>
  <c r="P12" i="43"/>
  <c r="AI5" i="45"/>
  <c r="AL5" i="44"/>
  <c r="M5" i="43"/>
  <c r="X7" i="44"/>
  <c r="V7" i="45"/>
  <c r="A13" i="43"/>
  <c r="K6" i="45"/>
  <c r="L6" i="44"/>
  <c r="G4" i="43"/>
  <c r="G6" i="44"/>
  <c r="F6" i="45"/>
  <c r="AY3" i="43"/>
  <c r="CH5" i="45"/>
  <c r="CQ5" i="44"/>
  <c r="AA12" i="43"/>
  <c r="BC5" i="45"/>
  <c r="BH5" i="44"/>
  <c r="AH6" i="45"/>
  <c r="AK6" i="44"/>
  <c r="O13" i="43"/>
  <c r="V16" i="43"/>
  <c r="AN9" i="45"/>
  <c r="AR9" i="44"/>
  <c r="U5" i="45"/>
  <c r="W5" i="44"/>
  <c r="L3" i="43"/>
  <c r="R5" i="45"/>
  <c r="T5" i="44"/>
  <c r="I12" i="43"/>
  <c r="IZ18" i="43"/>
  <c r="IZ10" i="43"/>
  <c r="JD18" i="43"/>
  <c r="JD10" i="43"/>
  <c r="EC1" i="44"/>
  <c r="EG1" i="44"/>
  <c r="KW1" i="44"/>
  <c r="LA1" i="44"/>
  <c r="RQ1" i="44"/>
  <c r="RU1" i="44"/>
  <c r="OZ12" i="45"/>
  <c r="PD12" i="45"/>
  <c r="KJ12" i="45"/>
  <c r="KN12" i="45"/>
  <c r="FT12" i="45"/>
  <c r="FX12" i="45"/>
  <c r="BD12" i="45"/>
  <c r="BH12" i="45"/>
  <c r="SW12" i="44"/>
  <c r="SS12" i="44"/>
  <c r="NU12" i="44"/>
  <c r="NQ12" i="44"/>
  <c r="MC12" i="44"/>
  <c r="LY12" i="44"/>
  <c r="IS12" i="44"/>
  <c r="IO12" i="44"/>
  <c r="BN9" i="43"/>
  <c r="BJ1" i="43"/>
  <c r="BN1" i="43"/>
  <c r="BJ9" i="43"/>
  <c r="AX1" i="45"/>
  <c r="AT1" i="45"/>
  <c r="RB1" i="45"/>
  <c r="QX1" i="45"/>
  <c r="IZ1" i="44"/>
  <c r="JD1" i="44"/>
  <c r="TD1" i="44"/>
  <c r="TH1" i="44"/>
  <c r="RW12" i="45"/>
  <c r="SA12" i="45"/>
  <c r="NG12" i="45"/>
  <c r="NK12" i="45"/>
  <c r="LS12" i="45"/>
  <c r="LW12" i="45"/>
  <c r="HC12" i="45"/>
  <c r="HG12" i="45"/>
  <c r="FO12" i="45"/>
  <c r="FS12" i="45"/>
  <c r="AY12" i="45"/>
  <c r="BC12" i="45"/>
  <c r="PC12" i="44"/>
  <c r="PG12" i="44"/>
  <c r="LS12" i="44"/>
  <c r="LW12" i="44"/>
  <c r="GQ12" i="44"/>
  <c r="GU12" i="44"/>
  <c r="DG12" i="44"/>
  <c r="DK12" i="44"/>
  <c r="DF1" i="45"/>
  <c r="DB1" i="45"/>
  <c r="AE12" i="45"/>
  <c r="AI12" i="45"/>
  <c r="OK12" i="45"/>
  <c r="OO12" i="45"/>
  <c r="JU12" i="45"/>
  <c r="JY12" i="45"/>
  <c r="FE12" i="45"/>
  <c r="FI12" i="45"/>
  <c r="CC12" i="45"/>
  <c r="CG12" i="45"/>
  <c r="RJ1" i="44"/>
  <c r="RF1" i="44"/>
  <c r="HM18" i="43"/>
  <c r="HM10" i="43"/>
  <c r="HQ18" i="43"/>
  <c r="HQ10" i="43"/>
  <c r="FU18" i="43"/>
  <c r="FU10" i="43"/>
  <c r="FY18" i="43"/>
  <c r="FY10" i="43"/>
  <c r="MD12" i="44"/>
  <c r="MH12" i="44"/>
  <c r="KP1" i="44"/>
  <c r="KL1" i="44"/>
  <c r="IT12" i="44"/>
  <c r="IX12" i="44"/>
  <c r="HF1" i="44"/>
  <c r="HB1" i="44"/>
  <c r="CO18" i="43"/>
  <c r="CK18" i="43"/>
  <c r="CK10" i="43"/>
  <c r="CO10" i="43"/>
  <c r="FJ12" i="44"/>
  <c r="FN12" i="44"/>
  <c r="AW18" i="43"/>
  <c r="AS18" i="43"/>
  <c r="AS10" i="43"/>
  <c r="AW10" i="43"/>
  <c r="BZ12" i="44"/>
  <c r="CD12" i="44"/>
  <c r="AO1" i="45"/>
  <c r="AS1" i="45"/>
  <c r="AH12" i="44"/>
  <c r="AL12" i="44"/>
  <c r="E18" i="43"/>
  <c r="A18" i="43"/>
  <c r="E10" i="43"/>
  <c r="A10" i="43"/>
  <c r="A1" i="43"/>
  <c r="E9" i="43"/>
  <c r="A9" i="43"/>
  <c r="E1" i="43"/>
  <c r="IV16" i="43"/>
  <c r="RE9" i="45"/>
  <c r="SZ9" i="44"/>
  <c r="JK14" i="43"/>
  <c r="SB7" i="45"/>
  <c r="TZ7" i="44"/>
  <c r="IV12" i="43"/>
  <c r="RE5" i="45"/>
  <c r="SZ5" i="44"/>
  <c r="JH6" i="43"/>
  <c r="RP8" i="45"/>
  <c r="TL8" i="44"/>
  <c r="JH3" i="43"/>
  <c r="RP5" i="45"/>
  <c r="TL5" i="44"/>
  <c r="IW16" i="43"/>
  <c r="RF9" i="45"/>
  <c r="TA9" i="44"/>
  <c r="IU4" i="43"/>
  <c r="QT6" i="45"/>
  <c r="SN6" i="44"/>
  <c r="JB4" i="43"/>
  <c r="QZ6" i="45"/>
  <c r="SU6" i="44"/>
  <c r="IO13" i="43"/>
  <c r="QN6" i="45"/>
  <c r="SH6" i="44"/>
  <c r="II7" i="43"/>
  <c r="PY9" i="45"/>
  <c r="RQ9" i="44"/>
  <c r="IZ15" i="43"/>
  <c r="RH8" i="45"/>
  <c r="TD8" i="44"/>
  <c r="IM5" i="43"/>
  <c r="QC7" i="45"/>
  <c r="RU7" i="44"/>
  <c r="IR7" i="43"/>
  <c r="QG9" i="45"/>
  <c r="RZ9" i="44"/>
  <c r="ID12" i="43"/>
  <c r="PT5" i="45"/>
  <c r="RL5" i="44"/>
  <c r="ID6" i="43"/>
  <c r="PJ8" i="45"/>
  <c r="RA8" i="44"/>
  <c r="JE4" i="43"/>
  <c r="RM6" i="45"/>
  <c r="TI6" i="44"/>
  <c r="IU12" i="43"/>
  <c r="RD5" i="45"/>
  <c r="SY5" i="44"/>
  <c r="JD13" i="43"/>
  <c r="RL6" i="45"/>
  <c r="TH6" i="44"/>
  <c r="IK15" i="43"/>
  <c r="QK8" i="45"/>
  <c r="SD8" i="44"/>
  <c r="HY13" i="43"/>
  <c r="PP6" i="45"/>
  <c r="RG6" i="44"/>
  <c r="HE13" i="43"/>
  <c r="OD6" i="45"/>
  <c r="PQ6" i="44"/>
  <c r="JB16" i="43"/>
  <c r="RJ9" i="45"/>
  <c r="TF9" i="44"/>
  <c r="IO6" i="43"/>
  <c r="QD8" i="45"/>
  <c r="RW8" i="44"/>
  <c r="HN16" i="43"/>
  <c r="OV9" i="45"/>
  <c r="QK9" i="44"/>
  <c r="HW14" i="43"/>
  <c r="PD7" i="45"/>
  <c r="QT7" i="44"/>
  <c r="HT7" i="43"/>
  <c r="OQ9" i="45"/>
  <c r="QF9" i="44"/>
  <c r="HD16" i="43"/>
  <c r="OC9" i="45"/>
  <c r="PP9" i="44"/>
  <c r="GN16" i="43"/>
  <c r="MT9" i="45"/>
  <c r="OD9" i="44"/>
  <c r="JN6" i="43"/>
  <c r="RU8" i="45"/>
  <c r="TR8" i="44"/>
  <c r="JC3" i="43"/>
  <c r="RA5" i="45"/>
  <c r="SV5" i="44"/>
  <c r="IQ7" i="43"/>
  <c r="QF9" i="45"/>
  <c r="RY9" i="44"/>
  <c r="IB3" i="43"/>
  <c r="PI5" i="45"/>
  <c r="QY5" i="44"/>
  <c r="HU13" i="43"/>
  <c r="QR6" i="44"/>
  <c r="PB6" i="45"/>
  <c r="HO3" i="43"/>
  <c r="QA5" i="44"/>
  <c r="OM5" i="45"/>
  <c r="HB6" i="43"/>
  <c r="NQ8" i="45"/>
  <c r="PC8" i="44"/>
  <c r="HD3" i="43"/>
  <c r="PE5" i="44"/>
  <c r="NS5" i="45"/>
  <c r="GW3" i="43"/>
  <c r="NB5" i="45"/>
  <c r="OM5" i="44"/>
  <c r="GF12" i="43"/>
  <c r="MM5" i="45"/>
  <c r="NV5" i="44"/>
  <c r="GO6" i="43"/>
  <c r="MK8" i="45"/>
  <c r="NT8" i="44"/>
  <c r="IJ4" i="43"/>
  <c r="PZ6" i="45"/>
  <c r="RR6" i="44"/>
  <c r="HZ13" i="43"/>
  <c r="PQ6" i="45"/>
  <c r="RH6" i="44"/>
  <c r="IE3" i="43"/>
  <c r="PK5" i="45"/>
  <c r="RB5" i="44"/>
  <c r="HQ16" i="43"/>
  <c r="OY9" i="45"/>
  <c r="QN9" i="44"/>
  <c r="HF13" i="43"/>
  <c r="OE6" i="45"/>
  <c r="PR6" i="44"/>
  <c r="IF6" i="43"/>
  <c r="PL8" i="45"/>
  <c r="RC8" i="44"/>
  <c r="HL5" i="43"/>
  <c r="NZ7" i="45"/>
  <c r="PM7" i="44"/>
  <c r="GU4" i="43"/>
  <c r="NA6" i="45"/>
  <c r="OK6" i="44"/>
  <c r="HA3" i="43"/>
  <c r="OQ5" i="44"/>
  <c r="NF5" i="45"/>
  <c r="GH4" i="43"/>
  <c r="NM6" i="44"/>
  <c r="ME6" i="45"/>
  <c r="GC13" i="43"/>
  <c r="NH6" i="44"/>
  <c r="LZ6" i="45"/>
  <c r="FM5" i="43"/>
  <c r="KR7" i="45"/>
  <c r="LV7" i="44"/>
  <c r="EB6" i="43"/>
  <c r="HV8" i="45"/>
  <c r="IS8" i="44"/>
  <c r="HW4" i="43"/>
  <c r="OT6" i="45"/>
  <c r="QI6" i="44"/>
  <c r="HC6" i="43"/>
  <c r="NR8" i="45"/>
  <c r="PD8" i="44"/>
  <c r="HJ4" i="43"/>
  <c r="NX6" i="45"/>
  <c r="PK6" i="44"/>
  <c r="GX5" i="43"/>
  <c r="NC7" i="45"/>
  <c r="ON7" i="44"/>
  <c r="GM12" i="43"/>
  <c r="MS5" i="45"/>
  <c r="OC5" i="44"/>
  <c r="FW4" i="43"/>
  <c r="LK6" i="45"/>
  <c r="MQ6" i="44"/>
  <c r="FM13" i="43"/>
  <c r="LB6" i="45"/>
  <c r="MG6" i="44"/>
  <c r="IB13" i="43"/>
  <c r="PS6" i="45"/>
  <c r="RJ6" i="44"/>
  <c r="IB6" i="43"/>
  <c r="PI8" i="45"/>
  <c r="QY8" i="44"/>
  <c r="HH5" i="43"/>
  <c r="NV7" i="45"/>
  <c r="PI7" i="44"/>
  <c r="GH16" i="43"/>
  <c r="MO9" i="45"/>
  <c r="NX9" i="44"/>
  <c r="GF6" i="43"/>
  <c r="MC8" i="45"/>
  <c r="NK8" i="44"/>
  <c r="FU14" i="43"/>
  <c r="LS7" i="45"/>
  <c r="MZ7" i="44"/>
  <c r="EB15" i="43"/>
  <c r="IF8" i="45"/>
  <c r="JD8" i="44"/>
  <c r="DP15" i="43"/>
  <c r="HK8" i="45"/>
  <c r="IG8" i="44"/>
  <c r="FX6" i="43"/>
  <c r="LL8" i="45"/>
  <c r="MR8" i="44"/>
  <c r="FK7" i="43"/>
  <c r="KP9" i="45"/>
  <c r="LT9" i="44"/>
  <c r="FC16" i="43"/>
  <c r="KI9" i="45"/>
  <c r="LL9" i="44"/>
  <c r="FI12" i="43"/>
  <c r="KN5" i="45"/>
  <c r="LR5" i="44"/>
  <c r="FC3" i="43"/>
  <c r="JY5" i="45"/>
  <c r="LA5" i="44"/>
  <c r="EU14" i="43"/>
  <c r="JQ7" i="45"/>
  <c r="KS7" i="44"/>
  <c r="EE15" i="43"/>
  <c r="IS8" i="45"/>
  <c r="JR8" i="44"/>
  <c r="EL13" i="43"/>
  <c r="IY6" i="45"/>
  <c r="JY6" i="44"/>
  <c r="EK4" i="43"/>
  <c r="IN6" i="45"/>
  <c r="JM6" i="44"/>
  <c r="DR3" i="43"/>
  <c r="HM5" i="45"/>
  <c r="II5" i="44"/>
  <c r="DY7" i="43"/>
  <c r="HS9" i="45"/>
  <c r="IP9" i="44"/>
  <c r="DI4" i="43"/>
  <c r="GU6" i="45"/>
  <c r="HO6" i="44"/>
  <c r="DE15" i="43"/>
  <c r="GQ8" i="45"/>
  <c r="HK8" i="44"/>
  <c r="CN16" i="43"/>
  <c r="FR9" i="45"/>
  <c r="GI9" i="44"/>
  <c r="FV4" i="43"/>
  <c r="MP6" i="44"/>
  <c r="LJ6" i="45"/>
  <c r="FN16" i="43"/>
  <c r="LC9" i="45"/>
  <c r="MH9" i="44"/>
  <c r="FR16" i="43"/>
  <c r="LF9" i="45"/>
  <c r="ML9" i="44"/>
  <c r="EZ16" i="43"/>
  <c r="KF9" i="45"/>
  <c r="LI9" i="44"/>
  <c r="FF12" i="43"/>
  <c r="KK5" i="45"/>
  <c r="LO5" i="44"/>
  <c r="FF3" i="43"/>
  <c r="KA5" i="45"/>
  <c r="LD5" i="44"/>
  <c r="EQ16" i="43"/>
  <c r="JN9" i="45"/>
  <c r="KO9" i="44"/>
  <c r="EN4" i="43"/>
  <c r="JA6" i="45"/>
  <c r="KA6" i="44"/>
  <c r="EW6" i="43"/>
  <c r="JI8" i="45"/>
  <c r="KJ8" i="44"/>
  <c r="EM7" i="43"/>
  <c r="IP9" i="45"/>
  <c r="JO9" i="44"/>
  <c r="DX4" i="43"/>
  <c r="HR6" i="45"/>
  <c r="IO6" i="44"/>
  <c r="DH12" i="43"/>
  <c r="HD5" i="45"/>
  <c r="HY5" i="44"/>
  <c r="DH4" i="43"/>
  <c r="HN6" i="44"/>
  <c r="GT6" i="45"/>
  <c r="CX15" i="43"/>
  <c r="GK8" i="45"/>
  <c r="HD8" i="44"/>
  <c r="CM16" i="43"/>
  <c r="FQ9" i="45"/>
  <c r="GH9" i="44"/>
  <c r="GZ6" i="43"/>
  <c r="NE8" i="45"/>
  <c r="OP8" i="44"/>
  <c r="FX15" i="43"/>
  <c r="LV8" i="45"/>
  <c r="NC8" i="44"/>
  <c r="FL7" i="43"/>
  <c r="KQ9" i="45"/>
  <c r="LU9" i="44"/>
  <c r="FE15" i="43"/>
  <c r="KJ8" i="45"/>
  <c r="LN8" i="44"/>
  <c r="FE6" i="43"/>
  <c r="JZ8" i="45"/>
  <c r="LC8" i="44"/>
  <c r="EV13" i="43"/>
  <c r="JR6" i="45"/>
  <c r="KT6" i="44"/>
  <c r="ED12" i="43"/>
  <c r="IR5" i="45"/>
  <c r="JQ5" i="44"/>
  <c r="EC7" i="43"/>
  <c r="IG9" i="45"/>
  <c r="JE9" i="44"/>
  <c r="EJ4" i="43"/>
  <c r="IM6" i="45"/>
  <c r="JL6" i="44"/>
  <c r="DH16" i="43"/>
  <c r="HD9" i="45"/>
  <c r="HY9" i="44"/>
  <c r="GA4" i="43"/>
  <c r="MU6" i="44"/>
  <c r="LN6" i="45"/>
  <c r="FL16" i="43"/>
  <c r="LA9" i="45"/>
  <c r="MF9" i="44"/>
  <c r="FS12" i="43"/>
  <c r="MM5" i="44"/>
  <c r="LG5" i="45"/>
  <c r="EY13" i="43"/>
  <c r="LH6" i="44"/>
  <c r="KE6" i="45"/>
  <c r="FA15" i="43"/>
  <c r="KG8" i="45"/>
  <c r="LJ8" i="44"/>
  <c r="ER13" i="43"/>
  <c r="KP6" i="44"/>
  <c r="JO6" i="45"/>
  <c r="ER4" i="43"/>
  <c r="JE6" i="45"/>
  <c r="KE6" i="44"/>
  <c r="EX6" i="43"/>
  <c r="JJ8" i="45"/>
  <c r="KK8" i="44"/>
  <c r="EI5" i="43"/>
  <c r="IL7" i="45"/>
  <c r="JK7" i="44"/>
  <c r="DS7" i="43"/>
  <c r="HN9" i="45"/>
  <c r="IJ9" i="44"/>
  <c r="DG14" i="43"/>
  <c r="HC7" i="45"/>
  <c r="HX7" i="44"/>
  <c r="DH6" i="43"/>
  <c r="GT8" i="45"/>
  <c r="HN8" i="44"/>
  <c r="DD13" i="43"/>
  <c r="GP6" i="45"/>
  <c r="HJ6" i="44"/>
  <c r="CY6" i="43"/>
  <c r="GB8" i="45"/>
  <c r="GT8" i="44"/>
  <c r="CR12" i="43"/>
  <c r="FU5" i="45"/>
  <c r="GM5" i="44"/>
  <c r="CN3" i="43"/>
  <c r="FH5" i="45"/>
  <c r="FX5" i="44"/>
  <c r="DB13" i="43"/>
  <c r="GN6" i="45"/>
  <c r="HH6" i="44"/>
  <c r="CQ4" i="43"/>
  <c r="GA6" i="44"/>
  <c r="FJ6" i="45"/>
  <c r="BZ3" i="43"/>
  <c r="EK5" i="45"/>
  <c r="EY5" i="44"/>
  <c r="BX3" i="43"/>
  <c r="DY5" i="45"/>
  <c r="EL5" i="44"/>
  <c r="DN5" i="43"/>
  <c r="GY7" i="45"/>
  <c r="HT7" i="44"/>
  <c r="CI12" i="43"/>
  <c r="FC5" i="45"/>
  <c r="FS5" i="44"/>
  <c r="BU13" i="43"/>
  <c r="EF6" i="45"/>
  <c r="ET6" i="44"/>
  <c r="BR5" i="43"/>
  <c r="DT7" i="45"/>
  <c r="EF7" i="44"/>
  <c r="CK4" i="43"/>
  <c r="FE6" i="45"/>
  <c r="FU6" i="44"/>
  <c r="CO3" i="43"/>
  <c r="FI5" i="45"/>
  <c r="FY5" i="44"/>
  <c r="CA6" i="43"/>
  <c r="EL8" i="45"/>
  <c r="EZ8" i="44"/>
  <c r="BV12" i="43"/>
  <c r="EG5" i="45"/>
  <c r="EU5" i="44"/>
  <c r="BS3" i="43"/>
  <c r="DU5" i="45"/>
  <c r="EG5" i="44"/>
  <c r="BE15" i="43"/>
  <c r="DH8" i="45"/>
  <c r="DS8" i="44"/>
  <c r="AY7" i="43"/>
  <c r="CH9" i="45"/>
  <c r="CQ9" i="44"/>
  <c r="CA16" i="43"/>
  <c r="EV9" i="45"/>
  <c r="FK9" i="44"/>
  <c r="BR16" i="43"/>
  <c r="ED9" i="45"/>
  <c r="EQ9" i="44"/>
  <c r="BU4" i="43"/>
  <c r="EI6" i="44"/>
  <c r="DV6" i="45"/>
  <c r="BM15" i="43"/>
  <c r="DO8" i="45"/>
  <c r="EA8" i="44"/>
  <c r="BN7" i="43"/>
  <c r="DF9" i="45"/>
  <c r="DQ9" i="44"/>
  <c r="BC13" i="43"/>
  <c r="CV6" i="45"/>
  <c r="DF6" i="44"/>
  <c r="AI13" i="43"/>
  <c r="BT6" i="45"/>
  <c r="CA6" i="44"/>
  <c r="AN18" i="43"/>
  <c r="AN10" i="43"/>
  <c r="AR18" i="43"/>
  <c r="AR10" i="43"/>
  <c r="EY1" i="44"/>
  <c r="FC1" i="44"/>
  <c r="LS1" i="44"/>
  <c r="LW1" i="44"/>
  <c r="RH1" i="45"/>
  <c r="RL1" i="45"/>
  <c r="PT1" i="45"/>
  <c r="PX1" i="45"/>
  <c r="LD1" i="45"/>
  <c r="LH1" i="45"/>
  <c r="IB1" i="45"/>
  <c r="IF1" i="45"/>
  <c r="EZ1" i="45"/>
  <c r="FD1" i="45"/>
  <c r="JK9" i="43"/>
  <c r="JO9" i="43"/>
  <c r="JO1" i="43"/>
  <c r="JK1" i="43"/>
  <c r="HS9" i="43"/>
  <c r="HW9" i="43"/>
  <c r="HW1" i="43"/>
  <c r="HS1" i="43"/>
  <c r="FE9" i="43"/>
  <c r="FI1" i="43"/>
  <c r="FE1" i="43"/>
  <c r="FI9" i="43"/>
  <c r="DM9" i="43"/>
  <c r="DQ1" i="43"/>
  <c r="DM1" i="43"/>
  <c r="DQ9" i="43"/>
  <c r="FI12" i="44"/>
  <c r="FE12" i="44"/>
  <c r="BY12" i="44"/>
  <c r="BU12" i="44"/>
  <c r="ML1" i="45"/>
  <c r="MH1" i="45"/>
  <c r="DB1" i="44"/>
  <c r="DF1" i="44"/>
  <c r="QP1" i="44"/>
  <c r="QT1" i="44"/>
  <c r="TZ1" i="44"/>
  <c r="UD1" i="44"/>
  <c r="OE1" i="45"/>
  <c r="OA1" i="45"/>
  <c r="JO1" i="45"/>
  <c r="JK1" i="45"/>
  <c r="GM1" i="45"/>
  <c r="GI1" i="45"/>
  <c r="BW1" i="45"/>
  <c r="BS1" i="45"/>
  <c r="HQ9" i="43"/>
  <c r="HM9" i="43"/>
  <c r="HM1" i="43"/>
  <c r="HQ1" i="43"/>
  <c r="FY9" i="43"/>
  <c r="FU1" i="43"/>
  <c r="FU9" i="43"/>
  <c r="FY1" i="43"/>
  <c r="EG9" i="43"/>
  <c r="EC1" i="43"/>
  <c r="EC9" i="43"/>
  <c r="EG1" i="43"/>
  <c r="CO9" i="43"/>
  <c r="CK1" i="43"/>
  <c r="CK9" i="43"/>
  <c r="CO1" i="43"/>
  <c r="BS9" i="43"/>
  <c r="BO1" i="43"/>
  <c r="BO9" i="43"/>
  <c r="BS1" i="43"/>
  <c r="V9" i="43"/>
  <c r="R1" i="43"/>
  <c r="V1" i="43"/>
  <c r="R9" i="43"/>
  <c r="ID18" i="43"/>
  <c r="ID10" i="43"/>
  <c r="IH10" i="43"/>
  <c r="IH18" i="43"/>
  <c r="GH1" i="45"/>
  <c r="GD1" i="45"/>
  <c r="U1" i="45"/>
  <c r="Y1" i="45"/>
  <c r="NQ1" i="45"/>
  <c r="NU1" i="45"/>
  <c r="KO1" i="45"/>
  <c r="KS1" i="45"/>
  <c r="HM1" i="45"/>
  <c r="HQ1" i="45"/>
  <c r="CW1" i="45"/>
  <c r="DA1" i="45"/>
  <c r="TT12" i="44"/>
  <c r="TX12" i="44"/>
  <c r="IB18" i="43"/>
  <c r="IB10" i="43"/>
  <c r="HX18" i="43"/>
  <c r="HX10" i="43"/>
  <c r="NV12" i="44"/>
  <c r="NZ12" i="44"/>
  <c r="JP12" i="44"/>
  <c r="JT12" i="44"/>
  <c r="JI12" i="43"/>
  <c r="TX5" i="44"/>
  <c r="SA5" i="45"/>
  <c r="JN14" i="43"/>
  <c r="SE7" i="45"/>
  <c r="UC7" i="44"/>
  <c r="IT7" i="43"/>
  <c r="QS9" i="45"/>
  <c r="SM9" i="44"/>
  <c r="JH5" i="43"/>
  <c r="RP7" i="45"/>
  <c r="TL7" i="44"/>
  <c r="JO7" i="43"/>
  <c r="RV9" i="45"/>
  <c r="TS9" i="44"/>
  <c r="IW15" i="43"/>
  <c r="RF8" i="45"/>
  <c r="TA8" i="44"/>
  <c r="IU3" i="43"/>
  <c r="QT5" i="45"/>
  <c r="SN5" i="44"/>
  <c r="JB3" i="43"/>
  <c r="QZ5" i="45"/>
  <c r="SU5" i="44"/>
  <c r="IL3" i="43"/>
  <c r="QB5" i="45"/>
  <c r="RT5" i="44"/>
  <c r="FP18" i="43"/>
  <c r="FP10" i="43"/>
  <c r="FT18" i="43"/>
  <c r="FT10" i="43"/>
  <c r="BR1" i="45"/>
  <c r="BN1" i="45"/>
  <c r="FU1" i="44"/>
  <c r="FY1" i="44"/>
  <c r="JE1" i="44"/>
  <c r="JI1" i="44"/>
  <c r="MO1" i="44"/>
  <c r="MS1" i="44"/>
  <c r="TI1" i="44"/>
  <c r="TM1" i="44"/>
  <c r="RH12" i="45"/>
  <c r="RL12" i="45"/>
  <c r="OF12" i="45"/>
  <c r="OJ12" i="45"/>
  <c r="MR12" i="45"/>
  <c r="MV12" i="45"/>
  <c r="JP12" i="45"/>
  <c r="JT12" i="45"/>
  <c r="GN12" i="45"/>
  <c r="GR12" i="45"/>
  <c r="EZ12" i="45"/>
  <c r="FD12" i="45"/>
  <c r="BX12" i="45"/>
  <c r="CB12" i="45"/>
  <c r="TS12" i="44"/>
  <c r="TO12" i="44"/>
  <c r="QI12" i="44"/>
  <c r="QE12" i="44"/>
  <c r="MY12" i="44"/>
  <c r="MU12" i="44"/>
  <c r="JO12" i="44"/>
  <c r="JK12" i="44"/>
  <c r="HW12" i="44"/>
  <c r="HS12" i="44"/>
  <c r="CQ9" i="43"/>
  <c r="CU1" i="43"/>
  <c r="CU9" i="43"/>
  <c r="CQ1" i="43"/>
  <c r="AY9" i="43"/>
  <c r="BC1" i="43"/>
  <c r="BC9" i="43"/>
  <c r="AY1" i="43"/>
  <c r="AC9" i="43"/>
  <c r="AG1" i="43"/>
  <c r="AC1" i="43"/>
  <c r="AG9" i="43"/>
  <c r="IS18" i="43"/>
  <c r="IS10" i="43"/>
  <c r="IO18" i="43"/>
  <c r="IO10" i="43"/>
  <c r="BY18" i="43"/>
  <c r="BY10" i="43"/>
  <c r="BU18" i="43"/>
  <c r="BU10" i="43"/>
  <c r="NZ1" i="45"/>
  <c r="NV1" i="45"/>
  <c r="AN1" i="44"/>
  <c r="AR1" i="44"/>
  <c r="HH1" i="44"/>
  <c r="HL1" i="44"/>
  <c r="KR1" i="44"/>
  <c r="KV1" i="44"/>
  <c r="RL1" i="44"/>
  <c r="RP1" i="44"/>
  <c r="K18" i="43"/>
  <c r="G18" i="43"/>
  <c r="K10" i="43"/>
  <c r="G10" i="43"/>
  <c r="PO12" i="45"/>
  <c r="PS12" i="45"/>
  <c r="MM12" i="45"/>
  <c r="MQ12" i="45"/>
  <c r="KY12" i="45"/>
  <c r="LC12" i="45"/>
  <c r="HW12" i="45"/>
  <c r="IA12" i="45"/>
  <c r="EU12" i="45"/>
  <c r="EY12" i="45"/>
  <c r="DG12" i="45"/>
  <c r="DK12" i="45"/>
  <c r="TI12" i="44"/>
  <c r="TM12" i="44"/>
  <c r="PY12" i="44"/>
  <c r="QC12" i="44"/>
  <c r="OG12" i="44"/>
  <c r="OK12" i="44"/>
  <c r="KW12" i="44"/>
  <c r="LA12" i="44"/>
  <c r="JE12" i="44"/>
  <c r="JI12" i="44"/>
  <c r="FU12" i="44"/>
  <c r="FY12" i="44"/>
  <c r="EC12" i="44"/>
  <c r="EG12" i="44"/>
  <c r="AG12" i="44"/>
  <c r="AC12" i="44"/>
  <c r="R18" i="43"/>
  <c r="R10" i="43"/>
  <c r="V18" i="43"/>
  <c r="V10" i="43"/>
  <c r="K1" i="44"/>
  <c r="G1" i="44"/>
  <c r="AS12" i="44"/>
  <c r="AW12" i="44"/>
  <c r="PE12" i="45"/>
  <c r="PI12" i="45"/>
  <c r="NQ12" i="45"/>
  <c r="NU12" i="45"/>
  <c r="KO12" i="45"/>
  <c r="KS12" i="45"/>
  <c r="JA12" i="45"/>
  <c r="JE12" i="45"/>
  <c r="HM12" i="45"/>
  <c r="HQ12" i="45"/>
  <c r="EK12" i="45"/>
  <c r="EO12" i="45"/>
  <c r="CW12" i="45"/>
  <c r="DA12" i="45"/>
  <c r="BI12" i="45"/>
  <c r="BM12" i="45"/>
  <c r="TB1" i="44"/>
  <c r="SX1" i="44"/>
  <c r="RF12" i="44"/>
  <c r="RJ12" i="44"/>
  <c r="PR1" i="44"/>
  <c r="PN1" i="44"/>
  <c r="GQ18" i="43"/>
  <c r="GQ10" i="43"/>
  <c r="GU18" i="43"/>
  <c r="GU10" i="43"/>
  <c r="GJ18" i="43"/>
  <c r="GJ10" i="43"/>
  <c r="GF18" i="43"/>
  <c r="GF10" i="43"/>
  <c r="MH1" i="44"/>
  <c r="MD1" i="44"/>
  <c r="KL12" i="44"/>
  <c r="KP12" i="44"/>
  <c r="IX1" i="44"/>
  <c r="IT1" i="44"/>
  <c r="DK18" i="43"/>
  <c r="DG10" i="43"/>
  <c r="DG18" i="43"/>
  <c r="DK10" i="43"/>
  <c r="HB12" i="44"/>
  <c r="HF12" i="44"/>
  <c r="FN1" i="44"/>
  <c r="FJ1" i="44"/>
  <c r="BS18" i="43"/>
  <c r="BO18" i="43"/>
  <c r="BO10" i="43"/>
  <c r="BS10" i="43"/>
  <c r="DR12" i="44"/>
  <c r="DV12" i="44"/>
  <c r="CD1" i="44"/>
  <c r="BZ1" i="44"/>
  <c r="AA18" i="43"/>
  <c r="W18" i="43"/>
  <c r="W10" i="43"/>
  <c r="AA10" i="43"/>
  <c r="AL1" i="44"/>
  <c r="AH1" i="44"/>
  <c r="L9" i="43"/>
  <c r="P1" i="43"/>
  <c r="P9" i="43"/>
  <c r="L1" i="43"/>
  <c r="L12" i="44"/>
  <c r="P12" i="44"/>
  <c r="JM13" i="43"/>
  <c r="SD6" i="45"/>
  <c r="UB6" i="44"/>
  <c r="JF13" i="43"/>
  <c r="RX6" i="45"/>
  <c r="TU6" i="44"/>
  <c r="IV15" i="43"/>
  <c r="RE8" i="45"/>
  <c r="SZ8" i="44"/>
  <c r="JE14" i="43"/>
  <c r="RW7" i="45"/>
  <c r="TT7" i="44"/>
  <c r="JH13" i="43"/>
  <c r="TW6" i="44"/>
  <c r="RZ6" i="45"/>
  <c r="JI6" i="43"/>
  <c r="RQ8" i="45"/>
  <c r="TM8" i="44"/>
  <c r="IV7" i="43"/>
  <c r="QU9" i="45"/>
  <c r="SO9" i="44"/>
  <c r="JL5" i="43"/>
  <c r="RS7" i="45"/>
  <c r="TP7" i="44"/>
  <c r="JN4" i="43"/>
  <c r="RU6" i="45"/>
  <c r="TR6" i="44"/>
  <c r="IW14" i="43"/>
  <c r="RF7" i="45"/>
  <c r="TA7" i="44"/>
  <c r="JC12" i="43"/>
  <c r="RK5" i="45"/>
  <c r="TG5" i="44"/>
  <c r="IW6" i="43"/>
  <c r="QV8" i="45"/>
  <c r="SP8" i="44"/>
  <c r="IL16" i="43"/>
  <c r="QL9" i="45"/>
  <c r="SE9" i="44"/>
  <c r="IO16" i="43"/>
  <c r="QN9" i="45"/>
  <c r="SH9" i="44"/>
  <c r="IM6" i="43"/>
  <c r="QC8" i="45"/>
  <c r="RU8" i="44"/>
  <c r="HY7" i="43"/>
  <c r="PF9" i="45"/>
  <c r="QV9" i="44"/>
  <c r="JO14" i="43"/>
  <c r="SF7" i="45"/>
  <c r="UD7" i="44"/>
  <c r="IV3" i="43"/>
  <c r="QU5" i="45"/>
  <c r="SO5" i="44"/>
  <c r="IP5" i="43"/>
  <c r="QE7" i="45"/>
  <c r="RX7" i="44"/>
  <c r="IR5" i="43"/>
  <c r="QG7" i="45"/>
  <c r="RZ7" i="44"/>
  <c r="ID15" i="43"/>
  <c r="PT8" i="45"/>
  <c r="RL8" i="44"/>
  <c r="HY15" i="43"/>
  <c r="PP8" i="45"/>
  <c r="RG8" i="44"/>
  <c r="HM6" i="43"/>
  <c r="OK8" i="45"/>
  <c r="PY8" i="44"/>
  <c r="JL15" i="43"/>
  <c r="SC8" i="45"/>
  <c r="UA8" i="44"/>
  <c r="IU15" i="43"/>
  <c r="RD8" i="45"/>
  <c r="SY8" i="44"/>
  <c r="IZ14" i="43"/>
  <c r="RH7" i="45"/>
  <c r="TD7" i="44"/>
  <c r="IZ6" i="43"/>
  <c r="QX8" i="45"/>
  <c r="SS8" i="44"/>
  <c r="IR15" i="43"/>
  <c r="QQ8" i="45"/>
  <c r="SK8" i="44"/>
  <c r="II4" i="43"/>
  <c r="PY6" i="45"/>
  <c r="RQ6" i="44"/>
  <c r="IH13" i="43"/>
  <c r="PX6" i="45"/>
  <c r="RP6" i="44"/>
  <c r="HC12" i="43"/>
  <c r="OB5" i="45"/>
  <c r="PO5" i="44"/>
  <c r="JG6" i="43"/>
  <c r="RO8" i="45"/>
  <c r="TK8" i="44"/>
  <c r="DX18" i="43"/>
  <c r="DX10" i="43"/>
  <c r="EB10" i="43"/>
  <c r="EB18" i="43"/>
  <c r="ET1" i="45"/>
  <c r="EP1" i="45"/>
  <c r="DG1" i="44"/>
  <c r="DK1" i="44"/>
  <c r="GQ1" i="44"/>
  <c r="GU1" i="44"/>
  <c r="KA1" i="44"/>
  <c r="KE1" i="44"/>
  <c r="NK1" i="44"/>
  <c r="NO1" i="44"/>
  <c r="QU1" i="44"/>
  <c r="QY1" i="44"/>
  <c r="SB1" i="45"/>
  <c r="SF1" i="45"/>
  <c r="QN1" i="45"/>
  <c r="QR1" i="45"/>
  <c r="OZ1" i="45"/>
  <c r="PD1" i="45"/>
  <c r="NL1" i="45"/>
  <c r="NP1" i="45"/>
  <c r="LX1" i="45"/>
  <c r="MB1" i="45"/>
  <c r="KJ1" i="45"/>
  <c r="KN1" i="45"/>
  <c r="IV1" i="45"/>
  <c r="IZ1" i="45"/>
  <c r="HH1" i="45"/>
  <c r="HL1" i="45"/>
  <c r="FT1" i="45"/>
  <c r="FX1" i="45"/>
  <c r="EF1" i="45"/>
  <c r="EJ1" i="45"/>
  <c r="CR1" i="45"/>
  <c r="CV1" i="45"/>
  <c r="BD1" i="45"/>
  <c r="BH1" i="45"/>
  <c r="JD9" i="43"/>
  <c r="IZ9" i="43"/>
  <c r="IZ1" i="43"/>
  <c r="JD1" i="43"/>
  <c r="IH9" i="43"/>
  <c r="ID1" i="43"/>
  <c r="IH1" i="43"/>
  <c r="ID9" i="43"/>
  <c r="HL9" i="43"/>
  <c r="HH9" i="43"/>
  <c r="HH1" i="43"/>
  <c r="HL1" i="43"/>
  <c r="GP9" i="43"/>
  <c r="GL1" i="43"/>
  <c r="GP1" i="43"/>
  <c r="GL9" i="43"/>
  <c r="FT9" i="43"/>
  <c r="FP1" i="43"/>
  <c r="FP9" i="43"/>
  <c r="FT1" i="43"/>
  <c r="EX9" i="43"/>
  <c r="ET1" i="43"/>
  <c r="EX1" i="43"/>
  <c r="ET9" i="43"/>
  <c r="EB9" i="43"/>
  <c r="DX1" i="43"/>
  <c r="DX9" i="43"/>
  <c r="EB1" i="43"/>
  <c r="GE12" i="44"/>
  <c r="GA12" i="44"/>
  <c r="EM12" i="44"/>
  <c r="EI12" i="44"/>
  <c r="CU12" i="44"/>
  <c r="CQ12" i="44"/>
  <c r="BC12" i="44"/>
  <c r="AY12" i="44"/>
  <c r="HA18" i="43"/>
  <c r="HA10" i="43"/>
  <c r="GW18" i="43"/>
  <c r="GW10" i="43"/>
  <c r="AG18" i="43"/>
  <c r="AG10" i="43"/>
  <c r="AC18" i="43"/>
  <c r="AC10" i="43"/>
  <c r="JJ1" i="45"/>
  <c r="JF1" i="45"/>
  <c r="PN1" i="45"/>
  <c r="PJ1" i="45"/>
  <c r="BJ1" i="44"/>
  <c r="BN1" i="44"/>
  <c r="ET1" i="44"/>
  <c r="EX1" i="44"/>
  <c r="ID1" i="44"/>
  <c r="IH1" i="44"/>
  <c r="LN1" i="44"/>
  <c r="LR1" i="44"/>
  <c r="OX1" i="44"/>
  <c r="PB1" i="44"/>
  <c r="SH1" i="44"/>
  <c r="SL1" i="44"/>
  <c r="RW1" i="45"/>
  <c r="SA1" i="45"/>
  <c r="QI1" i="45"/>
  <c r="QM1" i="45"/>
  <c r="OU1" i="45"/>
  <c r="OY1" i="45"/>
  <c r="NG1" i="45"/>
  <c r="NK1" i="45"/>
  <c r="LS1" i="45"/>
  <c r="LW1" i="45"/>
  <c r="KE1" i="45"/>
  <c r="KI1" i="45"/>
  <c r="IQ1" i="45"/>
  <c r="IU1" i="45"/>
  <c r="HC1" i="45"/>
  <c r="HG1" i="45"/>
  <c r="FS1" i="45"/>
  <c r="FO1" i="45"/>
  <c r="EE1" i="45"/>
  <c r="EA1" i="45"/>
  <c r="CQ1" i="45"/>
  <c r="CM1" i="45"/>
  <c r="BC1" i="45"/>
  <c r="AY1" i="45"/>
  <c r="IT9" i="43"/>
  <c r="IX9" i="43"/>
  <c r="IX1" i="43"/>
  <c r="IT1" i="43"/>
  <c r="HX9" i="43"/>
  <c r="IB9" i="43"/>
  <c r="IB1" i="43"/>
  <c r="HX1" i="43"/>
  <c r="HB9" i="43"/>
  <c r="HF9" i="43"/>
  <c r="HF1" i="43"/>
  <c r="HB1" i="43"/>
  <c r="GF9" i="43"/>
  <c r="GJ1" i="43"/>
  <c r="GJ9" i="43"/>
  <c r="GF1" i="43"/>
  <c r="FJ9" i="43"/>
  <c r="FN1" i="43"/>
  <c r="FN9" i="43"/>
  <c r="FJ1" i="43"/>
  <c r="EN9" i="43"/>
  <c r="ER1" i="43"/>
  <c r="ER9" i="43"/>
  <c r="EN1" i="43"/>
  <c r="DR9" i="43"/>
  <c r="DV1" i="43"/>
  <c r="DV9" i="43"/>
  <c r="DR1" i="43"/>
  <c r="CV9" i="43"/>
  <c r="CZ1" i="43"/>
  <c r="CZ9" i="43"/>
  <c r="CV1" i="43"/>
  <c r="BZ9" i="43"/>
  <c r="CD1" i="43"/>
  <c r="CD9" i="43"/>
  <c r="BZ1" i="43"/>
  <c r="BD9" i="43"/>
  <c r="BH1" i="43"/>
  <c r="BH9" i="43"/>
  <c r="BD1" i="43"/>
  <c r="AH9" i="43"/>
  <c r="AL1" i="43"/>
  <c r="AL9" i="43"/>
  <c r="AH1" i="43"/>
  <c r="EX18" i="43"/>
  <c r="ET10" i="43"/>
  <c r="EX10" i="43"/>
  <c r="ET18" i="43"/>
  <c r="AD1" i="45"/>
  <c r="Z1" i="45"/>
  <c r="AI1" i="45"/>
  <c r="AE1" i="45"/>
  <c r="O1" i="45"/>
  <c r="K1" i="45"/>
  <c r="RM1" i="45"/>
  <c r="RQ1" i="45"/>
  <c r="PY1" i="45"/>
  <c r="QC1" i="45"/>
  <c r="OK1" i="45"/>
  <c r="OO1" i="45"/>
  <c r="MW1" i="45"/>
  <c r="NA1" i="45"/>
  <c r="LI1" i="45"/>
  <c r="LM1" i="45"/>
  <c r="JU1" i="45"/>
  <c r="JY1" i="45"/>
  <c r="IG1" i="45"/>
  <c r="IK1" i="45"/>
  <c r="GS1" i="45"/>
  <c r="GW1" i="45"/>
  <c r="FE1" i="45"/>
  <c r="FI1" i="45"/>
  <c r="DQ1" i="45"/>
  <c r="DU1" i="45"/>
  <c r="CC1" i="45"/>
  <c r="CG1" i="45"/>
  <c r="TX1" i="44"/>
  <c r="TT1" i="44"/>
  <c r="IX18" i="43"/>
  <c r="IX10" i="43"/>
  <c r="IT18" i="43"/>
  <c r="IT10" i="43"/>
  <c r="SB12" i="44"/>
  <c r="SF12" i="44"/>
  <c r="QN1" i="44"/>
  <c r="QJ1" i="44"/>
  <c r="HF18" i="43"/>
  <c r="HF10" i="43"/>
  <c r="HB18" i="43"/>
  <c r="HB10" i="43"/>
  <c r="OR12" i="44"/>
  <c r="OV12" i="44"/>
  <c r="ND1" i="44"/>
  <c r="MZ1" i="44"/>
  <c r="FJ18" i="43"/>
  <c r="FN18" i="43"/>
  <c r="FN10" i="43"/>
  <c r="FJ10" i="43"/>
  <c r="LH12" i="44"/>
  <c r="LL12" i="44"/>
  <c r="JT1" i="44"/>
  <c r="JP1" i="44"/>
  <c r="DR18" i="43"/>
  <c r="DV18" i="43"/>
  <c r="DV10" i="43"/>
  <c r="DR10" i="43"/>
  <c r="HX12" i="44"/>
  <c r="IB12" i="44"/>
  <c r="GJ1" i="44"/>
  <c r="GF1" i="44"/>
  <c r="BZ18" i="43"/>
  <c r="CD10" i="43"/>
  <c r="CD18" i="43"/>
  <c r="BZ10" i="43"/>
  <c r="EN12" i="44"/>
  <c r="ER12" i="44"/>
  <c r="CZ1" i="44"/>
  <c r="CV1" i="44"/>
  <c r="AH18" i="43"/>
  <c r="AL10" i="43"/>
  <c r="AL18" i="43"/>
  <c r="AH10" i="43"/>
  <c r="BD12" i="44"/>
  <c r="BH12" i="44"/>
  <c r="L18" i="43"/>
  <c r="P10" i="43"/>
  <c r="P18" i="43"/>
  <c r="L10" i="43"/>
  <c r="W12" i="44"/>
  <c r="AA12" i="44"/>
  <c r="A1" i="44"/>
  <c r="E1" i="44"/>
  <c r="JG13" i="43"/>
  <c r="RY6" i="45"/>
  <c r="TV6" i="44"/>
  <c r="JO13" i="43"/>
  <c r="SF6" i="45"/>
  <c r="UD6" i="44"/>
  <c r="JF12" i="43"/>
  <c r="RX5" i="45"/>
  <c r="TU5" i="44"/>
  <c r="JB15" i="43"/>
  <c r="RJ8" i="45"/>
  <c r="TF8" i="44"/>
  <c r="IX7" i="43"/>
  <c r="QW9" i="45"/>
  <c r="SQ9" i="44"/>
  <c r="JE13" i="43"/>
  <c r="RW6" i="45"/>
  <c r="TT6" i="44"/>
  <c r="JK13" i="43"/>
  <c r="SB6" i="45"/>
  <c r="TZ6" i="44"/>
  <c r="JF3" i="43"/>
  <c r="RN5" i="45"/>
  <c r="TJ5" i="44"/>
  <c r="JE7" i="43"/>
  <c r="RM9" i="45"/>
  <c r="TI9" i="44"/>
  <c r="JD15" i="43"/>
  <c r="RL8" i="45"/>
  <c r="TH8" i="44"/>
  <c r="JF7" i="43"/>
  <c r="RN9" i="45"/>
  <c r="TJ9" i="44"/>
  <c r="JH7" i="43"/>
  <c r="RP9" i="45"/>
  <c r="TL9" i="44"/>
  <c r="JL7" i="43"/>
  <c r="RS9" i="45"/>
  <c r="TP9" i="44"/>
  <c r="JO5" i="43"/>
  <c r="RV7" i="45"/>
  <c r="TS7" i="44"/>
  <c r="IW13" i="43"/>
  <c r="TA6" i="44"/>
  <c r="RF6" i="45"/>
  <c r="IW12" i="43"/>
  <c r="TA5" i="44"/>
  <c r="RF5" i="45"/>
  <c r="JC15" i="43"/>
  <c r="RK8" i="45"/>
  <c r="TG8" i="44"/>
  <c r="IU5" i="43"/>
  <c r="QT7" i="45"/>
  <c r="SN7" i="44"/>
  <c r="JA6" i="43"/>
  <c r="QY8" i="45"/>
  <c r="ST8" i="44"/>
  <c r="IJ16" i="43"/>
  <c r="QJ9" i="45"/>
  <c r="SC9" i="44"/>
  <c r="IL14" i="43"/>
  <c r="QL7" i="45"/>
  <c r="SE7" i="44"/>
  <c r="IO14" i="43"/>
  <c r="QN7" i="45"/>
  <c r="SH7" i="44"/>
  <c r="IP14" i="43"/>
  <c r="QO7" i="45"/>
  <c r="SI7" i="44"/>
  <c r="IP6" i="43"/>
  <c r="QE8" i="45"/>
  <c r="RX8" i="44"/>
  <c r="HX13" i="43"/>
  <c r="RF6" i="44"/>
  <c r="PO6" i="45"/>
  <c r="JE6" i="43"/>
  <c r="RM8" i="45"/>
  <c r="TI8" i="44"/>
  <c r="IZ16" i="43"/>
  <c r="RH9" i="45"/>
  <c r="TD9" i="44"/>
  <c r="IX3" i="43"/>
  <c r="QW5" i="45"/>
  <c r="SQ5" i="44"/>
  <c r="IM7" i="43"/>
  <c r="QC9" i="45"/>
  <c r="RU9" i="44"/>
  <c r="IP7" i="43"/>
  <c r="QE9" i="45"/>
  <c r="RX9" i="44"/>
  <c r="IR3" i="43"/>
  <c r="QG5" i="45"/>
  <c r="RZ5" i="44"/>
  <c r="IA12" i="43"/>
  <c r="RI5" i="44"/>
  <c r="PR5" i="45"/>
  <c r="ID14" i="43"/>
  <c r="PT7" i="45"/>
  <c r="RL7" i="44"/>
  <c r="IF16" i="43"/>
  <c r="PV9" i="45"/>
  <c r="RN9" i="44"/>
  <c r="IB5" i="43"/>
  <c r="PI7" i="45"/>
  <c r="QY7" i="44"/>
  <c r="HW6" i="43"/>
  <c r="OT8" i="45"/>
  <c r="QI8" i="44"/>
  <c r="JL14" i="43"/>
  <c r="SC7" i="45"/>
  <c r="UA7" i="44"/>
  <c r="JM7" i="43"/>
  <c r="RT9" i="45"/>
  <c r="TQ9" i="44"/>
  <c r="IU13" i="43"/>
  <c r="RD6" i="45"/>
  <c r="SY6" i="44"/>
  <c r="JA16" i="43"/>
  <c r="RI9" i="45"/>
  <c r="TE9" i="44"/>
  <c r="JD14" i="43"/>
  <c r="RL7" i="45"/>
  <c r="TH7" i="44"/>
  <c r="IZ3" i="43"/>
  <c r="SS5" i="44"/>
  <c r="QX5" i="45"/>
  <c r="IK16" i="43"/>
  <c r="QK9" i="45"/>
  <c r="SD9" i="44"/>
  <c r="IR12" i="43"/>
  <c r="SK5" i="44"/>
  <c r="QQ5" i="45"/>
  <c r="IK3" i="43"/>
  <c r="QA5" i="45"/>
  <c r="RS5" i="44"/>
  <c r="HY14" i="43"/>
  <c r="PP7" i="45"/>
  <c r="RG7" i="44"/>
  <c r="HV14" i="43"/>
  <c r="PC7" i="45"/>
  <c r="QS7" i="44"/>
  <c r="HO4" i="43"/>
  <c r="OM6" i="45"/>
  <c r="QA6" i="44"/>
  <c r="HF12" i="43"/>
  <c r="OE5" i="45"/>
  <c r="PR5" i="44"/>
  <c r="JG3" i="43"/>
  <c r="RO5" i="45"/>
  <c r="TK5" i="44"/>
  <c r="IX16" i="43"/>
  <c r="RG9" i="45"/>
  <c r="TB9" i="44"/>
  <c r="IS13" i="43"/>
  <c r="QR6" i="45"/>
  <c r="SL6" i="44"/>
  <c r="IO4" i="43"/>
  <c r="RW6" i="44"/>
  <c r="QD6" i="45"/>
  <c r="IS6" i="43"/>
  <c r="QH8" i="45"/>
  <c r="SA8" i="44"/>
  <c r="HX3" i="43"/>
  <c r="PE5" i="45"/>
  <c r="QU5" i="44"/>
  <c r="IE6" i="43"/>
  <c r="PK8" i="45"/>
  <c r="RB8" i="44"/>
  <c r="HN14" i="43"/>
  <c r="OV7" i="45"/>
  <c r="QK7" i="44"/>
  <c r="HP14" i="43"/>
  <c r="OX7" i="45"/>
  <c r="QM7" i="44"/>
  <c r="HT15" i="43"/>
  <c r="PA8" i="45"/>
  <c r="QQ8" i="44"/>
  <c r="HW15" i="43"/>
  <c r="PD8" i="45"/>
  <c r="QT8" i="44"/>
  <c r="HM7" i="43"/>
  <c r="OK9" i="45"/>
  <c r="PY9" i="44"/>
  <c r="HP7" i="43"/>
  <c r="ON9" i="45"/>
  <c r="QB9" i="44"/>
  <c r="HV4" i="43"/>
  <c r="OS6" i="45"/>
  <c r="QH6" i="44"/>
  <c r="HL13" i="43"/>
  <c r="OJ6" i="45"/>
  <c r="PX6" i="44"/>
  <c r="HK5" i="43"/>
  <c r="NY7" i="45"/>
  <c r="PL7" i="44"/>
  <c r="GQ14" i="43"/>
  <c r="NG7" i="45"/>
  <c r="OR7" i="44"/>
  <c r="GN13" i="43"/>
  <c r="MT6" i="45"/>
  <c r="OD6" i="44"/>
  <c r="JN3" i="43"/>
  <c r="RU5" i="45"/>
  <c r="TR5" i="44"/>
  <c r="JA4" i="43"/>
  <c r="ST6" i="44"/>
  <c r="QY6" i="45"/>
  <c r="JC4" i="43"/>
  <c r="RA6" i="45"/>
  <c r="SV6" i="44"/>
  <c r="IL4" i="43"/>
  <c r="QB6" i="45"/>
  <c r="RT6" i="44"/>
  <c r="IQ4" i="43"/>
  <c r="QF6" i="45"/>
  <c r="RY6" i="44"/>
  <c r="IA7" i="43"/>
  <c r="PH9" i="45"/>
  <c r="QX9" i="44"/>
  <c r="IA3" i="43"/>
  <c r="PH5" i="45"/>
  <c r="QX5" i="44"/>
  <c r="IH3" i="43"/>
  <c r="PN5" i="45"/>
  <c r="RE5" i="44"/>
  <c r="HS13" i="43"/>
  <c r="OZ6" i="45"/>
  <c r="QP6" i="44"/>
  <c r="HV12" i="43"/>
  <c r="PC5" i="45"/>
  <c r="QS5" i="44"/>
  <c r="HU3" i="43"/>
  <c r="OR5" i="45"/>
  <c r="QG5" i="44"/>
  <c r="HB15" i="43"/>
  <c r="OA8" i="45"/>
  <c r="PN8" i="44"/>
  <c r="HB7" i="43"/>
  <c r="NQ9" i="45"/>
  <c r="PC9" i="44"/>
  <c r="HD4" i="43"/>
  <c r="NS6" i="45"/>
  <c r="PE6" i="44"/>
  <c r="HI3" i="43"/>
  <c r="NW5" i="45"/>
  <c r="PJ5" i="44"/>
  <c r="GU15" i="43"/>
  <c r="NK8" i="45"/>
  <c r="OV8" i="44"/>
  <c r="GS3" i="43"/>
  <c r="OI5" i="44"/>
  <c r="MY5" i="45"/>
  <c r="GS6" i="43"/>
  <c r="MY8" i="45"/>
  <c r="OI8" i="44"/>
  <c r="GF14" i="43"/>
  <c r="MM7" i="45"/>
  <c r="NV7" i="44"/>
  <c r="GM3" i="43"/>
  <c r="NR5" i="44"/>
  <c r="MI5" i="45"/>
  <c r="GJ5" i="43"/>
  <c r="MG7" i="45"/>
  <c r="NO7" i="44"/>
  <c r="JK6" i="43"/>
  <c r="RR8" i="45"/>
  <c r="TO8" i="44"/>
  <c r="IT3" i="43"/>
  <c r="QS5" i="45"/>
  <c r="SM5" i="44"/>
  <c r="IJ7" i="43"/>
  <c r="PZ9" i="45"/>
  <c r="RR9" i="44"/>
  <c r="IE15" i="43"/>
  <c r="PU8" i="45"/>
  <c r="RM8" i="44"/>
  <c r="HX5" i="43"/>
  <c r="PE7" i="45"/>
  <c r="QU7" i="44"/>
  <c r="IE4" i="43"/>
  <c r="PK6" i="45"/>
  <c r="RB6" i="44"/>
  <c r="IG4" i="43"/>
  <c r="PM6" i="45"/>
  <c r="RD6" i="44"/>
  <c r="HW7" i="43"/>
  <c r="OT9" i="45"/>
  <c r="QI9" i="44"/>
  <c r="HD13" i="43"/>
  <c r="OC6" i="45"/>
  <c r="PP6" i="44"/>
  <c r="HH15" i="43"/>
  <c r="OF8" i="45"/>
  <c r="PT8" i="44"/>
  <c r="HE7" i="43"/>
  <c r="NT9" i="45"/>
  <c r="PF9" i="44"/>
  <c r="GX12" i="43"/>
  <c r="NM5" i="45"/>
  <c r="OY5" i="44"/>
  <c r="HL6" i="43"/>
  <c r="NZ8" i="45"/>
  <c r="PM8" i="44"/>
  <c r="GS15" i="43"/>
  <c r="NI8" i="45"/>
  <c r="OT8" i="44"/>
  <c r="GZ12" i="43"/>
  <c r="NO5" i="45"/>
  <c r="PA5" i="44"/>
  <c r="GU7" i="43"/>
  <c r="NA9" i="45"/>
  <c r="OK9" i="44"/>
  <c r="HA4" i="43"/>
  <c r="NF6" i="45"/>
  <c r="OQ6" i="44"/>
  <c r="GJ16" i="43"/>
  <c r="MQ9" i="45"/>
  <c r="NZ9" i="44"/>
  <c r="GP14" i="43"/>
  <c r="MV7" i="45"/>
  <c r="OF7" i="44"/>
  <c r="GH7" i="43"/>
  <c r="ME9" i="45"/>
  <c r="NM9" i="44"/>
  <c r="GN4" i="43"/>
  <c r="MJ6" i="45"/>
  <c r="NS6" i="44"/>
  <c r="FV14" i="43"/>
  <c r="LT7" i="45"/>
  <c r="NA7" i="44"/>
  <c r="GE15" i="43"/>
  <c r="MB8" i="45"/>
  <c r="NJ8" i="44"/>
  <c r="FJ13" i="43"/>
  <c r="KY6" i="45"/>
  <c r="MD6" i="44"/>
  <c r="EB13" i="43"/>
  <c r="IF6" i="45"/>
  <c r="JD6" i="44"/>
  <c r="EA6" i="43"/>
  <c r="HU8" i="45"/>
  <c r="IR8" i="44"/>
  <c r="DM15" i="43"/>
  <c r="HH8" i="45"/>
  <c r="ID8" i="44"/>
  <c r="IQ15" i="43"/>
  <c r="QP8" i="45"/>
  <c r="SJ8" i="44"/>
  <c r="IQ16" i="43"/>
  <c r="QP9" i="45"/>
  <c r="SJ9" i="44"/>
  <c r="HI14" i="43"/>
  <c r="OG7" i="45"/>
  <c r="PU7" i="44"/>
  <c r="HC5" i="43"/>
  <c r="NR7" i="45"/>
  <c r="PD7" i="44"/>
  <c r="HE4" i="43"/>
  <c r="NT6" i="45"/>
  <c r="PF6" i="44"/>
  <c r="GQ6" i="43"/>
  <c r="MW8" i="45"/>
  <c r="OG8" i="44"/>
  <c r="GT6" i="43"/>
  <c r="MZ8" i="45"/>
  <c r="OJ8" i="44"/>
  <c r="GX6" i="43"/>
  <c r="NC8" i="45"/>
  <c r="ON8" i="44"/>
  <c r="GX7" i="43"/>
  <c r="NC9" i="45"/>
  <c r="ON9" i="44"/>
  <c r="GG14" i="43"/>
  <c r="MN7" i="45"/>
  <c r="NW7" i="44"/>
  <c r="GM14" i="43"/>
  <c r="MS7" i="45"/>
  <c r="OC7" i="44"/>
  <c r="GO4" i="43"/>
  <c r="MK6" i="45"/>
  <c r="NT6" i="44"/>
  <c r="FW12" i="43"/>
  <c r="LU5" i="45"/>
  <c r="NB5" i="44"/>
  <c r="FU4" i="43"/>
  <c r="LI6" i="45"/>
  <c r="MO6" i="44"/>
  <c r="GD6" i="43"/>
  <c r="LQ8" i="45"/>
  <c r="MX8" i="44"/>
  <c r="FT15" i="43"/>
  <c r="LH8" i="45"/>
  <c r="MN8" i="44"/>
  <c r="EC14" i="43"/>
  <c r="IQ7" i="45"/>
  <c r="JP7" i="44"/>
  <c r="IB16" i="43"/>
  <c r="PS9" i="45"/>
  <c r="RJ9" i="44"/>
  <c r="IB15" i="43"/>
  <c r="PS8" i="45"/>
  <c r="RJ8" i="44"/>
  <c r="IG13" i="43"/>
  <c r="RO6" i="44"/>
  <c r="PW6" i="45"/>
  <c r="HM16" i="43"/>
  <c r="OU9" i="45"/>
  <c r="QJ9" i="44"/>
  <c r="HM15" i="43"/>
  <c r="OU8" i="45"/>
  <c r="QJ8" i="44"/>
  <c r="HH3" i="43"/>
  <c r="NV5" i="45"/>
  <c r="PI5" i="44"/>
  <c r="GY3" i="43"/>
  <c r="ND5" i="45"/>
  <c r="OO5" i="44"/>
  <c r="GH13" i="43"/>
  <c r="MO6" i="45"/>
  <c r="NX6" i="44"/>
  <c r="GL15" i="43"/>
  <c r="MR8" i="45"/>
  <c r="OB8" i="44"/>
  <c r="GF7" i="43"/>
  <c r="MC9" i="45"/>
  <c r="NK9" i="44"/>
  <c r="GL5" i="43"/>
  <c r="MH7" i="45"/>
  <c r="NQ7" i="44"/>
  <c r="FU15" i="43"/>
  <c r="LS8" i="45"/>
  <c r="MZ8" i="44"/>
  <c r="GD14" i="43"/>
  <c r="MA7" i="45"/>
  <c r="NI7" i="44"/>
  <c r="DY15" i="43"/>
  <c r="IC8" i="45"/>
  <c r="JA8" i="44"/>
  <c r="EB16" i="43"/>
  <c r="IF9" i="45"/>
  <c r="JD9" i="44"/>
  <c r="DX7" i="43"/>
  <c r="HR9" i="45"/>
  <c r="IO9" i="44"/>
  <c r="DH15" i="43"/>
  <c r="HD8" i="45"/>
  <c r="HY8" i="44"/>
  <c r="HC13" i="43"/>
  <c r="OB6" i="45"/>
  <c r="PO6" i="44"/>
  <c r="FX13" i="43"/>
  <c r="LV6" i="45"/>
  <c r="NC6" i="44"/>
  <c r="GD4" i="43"/>
  <c r="LQ6" i="45"/>
  <c r="MX6" i="44"/>
  <c r="FK13" i="43"/>
  <c r="KZ6" i="45"/>
  <c r="ME6" i="44"/>
  <c r="FK5" i="43"/>
  <c r="KP7" i="45"/>
  <c r="LT7" i="44"/>
  <c r="FQ5" i="43"/>
  <c r="KU7" i="45"/>
  <c r="LZ7" i="44"/>
  <c r="FC15" i="43"/>
  <c r="KI8" i="45"/>
  <c r="LL8" i="44"/>
  <c r="FC12" i="43"/>
  <c r="KI5" i="45"/>
  <c r="LL5" i="44"/>
  <c r="FI14" i="43"/>
  <c r="KN7" i="45"/>
  <c r="LR7" i="44"/>
  <c r="EZ4" i="43"/>
  <c r="JV6" i="45"/>
  <c r="KX6" i="44"/>
  <c r="FC5" i="43"/>
  <c r="JY7" i="45"/>
  <c r="LA7" i="44"/>
  <c r="FI4" i="43"/>
  <c r="LG6" i="44"/>
  <c r="KD6" i="45"/>
  <c r="EW14" i="43"/>
  <c r="JS7" i="45"/>
  <c r="KU7" i="44"/>
  <c r="EU4" i="43"/>
  <c r="JG6" i="45"/>
  <c r="KH6" i="44"/>
  <c r="EE16" i="43"/>
  <c r="IS9" i="45"/>
  <c r="JR9" i="44"/>
  <c r="EI12" i="43"/>
  <c r="IV5" i="45"/>
  <c r="JV5" i="44"/>
  <c r="EL15" i="43"/>
  <c r="IY8" i="45"/>
  <c r="JY8" i="44"/>
  <c r="ED13" i="43"/>
  <c r="IR6" i="45"/>
  <c r="JQ6" i="44"/>
  <c r="EL4" i="43"/>
  <c r="IO6" i="45"/>
  <c r="JN6" i="44"/>
  <c r="EA14" i="43"/>
  <c r="IE7" i="45"/>
  <c r="JC7" i="44"/>
  <c r="DT4" i="43"/>
  <c r="HO6" i="45"/>
  <c r="IK6" i="44"/>
  <c r="DX3" i="43"/>
  <c r="HR5" i="45"/>
  <c r="IO5" i="44"/>
  <c r="EB4" i="43"/>
  <c r="HV6" i="45"/>
  <c r="IS6" i="44"/>
  <c r="DI12" i="43"/>
  <c r="HE5" i="45"/>
  <c r="HZ5" i="44"/>
  <c r="DJ4" i="43"/>
  <c r="GV6" i="45"/>
  <c r="HP6" i="44"/>
  <c r="DO6" i="43"/>
  <c r="GZ8" i="45"/>
  <c r="HU8" i="44"/>
  <c r="DD15" i="43"/>
  <c r="GP8" i="45"/>
  <c r="HJ8" i="44"/>
  <c r="DD4" i="43"/>
  <c r="GF6" i="45"/>
  <c r="GY6" i="44"/>
  <c r="CU15" i="43"/>
  <c r="FX8" i="45"/>
  <c r="GP8" i="44"/>
  <c r="GP16" i="43"/>
  <c r="MV9" i="45"/>
  <c r="OF9" i="44"/>
  <c r="FX16" i="43"/>
  <c r="LV9" i="45"/>
  <c r="NC9" i="44"/>
  <c r="FV6" i="43"/>
  <c r="LJ8" i="45"/>
  <c r="MP8" i="44"/>
  <c r="GC3" i="43"/>
  <c r="LP5" i="45"/>
  <c r="MW5" i="44"/>
  <c r="FN14" i="43"/>
  <c r="LC7" i="45"/>
  <c r="MH7" i="44"/>
  <c r="FR12" i="43"/>
  <c r="ML5" i="44"/>
  <c r="LF5" i="45"/>
  <c r="FJ7" i="43"/>
  <c r="KO9" i="45"/>
  <c r="LS9" i="44"/>
  <c r="FM7" i="43"/>
  <c r="KR9" i="45"/>
  <c r="LV9" i="44"/>
  <c r="EZ12" i="43"/>
  <c r="KF5" i="45"/>
  <c r="LI5" i="44"/>
  <c r="FF13" i="43"/>
  <c r="KK6" i="45"/>
  <c r="LO6" i="44"/>
  <c r="FH14" i="43"/>
  <c r="KM7" i="45"/>
  <c r="LQ7" i="44"/>
  <c r="FB5" i="43"/>
  <c r="JX7" i="45"/>
  <c r="KZ7" i="44"/>
  <c r="FF5" i="43"/>
  <c r="KA7" i="45"/>
  <c r="LD7" i="44"/>
  <c r="EN14" i="43"/>
  <c r="JK7" i="45"/>
  <c r="KL7" i="44"/>
  <c r="EQ12" i="43"/>
  <c r="JN5" i="45"/>
  <c r="KO5" i="44"/>
  <c r="ET14" i="43"/>
  <c r="JP7" i="45"/>
  <c r="KR7" i="44"/>
  <c r="EN7" i="43"/>
  <c r="JA9" i="45"/>
  <c r="KA9" i="44"/>
  <c r="EQ4" i="43"/>
  <c r="JD6" i="45"/>
  <c r="KD6" i="44"/>
  <c r="EW3" i="43"/>
  <c r="JI5" i="45"/>
  <c r="KJ5" i="44"/>
  <c r="EG7" i="43"/>
  <c r="IK9" i="45"/>
  <c r="JI9" i="44"/>
  <c r="EM4" i="43"/>
  <c r="IP6" i="45"/>
  <c r="JO6" i="44"/>
  <c r="EC6" i="43"/>
  <c r="IG8" i="45"/>
  <c r="JE8" i="44"/>
  <c r="DX14" i="43"/>
  <c r="IB7" i="45"/>
  <c r="IZ7" i="44"/>
  <c r="DT3" i="43"/>
  <c r="IK5" i="44"/>
  <c r="HO5" i="45"/>
  <c r="EA3" i="43"/>
  <c r="HU5" i="45"/>
  <c r="IR5" i="44"/>
  <c r="DQ16" i="43"/>
  <c r="HL9" i="45"/>
  <c r="IH9" i="44"/>
  <c r="DQ12" i="43"/>
  <c r="HL5" i="45"/>
  <c r="IH5" i="44"/>
  <c r="DH7" i="43"/>
  <c r="GT9" i="45"/>
  <c r="HN9" i="44"/>
  <c r="DQ3" i="43"/>
  <c r="HB5" i="45"/>
  <c r="HW5" i="44"/>
  <c r="DB14" i="43"/>
  <c r="GN7" i="45"/>
  <c r="HH7" i="44"/>
  <c r="DB16" i="43"/>
  <c r="GN9" i="45"/>
  <c r="HH9" i="44"/>
  <c r="DE5" i="43"/>
  <c r="GG7" i="45"/>
  <c r="GZ7" i="44"/>
  <c r="CO13" i="43"/>
  <c r="GJ6" i="44"/>
  <c r="FS6" i="45"/>
  <c r="HS4" i="43"/>
  <c r="QE6" i="44"/>
  <c r="OP6" i="45"/>
  <c r="GX13" i="43"/>
  <c r="NM6" i="45"/>
  <c r="OY6" i="44"/>
  <c r="GI4" i="43"/>
  <c r="MF6" i="45"/>
  <c r="NN6" i="44"/>
  <c r="GM6" i="43"/>
  <c r="MI8" i="45"/>
  <c r="NR8" i="44"/>
  <c r="FM16" i="43"/>
  <c r="LB9" i="45"/>
  <c r="MG9" i="44"/>
  <c r="FL6" i="43"/>
  <c r="KQ8" i="45"/>
  <c r="LU8" i="44"/>
  <c r="FR6" i="43"/>
  <c r="KV8" i="45"/>
  <c r="MA8" i="44"/>
  <c r="EY16" i="43"/>
  <c r="KE9" i="45"/>
  <c r="LH9" i="44"/>
  <c r="FE13" i="43"/>
  <c r="KJ6" i="45"/>
  <c r="LN6" i="44"/>
  <c r="FA4" i="43"/>
  <c r="JW6" i="45"/>
  <c r="KY6" i="44"/>
  <c r="FE7" i="43"/>
  <c r="JZ9" i="45"/>
  <c r="LC9" i="44"/>
  <c r="FH7" i="43"/>
  <c r="KC9" i="45"/>
  <c r="LF9" i="44"/>
  <c r="FH3" i="43"/>
  <c r="KC5" i="45"/>
  <c r="LF5" i="44"/>
  <c r="ED14" i="43"/>
  <c r="IR7" i="45"/>
  <c r="JQ7" i="44"/>
  <c r="EG14" i="43"/>
  <c r="IU7" i="45"/>
  <c r="JT7" i="44"/>
  <c r="EK15" i="43"/>
  <c r="IX8" i="45"/>
  <c r="JX8" i="44"/>
  <c r="EM13" i="43"/>
  <c r="IZ6" i="45"/>
  <c r="JZ6" i="44"/>
  <c r="EC3" i="43"/>
  <c r="IG5" i="45"/>
  <c r="JE5" i="44"/>
  <c r="EJ6" i="43"/>
  <c r="IM8" i="45"/>
  <c r="JL8" i="44"/>
  <c r="EJ5" i="43"/>
  <c r="IM7" i="45"/>
  <c r="JL7" i="44"/>
  <c r="DT15" i="43"/>
  <c r="HY8" i="45"/>
  <c r="IV8" i="44"/>
  <c r="DZ15" i="43"/>
  <c r="ID8" i="45"/>
  <c r="JB8" i="44"/>
  <c r="DH13" i="43"/>
  <c r="HD6" i="45"/>
  <c r="HY6" i="44"/>
  <c r="DJ12" i="43"/>
  <c r="IA5" i="44"/>
  <c r="HF5" i="45"/>
  <c r="DN13" i="43"/>
  <c r="HI6" i="45"/>
  <c r="IE6" i="44"/>
  <c r="GQ13" i="43"/>
  <c r="NG6" i="45"/>
  <c r="OR6" i="44"/>
  <c r="GE3" i="43"/>
  <c r="MY5" i="44"/>
  <c r="LR5" i="45"/>
  <c r="FL13" i="43"/>
  <c r="LA6" i="45"/>
  <c r="MF6" i="44"/>
  <c r="FP12" i="43"/>
  <c r="LD5" i="45"/>
  <c r="MJ5" i="44"/>
  <c r="FS13" i="43"/>
  <c r="LG6" i="45"/>
  <c r="MM6" i="44"/>
  <c r="FN7" i="43"/>
  <c r="KS9" i="45"/>
  <c r="LW9" i="44"/>
  <c r="FT6" i="43"/>
  <c r="KX8" i="45"/>
  <c r="MC8" i="44"/>
  <c r="FT5" i="43"/>
  <c r="KX7" i="45"/>
  <c r="MC7" i="44"/>
  <c r="FA12" i="43"/>
  <c r="KG5" i="45"/>
  <c r="LJ5" i="44"/>
  <c r="FG15" i="43"/>
  <c r="KL8" i="45"/>
  <c r="LP8" i="44"/>
  <c r="EO14" i="43"/>
  <c r="JL7" i="45"/>
  <c r="KM7" i="44"/>
  <c r="ER15" i="43"/>
  <c r="JO8" i="45"/>
  <c r="KP8" i="44"/>
  <c r="ER12" i="43"/>
  <c r="JO5" i="45"/>
  <c r="KP5" i="44"/>
  <c r="EO7" i="43"/>
  <c r="JB9" i="45"/>
  <c r="KB9" i="44"/>
  <c r="ER6" i="43"/>
  <c r="JE8" i="45"/>
  <c r="KE8" i="44"/>
  <c r="EX7" i="43"/>
  <c r="JJ9" i="45"/>
  <c r="KK9" i="44"/>
  <c r="EF15" i="43"/>
  <c r="IT8" i="45"/>
  <c r="JS8" i="44"/>
  <c r="EE6" i="43"/>
  <c r="II8" i="45"/>
  <c r="JG8" i="44"/>
  <c r="EI6" i="43"/>
  <c r="IL8" i="45"/>
  <c r="JK8" i="44"/>
  <c r="DV16" i="43"/>
  <c r="IA9" i="45"/>
  <c r="IX9" i="44"/>
  <c r="DS4" i="43"/>
  <c r="IJ6" i="44"/>
  <c r="HN6" i="45"/>
  <c r="DV7" i="43"/>
  <c r="HQ9" i="45"/>
  <c r="IM9" i="44"/>
  <c r="DG15" i="43"/>
  <c r="HC8" i="45"/>
  <c r="HX8" i="44"/>
  <c r="DP14" i="43"/>
  <c r="HK7" i="45"/>
  <c r="IG7" i="44"/>
  <c r="DP5" i="43"/>
  <c r="HA7" i="45"/>
  <c r="HV7" i="44"/>
  <c r="CV13" i="43"/>
  <c r="HB6" i="44"/>
  <c r="GI6" i="45"/>
  <c r="CV4" i="43"/>
  <c r="FY6" i="45"/>
  <c r="GQ6" i="44"/>
  <c r="DC4" i="43"/>
  <c r="GE6" i="45"/>
  <c r="GX6" i="44"/>
  <c r="CX6" i="43"/>
  <c r="GA8" i="45"/>
  <c r="GS8" i="44"/>
  <c r="CL12" i="43"/>
  <c r="FP5" i="45"/>
  <c r="GG5" i="44"/>
  <c r="CL14" i="43"/>
  <c r="FP7" i="45"/>
  <c r="GG7" i="44"/>
  <c r="CT14" i="43"/>
  <c r="FW7" i="45"/>
  <c r="GO7" i="44"/>
  <c r="CT16" i="43"/>
  <c r="FW9" i="45"/>
  <c r="GO9" i="44"/>
  <c r="CU6" i="43"/>
  <c r="FN8" i="45"/>
  <c r="GE8" i="44"/>
  <c r="BZ14" i="43"/>
  <c r="EU7" i="45"/>
  <c r="FJ7" i="44"/>
  <c r="CB6" i="43"/>
  <c r="EM8" i="45"/>
  <c r="FA8" i="44"/>
  <c r="CK5" i="43"/>
  <c r="FE7" i="45"/>
  <c r="FU7" i="44"/>
  <c r="CQ5" i="43"/>
  <c r="FJ7" i="45"/>
  <c r="GA7" i="44"/>
  <c r="CQ3" i="43"/>
  <c r="FJ5" i="45"/>
  <c r="GA5" i="44"/>
  <c r="CT5" i="43"/>
  <c r="FM7" i="45"/>
  <c r="GD7" i="44"/>
  <c r="BO13" i="43"/>
  <c r="EA6" i="45"/>
  <c r="EN6" i="44"/>
  <c r="BS14" i="43"/>
  <c r="EE7" i="45"/>
  <c r="ER7" i="44"/>
  <c r="BL15" i="43"/>
  <c r="DN8" i="45"/>
  <c r="DZ8" i="44"/>
  <c r="EU13" i="43"/>
  <c r="JQ6" i="45"/>
  <c r="KS6" i="44"/>
  <c r="CM7" i="43"/>
  <c r="FG9" i="45"/>
  <c r="FW9" i="44"/>
  <c r="CC15" i="43"/>
  <c r="EX8" i="45"/>
  <c r="FM8" i="44"/>
  <c r="CF13" i="43"/>
  <c r="EZ6" i="45"/>
  <c r="FP6" i="44"/>
  <c r="CI14" i="43"/>
  <c r="FC7" i="45"/>
  <c r="FS7" i="44"/>
  <c r="CF3" i="43"/>
  <c r="EP5" i="45"/>
  <c r="FE5" i="44"/>
  <c r="BP16" i="43"/>
  <c r="EB9" i="45"/>
  <c r="EO9" i="44"/>
  <c r="BU15" i="43"/>
  <c r="EF8" i="45"/>
  <c r="ET8" i="44"/>
  <c r="EF7" i="45"/>
  <c r="BU14" i="43"/>
  <c r="ET7" i="44"/>
  <c r="BP5" i="43"/>
  <c r="DR7" i="45"/>
  <c r="ED7" i="44"/>
  <c r="BO7" i="43"/>
  <c r="DQ9" i="45"/>
  <c r="EC9" i="44"/>
  <c r="BF12" i="43"/>
  <c r="DI5" i="45"/>
  <c r="DT5" i="44"/>
  <c r="DD3" i="43"/>
  <c r="GF5" i="45"/>
  <c r="GY5" i="44"/>
  <c r="CL7" i="43"/>
  <c r="FF9" i="45"/>
  <c r="FV9" i="44"/>
  <c r="CO6" i="43"/>
  <c r="FI8" i="45"/>
  <c r="FY8" i="44"/>
  <c r="CA7" i="43"/>
  <c r="EL9" i="45"/>
  <c r="EZ9" i="44"/>
  <c r="CG6" i="43"/>
  <c r="EQ8" i="45"/>
  <c r="FF8" i="44"/>
  <c r="BV15" i="43"/>
  <c r="EG8" i="45"/>
  <c r="EU8" i="44"/>
  <c r="BS16" i="43"/>
  <c r="EE9" i="45"/>
  <c r="ER9" i="44"/>
  <c r="BQ4" i="43"/>
  <c r="DS6" i="45"/>
  <c r="EE6" i="44"/>
  <c r="BV5" i="43"/>
  <c r="EJ7" i="44"/>
  <c r="DW7" i="45"/>
  <c r="BE13" i="43"/>
  <c r="DH6" i="45"/>
  <c r="DS6" i="44"/>
  <c r="BG13" i="43"/>
  <c r="DU6" i="44"/>
  <c r="DJ6" i="45"/>
  <c r="BN4" i="43"/>
  <c r="DF6" i="45"/>
  <c r="DQ6" i="44"/>
  <c r="AT6" i="43"/>
  <c r="CD8" i="45"/>
  <c r="CL8" i="44"/>
  <c r="CV5" i="43"/>
  <c r="FY7" i="45"/>
  <c r="GQ7" i="44"/>
  <c r="CA15" i="43"/>
  <c r="EV8" i="45"/>
  <c r="FK8" i="44"/>
  <c r="CC6" i="43"/>
  <c r="EN8" i="45"/>
  <c r="FB8" i="44"/>
  <c r="CJ4" i="43"/>
  <c r="ET6" i="45"/>
  <c r="FI6" i="44"/>
  <c r="BY15" i="43"/>
  <c r="EJ8" i="45"/>
  <c r="EX8" i="44"/>
  <c r="BY14" i="43"/>
  <c r="EJ7" i="45"/>
  <c r="EX7" i="44"/>
  <c r="BU6" i="43"/>
  <c r="DV8" i="45"/>
  <c r="EI8" i="44"/>
  <c r="BD14" i="43"/>
  <c r="DG7" i="45"/>
  <c r="DR7" i="44"/>
  <c r="BH12" i="43"/>
  <c r="DV5" i="44"/>
  <c r="DK5" i="45"/>
  <c r="BM12" i="43"/>
  <c r="DO5" i="45"/>
  <c r="EA5" i="44"/>
  <c r="BK7" i="43"/>
  <c r="DC9" i="45"/>
  <c r="DN9" i="44"/>
  <c r="AT16" i="43"/>
  <c r="CN9" i="45"/>
  <c r="CW9" i="44"/>
  <c r="AT13" i="43"/>
  <c r="CN6" i="45"/>
  <c r="CW6" i="44"/>
  <c r="BC16" i="43"/>
  <c r="CV9" i="45"/>
  <c r="DF9" i="44"/>
  <c r="AU4" i="43"/>
  <c r="CE6" i="45"/>
  <c r="CM6" i="44"/>
  <c r="CG5" i="45"/>
  <c r="CO5" i="44"/>
  <c r="AW3" i="43"/>
  <c r="AH16" i="43"/>
  <c r="BS9" i="45"/>
  <c r="BZ9" i="44"/>
  <c r="AR16" i="43"/>
  <c r="CB9" i="45"/>
  <c r="CJ9" i="44"/>
  <c r="Z16" i="43"/>
  <c r="BB9" i="45"/>
  <c r="BG9" i="44"/>
  <c r="AA16" i="43"/>
  <c r="BC9" i="45"/>
  <c r="BH9" i="44"/>
  <c r="T16" i="43"/>
  <c r="AL9" i="45"/>
  <c r="AP9" i="44"/>
  <c r="N6" i="43"/>
  <c r="W8" i="45"/>
  <c r="Y8" i="44"/>
  <c r="X6" i="45"/>
  <c r="O4" i="43"/>
  <c r="Z6" i="44"/>
  <c r="U3" i="43"/>
  <c r="AC5" i="45"/>
  <c r="AF5" i="44"/>
  <c r="A5" i="45"/>
  <c r="A5" i="44"/>
  <c r="A3" i="43"/>
  <c r="D11" i="9"/>
  <c r="E5" i="44"/>
  <c r="E3" i="43"/>
  <c r="E5" i="45"/>
  <c r="H11" i="9"/>
  <c r="CJ13" i="43"/>
  <c r="FD6" i="45"/>
  <c r="FT6" i="44"/>
  <c r="CD7" i="43"/>
  <c r="EO9" i="45"/>
  <c r="FC9" i="44"/>
  <c r="BY5" i="43"/>
  <c r="DZ7" i="45"/>
  <c r="EM7" i="44"/>
  <c r="BG3" i="43"/>
  <c r="CZ5" i="45"/>
  <c r="DJ5" i="44"/>
  <c r="BJ5" i="43"/>
  <c r="DB7" i="45"/>
  <c r="DM7" i="44"/>
  <c r="BM4" i="43"/>
  <c r="DE6" i="45"/>
  <c r="DP6" i="44"/>
  <c r="AV15" i="43"/>
  <c r="CP8" i="45"/>
  <c r="CY8" i="44"/>
  <c r="AZ12" i="43"/>
  <c r="CS5" i="45"/>
  <c r="DC5" i="44"/>
  <c r="AZ7" i="43"/>
  <c r="CI9" i="45"/>
  <c r="CR9" i="44"/>
  <c r="BC7" i="43"/>
  <c r="CL9" i="45"/>
  <c r="CU9" i="44"/>
  <c r="AL12" i="43"/>
  <c r="CD5" i="44"/>
  <c r="BW5" i="45"/>
  <c r="AI5" i="43"/>
  <c r="BP7" i="44"/>
  <c r="BJ7" i="45"/>
  <c r="AK3" i="43"/>
  <c r="BL5" i="45"/>
  <c r="BR5" i="44"/>
  <c r="AY7" i="45"/>
  <c r="BD7" i="44"/>
  <c r="W14" i="43"/>
  <c r="X7" i="43"/>
  <c r="AP9" i="45"/>
  <c r="AT9" i="44"/>
  <c r="Y6" i="43"/>
  <c r="AQ8" i="45"/>
  <c r="AU8" i="44"/>
  <c r="AE4" i="43"/>
  <c r="AV6" i="45"/>
  <c r="BA6" i="44"/>
  <c r="C16" i="43"/>
  <c r="M9" i="45"/>
  <c r="N9" i="44"/>
  <c r="K14" i="43"/>
  <c r="T7" i="45"/>
  <c r="V7" i="44"/>
  <c r="J7" i="45"/>
  <c r="K5" i="43"/>
  <c r="K7" i="44"/>
  <c r="CD12" i="43"/>
  <c r="EY5" i="45"/>
  <c r="FN5" i="44"/>
  <c r="BP15" i="43"/>
  <c r="EB8" i="45"/>
  <c r="EO8" i="44"/>
  <c r="BW15" i="43"/>
  <c r="EH8" i="45"/>
  <c r="EV8" i="44"/>
  <c r="BR4" i="43"/>
  <c r="DT6" i="45"/>
  <c r="EF6" i="44"/>
  <c r="BW6" i="43"/>
  <c r="DX8" i="45"/>
  <c r="EK8" i="44"/>
  <c r="BX7" i="43"/>
  <c r="DY9" i="45"/>
  <c r="EL9" i="44"/>
  <c r="BK15" i="43"/>
  <c r="DM8" i="45"/>
  <c r="DY8" i="44"/>
  <c r="BD7" i="43"/>
  <c r="CW9" i="45"/>
  <c r="DG9" i="44"/>
  <c r="BF6" i="43"/>
  <c r="CY8" i="45"/>
  <c r="DI8" i="44"/>
  <c r="BL7" i="43"/>
  <c r="DD9" i="45"/>
  <c r="DO9" i="44"/>
  <c r="BB16" i="43"/>
  <c r="CU9" i="45"/>
  <c r="DE9" i="44"/>
  <c r="BB13" i="43"/>
  <c r="CU6" i="45"/>
  <c r="DE6" i="44"/>
  <c r="AS4" i="43"/>
  <c r="CC6" i="45"/>
  <c r="CK6" i="44"/>
  <c r="AV5" i="43"/>
  <c r="CF7" i="45"/>
  <c r="CN7" i="44"/>
  <c r="AK15" i="43"/>
  <c r="BV8" i="45"/>
  <c r="CC8" i="44"/>
  <c r="AP7" i="43"/>
  <c r="BP9" i="45"/>
  <c r="BW9" i="44"/>
  <c r="Y16" i="43"/>
  <c r="BA9" i="45"/>
  <c r="BF9" i="44"/>
  <c r="AG13" i="43"/>
  <c r="BH6" i="45"/>
  <c r="BN6" i="44"/>
  <c r="L13" i="43"/>
  <c r="AH6" i="44"/>
  <c r="AE6" i="45"/>
  <c r="R16" i="43"/>
  <c r="AJ9" i="45"/>
  <c r="AN9" i="44"/>
  <c r="S13" i="43"/>
  <c r="AK6" i="45"/>
  <c r="AO6" i="44"/>
  <c r="M3" i="43"/>
  <c r="X5" i="44"/>
  <c r="V5" i="45"/>
  <c r="R4" i="43"/>
  <c r="Z6" i="45"/>
  <c r="AC6" i="44"/>
  <c r="U7" i="43"/>
  <c r="AC9" i="45"/>
  <c r="AF9" i="44"/>
  <c r="A9" i="45"/>
  <c r="A7" i="43"/>
  <c r="A9" i="44"/>
  <c r="D15" i="9"/>
  <c r="CR5" i="43"/>
  <c r="FK7" i="45"/>
  <c r="GB7" i="44"/>
  <c r="CF7" i="43"/>
  <c r="EP9" i="45"/>
  <c r="FE9" i="44"/>
  <c r="BH5" i="43"/>
  <c r="DA7" i="45"/>
  <c r="DK7" i="44"/>
  <c r="BL4" i="43"/>
  <c r="DD6" i="45"/>
  <c r="DO6" i="44"/>
  <c r="AY13" i="43"/>
  <c r="CR6" i="45"/>
  <c r="DB6" i="44"/>
  <c r="AJ4" i="43"/>
  <c r="BQ6" i="44"/>
  <c r="BK6" i="45"/>
  <c r="AD15" i="43"/>
  <c r="BE8" i="45"/>
  <c r="BK8" i="44"/>
  <c r="AG14" i="43"/>
  <c r="BH7" i="45"/>
  <c r="BN7" i="44"/>
  <c r="Z6" i="43"/>
  <c r="AR8" i="45"/>
  <c r="AV8" i="44"/>
  <c r="S15" i="43"/>
  <c r="AK8" i="45"/>
  <c r="AO8" i="44"/>
  <c r="P6" i="43"/>
  <c r="Y8" i="45"/>
  <c r="AA8" i="44"/>
  <c r="V5" i="43"/>
  <c r="AD7" i="45"/>
  <c r="AG7" i="44"/>
  <c r="E13" i="43"/>
  <c r="P6" i="44"/>
  <c r="O6" i="45"/>
  <c r="A5" i="43"/>
  <c r="A7" i="45"/>
  <c r="A7" i="44"/>
  <c r="D13" i="9"/>
  <c r="H3" i="43"/>
  <c r="G5" i="45"/>
  <c r="H5" i="44"/>
  <c r="BB5" i="43"/>
  <c r="CK7" i="45"/>
  <c r="CT7" i="44"/>
  <c r="BU8" i="45"/>
  <c r="CB8" i="44"/>
  <c r="AJ15" i="43"/>
  <c r="BY7" i="45"/>
  <c r="CG7" i="44"/>
  <c r="AO14" i="43"/>
  <c r="AO7" i="43"/>
  <c r="BO9" i="45"/>
  <c r="BV9" i="44"/>
  <c r="BD6" i="45"/>
  <c r="AC13" i="43"/>
  <c r="BJ6" i="44"/>
  <c r="AG3" i="43"/>
  <c r="BC5" i="44"/>
  <c r="AX5" i="45"/>
  <c r="L16" i="43"/>
  <c r="AE9" i="45"/>
  <c r="AH9" i="44"/>
  <c r="AJ5" i="45"/>
  <c r="R12" i="43"/>
  <c r="AN5" i="44"/>
  <c r="L6" i="45"/>
  <c r="B13" i="43"/>
  <c r="M6" i="44"/>
  <c r="N9" i="45"/>
  <c r="D16" i="43"/>
  <c r="O9" i="44"/>
  <c r="BR15" i="43"/>
  <c r="ED8" i="45"/>
  <c r="EQ8" i="44"/>
  <c r="AN15" i="43"/>
  <c r="BX8" i="45"/>
  <c r="CF8" i="44"/>
  <c r="AN3" i="43"/>
  <c r="BU5" i="44"/>
  <c r="BN5" i="45"/>
  <c r="W7" i="43"/>
  <c r="AO9" i="45"/>
  <c r="AS9" i="44"/>
  <c r="W3" i="43"/>
  <c r="AO5" i="45"/>
  <c r="AS5" i="44"/>
  <c r="AD4" i="43"/>
  <c r="AZ6" i="44"/>
  <c r="AU6" i="45"/>
  <c r="P15" i="43"/>
  <c r="AI8" i="45"/>
  <c r="AL8" i="44"/>
  <c r="O3" i="43"/>
  <c r="X5" i="45"/>
  <c r="Z5" i="44"/>
  <c r="A12" i="43"/>
  <c r="K5" i="45"/>
  <c r="L5" i="44"/>
  <c r="O16" i="43"/>
  <c r="AH9" i="45"/>
  <c r="AK9" i="44"/>
  <c r="V14" i="43"/>
  <c r="AN7" i="45"/>
  <c r="AR7" i="44"/>
  <c r="V13" i="43"/>
  <c r="AN6" i="45"/>
  <c r="AR6" i="44"/>
  <c r="G15" i="43"/>
  <c r="P8" i="45"/>
  <c r="R8" i="44"/>
  <c r="I15" i="43"/>
  <c r="R8" i="45"/>
  <c r="T8" i="44"/>
  <c r="R7" i="43"/>
  <c r="Z9" i="45"/>
  <c r="AC9" i="44"/>
  <c r="AR12" i="43"/>
  <c r="CB5" i="45"/>
  <c r="CJ5" i="44"/>
  <c r="Z14" i="43"/>
  <c r="BG7" i="44"/>
  <c r="BB7" i="45"/>
  <c r="AF14" i="43"/>
  <c r="BG7" i="45"/>
  <c r="BM7" i="44"/>
  <c r="N4" i="43"/>
  <c r="Y6" i="44"/>
  <c r="W6" i="45"/>
  <c r="O5" i="43"/>
  <c r="Z7" i="44"/>
  <c r="X7" i="45"/>
  <c r="H13" i="43"/>
  <c r="Q6" i="45"/>
  <c r="S6" i="44"/>
  <c r="A4" i="43"/>
  <c r="A6" i="45"/>
  <c r="A6" i="44"/>
  <c r="D12" i="9"/>
  <c r="CH16" i="43"/>
  <c r="FB9" i="45"/>
  <c r="FR9" i="44"/>
  <c r="CJ15" i="43"/>
  <c r="FD8" i="45"/>
  <c r="FT8" i="44"/>
  <c r="CF5" i="43"/>
  <c r="EP7" i="45"/>
  <c r="FE7" i="44"/>
  <c r="BG6" i="43"/>
  <c r="CZ8" i="45"/>
  <c r="DJ8" i="44"/>
  <c r="BJ7" i="43"/>
  <c r="DB9" i="45"/>
  <c r="DM9" i="44"/>
  <c r="BK6" i="43"/>
  <c r="DC8" i="45"/>
  <c r="DN8" i="44"/>
  <c r="BN6" i="43"/>
  <c r="DF8" i="45"/>
  <c r="DQ8" i="44"/>
  <c r="AV14" i="43"/>
  <c r="CP7" i="45"/>
  <c r="CY7" i="44"/>
  <c r="AZ16" i="43"/>
  <c r="CS9" i="45"/>
  <c r="DC9" i="44"/>
  <c r="AZ4" i="43"/>
  <c r="CI6" i="45"/>
  <c r="CR6" i="44"/>
  <c r="BC5" i="43"/>
  <c r="CL7" i="45"/>
  <c r="CU7" i="44"/>
  <c r="CH6" i="44"/>
  <c r="BZ6" i="45"/>
  <c r="AP13" i="43"/>
  <c r="AI7" i="43"/>
  <c r="BJ9" i="45"/>
  <c r="BP9" i="44"/>
  <c r="AL4" i="43"/>
  <c r="BM6" i="45"/>
  <c r="BS6" i="44"/>
  <c r="W12" i="43"/>
  <c r="BD5" i="44"/>
  <c r="AY5" i="45"/>
  <c r="X6" i="43"/>
  <c r="AP8" i="45"/>
  <c r="AT8" i="44"/>
  <c r="AA4" i="43"/>
  <c r="AS6" i="45"/>
  <c r="AW6" i="44"/>
  <c r="AF7" i="43"/>
  <c r="AW9" i="45"/>
  <c r="BB9" i="44"/>
  <c r="AG9" i="45"/>
  <c r="N16" i="43"/>
  <c r="AJ9" i="44"/>
  <c r="T7" i="43"/>
  <c r="AB9" i="45"/>
  <c r="AE9" i="44"/>
  <c r="K12" i="43"/>
  <c r="T5" i="45"/>
  <c r="V5" i="44"/>
  <c r="B6" i="43"/>
  <c r="B8" i="45"/>
  <c r="B8" i="44"/>
  <c r="E14" i="9"/>
  <c r="CD15" i="43"/>
  <c r="EY8" i="45"/>
  <c r="FN8" i="44"/>
  <c r="CH6" i="43"/>
  <c r="ER8" i="45"/>
  <c r="FG8" i="44"/>
  <c r="BW13" i="43"/>
  <c r="EV6" i="44"/>
  <c r="EH6" i="45"/>
  <c r="BR3" i="43"/>
  <c r="DT5" i="45"/>
  <c r="EF5" i="44"/>
  <c r="BW4" i="43"/>
  <c r="DX6" i="45"/>
  <c r="EK6" i="44"/>
  <c r="BK13" i="43"/>
  <c r="DM6" i="45"/>
  <c r="DY6" i="44"/>
  <c r="BD5" i="43"/>
  <c r="CW7" i="45"/>
  <c r="DG7" i="44"/>
  <c r="AS13" i="43"/>
  <c r="CV6" i="44"/>
  <c r="CM6" i="45"/>
  <c r="BB12" i="43"/>
  <c r="DE5" i="44"/>
  <c r="CU5" i="45"/>
  <c r="AS6" i="43"/>
  <c r="CC8" i="45"/>
  <c r="CK8" i="44"/>
  <c r="AS5" i="43"/>
  <c r="CC7" i="45"/>
  <c r="CK7" i="44"/>
  <c r="AU7" i="43"/>
  <c r="CE9" i="45"/>
  <c r="CM9" i="44"/>
  <c r="AK16" i="43"/>
  <c r="BV9" i="45"/>
  <c r="CC9" i="44"/>
  <c r="BM7" i="45"/>
  <c r="AL5" i="43"/>
  <c r="BS7" i="44"/>
  <c r="AA13" i="43"/>
  <c r="BH6" i="44"/>
  <c r="BC6" i="45"/>
  <c r="L12" i="43"/>
  <c r="AH5" i="44"/>
  <c r="AE5" i="45"/>
  <c r="R15" i="43"/>
  <c r="AJ8" i="45"/>
  <c r="AN8" i="44"/>
  <c r="S12" i="43"/>
  <c r="AK5" i="45"/>
  <c r="AO5" i="44"/>
  <c r="Z8" i="45"/>
  <c r="AC8" i="44"/>
  <c r="R6" i="43"/>
  <c r="S5" i="43"/>
  <c r="AA7" i="45"/>
  <c r="AD7" i="44"/>
  <c r="G14" i="43"/>
  <c r="P7" i="45"/>
  <c r="R7" i="44"/>
  <c r="J13" i="43"/>
  <c r="S6" i="45"/>
  <c r="U6" i="44"/>
  <c r="B9" i="45"/>
  <c r="B7" i="43"/>
  <c r="B9" i="44"/>
  <c r="E15" i="9"/>
  <c r="CR4" i="43"/>
  <c r="FK6" i="45"/>
  <c r="GB6" i="44"/>
  <c r="CF4" i="43"/>
  <c r="FE6" i="44"/>
  <c r="EP6" i="45"/>
  <c r="BH3" i="43"/>
  <c r="DA5" i="45"/>
  <c r="DK5" i="44"/>
  <c r="BL3" i="43"/>
  <c r="DD5" i="45"/>
  <c r="DO5" i="44"/>
  <c r="AY15" i="43"/>
  <c r="CR8" i="45"/>
  <c r="DB8" i="44"/>
  <c r="BA15" i="43"/>
  <c r="CT8" i="45"/>
  <c r="DD8" i="44"/>
  <c r="AJ7" i="43"/>
  <c r="BK9" i="45"/>
  <c r="BQ9" i="44"/>
  <c r="X15" i="43"/>
  <c r="AZ8" i="45"/>
  <c r="BE8" i="44"/>
  <c r="AD14" i="43"/>
  <c r="BE7" i="45"/>
  <c r="BK7" i="44"/>
  <c r="BH5" i="45"/>
  <c r="AG12" i="43"/>
  <c r="BN5" i="44"/>
  <c r="Z5" i="43"/>
  <c r="AV7" i="44"/>
  <c r="AR7" i="45"/>
  <c r="S14" i="43"/>
  <c r="AK7" i="45"/>
  <c r="AO7" i="44"/>
  <c r="P5" i="43"/>
  <c r="Y7" i="45"/>
  <c r="AA7" i="44"/>
  <c r="AG5" i="44"/>
  <c r="AD5" i="45"/>
  <c r="V3" i="43"/>
  <c r="E12" i="43"/>
  <c r="P5" i="44"/>
  <c r="O5" i="45"/>
  <c r="B5" i="43"/>
  <c r="B7" i="44"/>
  <c r="B7" i="45"/>
  <c r="E13" i="9"/>
  <c r="BB4" i="43"/>
  <c r="CK6" i="45"/>
  <c r="CT6" i="44"/>
  <c r="AJ13" i="43"/>
  <c r="BU6" i="45"/>
  <c r="CB6" i="44"/>
  <c r="AO16" i="43"/>
  <c r="BY9" i="45"/>
  <c r="CG9" i="44"/>
  <c r="AO4" i="43"/>
  <c r="BO6" i="45"/>
  <c r="BV6" i="44"/>
  <c r="BD5" i="45"/>
  <c r="AC12" i="43"/>
  <c r="BJ5" i="44"/>
  <c r="AX7" i="45"/>
  <c r="AG5" i="43"/>
  <c r="BC7" i="44"/>
  <c r="AG4" i="43"/>
  <c r="AX6" i="45"/>
  <c r="BC6" i="44"/>
  <c r="L15" i="43"/>
  <c r="AE8" i="45"/>
  <c r="AH8" i="44"/>
  <c r="R14" i="43"/>
  <c r="AJ7" i="45"/>
  <c r="AN7" i="44"/>
  <c r="B16" i="43"/>
  <c r="L9" i="45"/>
  <c r="M9" i="44"/>
  <c r="D14" i="43"/>
  <c r="O7" i="44"/>
  <c r="N7" i="45"/>
  <c r="AN14" i="43"/>
  <c r="BX7" i="45"/>
  <c r="CF7" i="44"/>
  <c r="AN6" i="43"/>
  <c r="BN8" i="45"/>
  <c r="BU8" i="44"/>
  <c r="AR6" i="43"/>
  <c r="BR8" i="45"/>
  <c r="BY8" i="44"/>
  <c r="AO6" i="45"/>
  <c r="AS6" i="44"/>
  <c r="W4" i="43"/>
  <c r="AD6" i="43"/>
  <c r="AU8" i="45"/>
  <c r="AZ8" i="44"/>
  <c r="AD3" i="43"/>
  <c r="AU5" i="45"/>
  <c r="AZ5" i="44"/>
  <c r="V9" i="45"/>
  <c r="M7" i="43"/>
  <c r="X9" i="44"/>
  <c r="A16" i="43"/>
  <c r="K9" i="45"/>
  <c r="L9" i="44"/>
  <c r="J16" i="43"/>
  <c r="S9" i="45"/>
  <c r="U9" i="44"/>
  <c r="O15" i="43"/>
  <c r="AH8" i="45"/>
  <c r="AK8" i="44"/>
  <c r="V12" i="43"/>
  <c r="AN5" i="45"/>
  <c r="AR5" i="44"/>
  <c r="U9" i="45"/>
  <c r="L7" i="43"/>
  <c r="W9" i="44"/>
  <c r="G16" i="43"/>
  <c r="P9" i="45"/>
  <c r="R9" i="4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M varié1 HF.txt1" type="6" refreshedVersion="0" background="1" saveData="1">
    <textPr fileType="mac" sourceFile="partition 2:BINGO MUSICAL:playlist:Hotel du Fjord:130922 playlist pop varié1 HF:BM varié1 HF.txt" tab="0">
      <textFields>
        <textField/>
      </textFields>
    </textPr>
  </connection>
</connections>
</file>

<file path=xl/sharedStrings.xml><?xml version="1.0" encoding="utf-8"?>
<sst xmlns="http://schemas.openxmlformats.org/spreadsheetml/2006/main" count="110" uniqueCount="109">
  <si>
    <t>#</t>
  </si>
  <si>
    <t>Colonnes</t>
  </si>
  <si>
    <t>Instructions</t>
  </si>
  <si>
    <t>a.</t>
  </si>
  <si>
    <t>b.</t>
  </si>
  <si>
    <t>c.</t>
  </si>
  <si>
    <t>Les cartes seront numérotées de</t>
  </si>
  <si>
    <t>à</t>
  </si>
  <si>
    <t>B</t>
  </si>
  <si>
    <t>I</t>
  </si>
  <si>
    <t>N</t>
  </si>
  <si>
    <t>G</t>
  </si>
  <si>
    <t>O</t>
  </si>
  <si>
    <t>Gratuit</t>
  </si>
  <si>
    <t>. .. … …. Personnalisez les CASES JAUNES …. … .. .</t>
  </si>
  <si>
    <t>Carte maîtresse</t>
  </si>
  <si>
    <t>GenerateurBingo.com</t>
  </si>
  <si>
    <t>Liste des mots</t>
  </si>
  <si>
    <r>
      <t xml:space="preserve">Suivez les étapes de </t>
    </r>
    <r>
      <rPr>
        <b/>
        <u/>
        <sz val="12"/>
        <color rgb="FFFF0000"/>
        <rFont val="Arial"/>
        <family val="2"/>
      </rPr>
      <t>1</t>
    </r>
    <r>
      <rPr>
        <b/>
        <u/>
        <sz val="12"/>
        <rFont val="Arial"/>
        <family val="2"/>
      </rPr>
      <t xml:space="preserve"> à </t>
    </r>
    <r>
      <rPr>
        <b/>
        <u/>
        <sz val="12"/>
        <color rgb="FFFF0000"/>
        <rFont val="Arial"/>
        <family val="2"/>
      </rPr>
      <t>6</t>
    </r>
  </si>
  <si>
    <r>
      <rPr>
        <b/>
        <sz val="12"/>
        <rFont val="Arial"/>
        <family val="2"/>
      </rPr>
      <t>Entrez</t>
    </r>
    <r>
      <rPr>
        <sz val="12"/>
        <rFont val="Arial"/>
        <family val="2"/>
      </rPr>
      <t xml:space="preserve"> les 25 mots qui seront placés de manière aléatoire dans les cases des cartes bingo.</t>
    </r>
  </si>
  <si>
    <t>Description:</t>
  </si>
  <si>
    <t>Inscrire la description ici</t>
  </si>
  <si>
    <t xml:space="preserve">           4 coins</t>
  </si>
  <si>
    <t>Titre:</t>
  </si>
  <si>
    <r>
      <t>Inscrire le titre</t>
    </r>
    <r>
      <rPr>
        <sz val="12"/>
        <color theme="1"/>
        <rFont val="Arial"/>
        <family val="2"/>
      </rPr>
      <t xml:space="preserve"> ici</t>
    </r>
  </si>
  <si>
    <t>Mot 1</t>
  </si>
  <si>
    <t>Mot 2</t>
  </si>
  <si>
    <t>Mot 3</t>
  </si>
  <si>
    <t>Mot 4</t>
  </si>
  <si>
    <t>Mot 5</t>
  </si>
  <si>
    <t>Mot 6</t>
  </si>
  <si>
    <t>Mot 7</t>
  </si>
  <si>
    <t>Mot 8</t>
  </si>
  <si>
    <t>Mot 9</t>
  </si>
  <si>
    <t>Mot 10</t>
  </si>
  <si>
    <t>Mot 11</t>
  </si>
  <si>
    <t>Mot 12</t>
  </si>
  <si>
    <t>Mot 13</t>
  </si>
  <si>
    <t>Mot 14</t>
  </si>
  <si>
    <t>Mot 15</t>
  </si>
  <si>
    <t>Mot 16</t>
  </si>
  <si>
    <t>Mot 17</t>
  </si>
  <si>
    <t>Mot 18</t>
  </si>
  <si>
    <t>Mot 19</t>
  </si>
  <si>
    <t>Mot 20</t>
  </si>
  <si>
    <t>Mot 21</t>
  </si>
  <si>
    <t>Mot 22</t>
  </si>
  <si>
    <t>Mot 23</t>
  </si>
  <si>
    <t>Mot 24</t>
  </si>
  <si>
    <t>Mot 25</t>
  </si>
  <si>
    <t>Mot 26</t>
  </si>
  <si>
    <t>Mot 27</t>
  </si>
  <si>
    <t>Mot 28</t>
  </si>
  <si>
    <t>Mot 29</t>
  </si>
  <si>
    <t>Mot 30</t>
  </si>
  <si>
    <t>Mot 31</t>
  </si>
  <si>
    <t>Mot 32</t>
  </si>
  <si>
    <t>Mot 33</t>
  </si>
  <si>
    <t>Mot 34</t>
  </si>
  <si>
    <t>Mot 35</t>
  </si>
  <si>
    <t>Mot 36</t>
  </si>
  <si>
    <t>Mot 37</t>
  </si>
  <si>
    <t>Mot 38</t>
  </si>
  <si>
    <t>Mot 39</t>
  </si>
  <si>
    <t>Mot 40</t>
  </si>
  <si>
    <t>Mot 41</t>
  </si>
  <si>
    <t>Mot 42</t>
  </si>
  <si>
    <t>Mot 43</t>
  </si>
  <si>
    <t>Mot 44</t>
  </si>
  <si>
    <t>Mot 45</t>
  </si>
  <si>
    <t>Mot 46</t>
  </si>
  <si>
    <t>Mot 47</t>
  </si>
  <si>
    <t>Mot 48</t>
  </si>
  <si>
    <t>Mot 49</t>
  </si>
  <si>
    <t>Mot 50</t>
  </si>
  <si>
    <t>Mot 51</t>
  </si>
  <si>
    <t>Mot 52</t>
  </si>
  <si>
    <t>Mot 53</t>
  </si>
  <si>
    <t>Mot 54</t>
  </si>
  <si>
    <t>Mot 55</t>
  </si>
  <si>
    <t>Mot 56</t>
  </si>
  <si>
    <t>Mot 57</t>
  </si>
  <si>
    <t>Mot 58</t>
  </si>
  <si>
    <t>Mot 59</t>
  </si>
  <si>
    <t>Mot 60</t>
  </si>
  <si>
    <t>Mot 61</t>
  </si>
  <si>
    <t>Mot 62</t>
  </si>
  <si>
    <t>Mot 63</t>
  </si>
  <si>
    <t>Mot 64</t>
  </si>
  <si>
    <t>Mot 65</t>
  </si>
  <si>
    <t>Mot 66</t>
  </si>
  <si>
    <t>Mot 67</t>
  </si>
  <si>
    <t>Mot 68</t>
  </si>
  <si>
    <t>Mot 69</t>
  </si>
  <si>
    <t>Mot 70</t>
  </si>
  <si>
    <t>Mot 71</t>
  </si>
  <si>
    <t>Mot 72</t>
  </si>
  <si>
    <t>Mot 73</t>
  </si>
  <si>
    <t>Mot 74</t>
  </si>
  <si>
    <t>Mot 75</t>
  </si>
  <si>
    <t>(Représente la première carte bingo d'un lot de 100)</t>
  </si>
  <si>
    <t>Colonnes:</t>
  </si>
  <si>
    <t>Centre:</t>
  </si>
  <si>
    <r>
      <t xml:space="preserve">Pour générer des cartes de bingo personnalisées, suivez les étapes de </t>
    </r>
    <r>
      <rPr>
        <sz val="12"/>
        <color rgb="FFFF0000"/>
        <rFont val="Arial"/>
        <family val="2"/>
      </rPr>
      <t>1</t>
    </r>
    <r>
      <rPr>
        <sz val="12"/>
        <rFont val="Arial"/>
        <family val="2"/>
      </rPr>
      <t xml:space="preserve"> à </t>
    </r>
    <r>
      <rPr>
        <sz val="12"/>
        <color rgb="FFFF0000"/>
        <rFont val="Arial"/>
        <family val="2"/>
      </rPr>
      <t>6</t>
    </r>
    <r>
      <rPr>
        <sz val="12"/>
        <rFont val="Arial"/>
        <family val="2"/>
      </rPr>
      <t xml:space="preserve">. Les cartes de ce programme contiennent </t>
    </r>
    <r>
      <rPr>
        <sz val="12"/>
        <color rgb="FFFF0000"/>
        <rFont val="Arial"/>
        <family val="2"/>
      </rPr>
      <t>75 mots aléatoires</t>
    </r>
    <r>
      <rPr>
        <sz val="12"/>
        <rFont val="Arial"/>
        <family val="2"/>
      </rPr>
      <t>. Inscrivez vos informations dans les cases jaunes appropriées. Les cartes bingo se mélangeront aléatoirement selon les informations entrées dans la feuille « Instructions ».</t>
    </r>
  </si>
  <si>
    <r>
      <t xml:space="preserve">Pour choisir le format que vous désirez imprimer, </t>
    </r>
    <r>
      <rPr>
        <b/>
        <sz val="12"/>
        <rFont val="Arial"/>
        <family val="2"/>
      </rPr>
      <t>sélectionnez</t>
    </r>
    <r>
      <rPr>
        <sz val="12"/>
        <rFont val="Arial"/>
        <family val="2"/>
      </rPr>
      <t xml:space="preserve"> l'une des feuilles en vert.</t>
    </r>
  </si>
  <si>
    <r>
      <t>Assurez-vous</t>
    </r>
    <r>
      <rPr>
        <sz val="12"/>
        <rFont val="Arial"/>
        <family val="2"/>
      </rPr>
      <t xml:space="preserve"> que les données sont inscrites convenablement dans les cartes. Vous pouvez modifier le format selon vos besoins. Vous pouvez revenir à la feuille en jaune «Instructions» à tout moment pour faire des modifications.</t>
    </r>
  </si>
  <si>
    <r>
      <rPr>
        <b/>
        <u/>
        <sz val="12"/>
        <rFont val="Arial"/>
        <family val="2"/>
      </rPr>
      <t>Mac:</t>
    </r>
    <r>
      <rPr>
        <sz val="12"/>
        <rFont val="Arial"/>
        <family val="2"/>
      </rPr>
      <t xml:space="preserve">  Pour mélanger les cartes, copiez et collez (</t>
    </r>
    <r>
      <rPr>
        <b/>
        <sz val="12"/>
        <rFont val="Arial"/>
        <family val="2"/>
      </rPr>
      <t>cmd + c, cmd + v</t>
    </r>
    <r>
      <rPr>
        <sz val="12"/>
        <rFont val="Arial"/>
        <family val="2"/>
      </rPr>
      <t xml:space="preserve">) une case vide sur elle-même.       </t>
    </r>
  </si>
  <si>
    <r>
      <t xml:space="preserve">Il ne vous reste plus qu'à </t>
    </r>
    <r>
      <rPr>
        <b/>
        <sz val="12"/>
        <rFont val="Arial"/>
        <family val="2"/>
      </rPr>
      <t>imprimer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sauvegarder</t>
    </r>
    <r>
      <rPr>
        <sz val="12"/>
        <rFont val="Arial"/>
        <family val="2"/>
      </rPr>
      <t xml:space="preserve"> ou </t>
    </r>
    <r>
      <rPr>
        <b/>
        <sz val="12"/>
        <rFont val="Arial"/>
        <family val="2"/>
      </rPr>
      <t>créer un fichier PDF</t>
    </r>
    <r>
      <rPr>
        <sz val="12"/>
        <rFont val="Arial"/>
        <family val="2"/>
      </rPr>
      <t xml:space="preserve"> des cartes de bingo que vous venez de générer. </t>
    </r>
    <r>
      <rPr>
        <b/>
        <sz val="12"/>
        <rFont val="Arial"/>
        <family val="2"/>
      </rPr>
      <t>Imprimez</t>
    </r>
    <r>
      <rPr>
        <sz val="12"/>
        <rFont val="Arial"/>
        <family val="2"/>
      </rPr>
      <t xml:space="preserve"> la feuille en bleu «</t>
    </r>
    <r>
      <rPr>
        <b/>
        <sz val="12"/>
        <rFont val="Arial"/>
        <family val="2"/>
      </rPr>
      <t>Liste des mots</t>
    </r>
    <r>
      <rPr>
        <sz val="12"/>
        <rFont val="Arial"/>
        <family val="2"/>
      </rPr>
      <t xml:space="preserve">». </t>
    </r>
    <r>
      <rPr>
        <b/>
        <sz val="12"/>
        <rFont val="Arial"/>
        <family val="2"/>
      </rPr>
      <t>Découpez</t>
    </r>
    <r>
      <rPr>
        <sz val="12"/>
        <rFont val="Arial"/>
        <family val="2"/>
      </rPr>
      <t xml:space="preserve"> les mots dans la liste en suivant les lignes pointillées. </t>
    </r>
    <r>
      <rPr>
        <b/>
        <sz val="12"/>
        <rFont val="Arial"/>
        <family val="2"/>
      </rPr>
      <t>Faites la pige</t>
    </r>
    <r>
      <rPr>
        <sz val="12"/>
        <rFont val="Arial"/>
        <family val="2"/>
      </rPr>
      <t xml:space="preserve"> des mots aléatoirement pendant la partie et </t>
    </r>
    <r>
      <rPr>
        <b/>
        <sz val="12"/>
        <rFont val="Arial"/>
        <family val="2"/>
      </rPr>
      <t>dites</t>
    </r>
    <r>
      <rPr>
        <sz val="12"/>
        <rFont val="Arial"/>
        <family val="2"/>
      </rPr>
      <t xml:space="preserve"> le mot aux participants. Lorsqu'un joueur obtient 5 cases consécutives, il obtient un bingo. </t>
    </r>
    <r>
      <rPr>
        <b/>
        <sz val="12"/>
        <rFont val="Arial"/>
        <family val="2"/>
      </rPr>
      <t>Bonne partie</t>
    </r>
    <r>
      <rPr>
        <sz val="12"/>
        <rFont val="Arial"/>
        <family val="2"/>
      </rPr>
      <t xml:space="preserve">. </t>
    </r>
  </si>
  <si>
    <r>
      <rPr>
        <b/>
        <sz val="12"/>
        <rFont val="Arial"/>
        <family val="2"/>
      </rPr>
      <t>Modifiez</t>
    </r>
    <r>
      <rPr>
        <sz val="12"/>
        <rFont val="Arial"/>
        <family val="2"/>
      </rPr>
      <t xml:space="preserve"> le contenu des cases jaunes de </t>
    </r>
    <r>
      <rPr>
        <b/>
        <sz val="12"/>
        <color rgb="FF0000FF"/>
        <rFont val="Arial"/>
        <family val="2"/>
      </rPr>
      <t>a</t>
    </r>
    <r>
      <rPr>
        <sz val="12"/>
        <rFont val="Arial"/>
        <family val="2"/>
      </rPr>
      <t xml:space="preserve"> à </t>
    </r>
    <r>
      <rPr>
        <b/>
        <sz val="12"/>
        <color rgb="FF0000FF"/>
        <rFont val="Arial"/>
        <family val="2"/>
      </rPr>
      <t xml:space="preserve">e </t>
    </r>
    <r>
      <rPr>
        <sz val="12"/>
        <color theme="1"/>
        <rFont val="Arial"/>
        <family val="2"/>
      </rPr>
      <t>selon vos besoins</t>
    </r>
    <r>
      <rPr>
        <sz val="12"/>
        <rFont val="Arial"/>
        <family val="2"/>
      </rPr>
      <t>. Ne laissez pas les cases jaunes vides. N'inscrivez pas un titre ou une description plus longue que la case. La modification des colonnes «B I N G O» et du centre «Gratuit» est facultative. Pour enlever le titre, la description ou les 4 coins, décochez les cases.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</si>
</sst>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>
    <font>
      <sz val="11"/>
      <name val="Arial Narrow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Arial Narrow"/>
      <family val="2"/>
    </font>
    <font>
      <u/>
      <sz val="11"/>
      <color theme="11"/>
      <name val="Arial Narrow"/>
      <family val="2"/>
    </font>
    <font>
      <b/>
      <sz val="12"/>
      <color theme="1"/>
      <name val="Arial"/>
      <family val="2"/>
    </font>
    <font>
      <sz val="36"/>
      <color theme="1"/>
      <name val="Arial"/>
      <family val="2"/>
    </font>
    <font>
      <sz val="6"/>
      <color theme="1"/>
      <name val="Arial"/>
      <family val="2"/>
    </font>
    <font>
      <sz val="12"/>
      <color rgb="FF00000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u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b/>
      <u/>
      <sz val="11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u/>
      <sz val="2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32"/>
      <color theme="1"/>
      <name val="Arial"/>
      <family val="2"/>
    </font>
    <font>
      <b/>
      <u/>
      <sz val="16"/>
      <color theme="1"/>
      <name val="Arial"/>
      <family val="2"/>
    </font>
    <font>
      <sz val="16"/>
      <color theme="1"/>
      <name val="Arial"/>
      <family val="2"/>
    </font>
    <font>
      <b/>
      <sz val="36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u/>
      <sz val="24"/>
      <color theme="1"/>
      <name val="Arial"/>
      <family val="2"/>
    </font>
    <font>
      <b/>
      <sz val="48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2"/>
      <color theme="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24"/>
      <name val="Arial Narrow"/>
      <family val="2"/>
    </font>
    <font>
      <sz val="8"/>
      <name val="Arial"/>
      <family val="2"/>
    </font>
    <font>
      <sz val="14"/>
      <color theme="0"/>
      <name val="Arial"/>
      <family val="2"/>
    </font>
    <font>
      <sz val="14"/>
      <name val="Arial Narrow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sz val="11"/>
      <color theme="0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83"/>
        <bgColor indexed="64"/>
      </patternFill>
    </fill>
    <fill>
      <patternFill patternType="solid">
        <fgColor rgb="FFFDFF89"/>
        <bgColor indexed="64"/>
      </patternFill>
    </fill>
    <fill>
      <patternFill patternType="solid">
        <fgColor rgb="FFFFFF8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2145">
    <xf numFmtId="0" fontId="0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5">
    <xf numFmtId="0" fontId="0" fillId="0" borderId="0" xfId="0"/>
    <xf numFmtId="0" fontId="16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vertical="center" wrapText="1"/>
    </xf>
    <xf numFmtId="0" fontId="25" fillId="2" borderId="1" xfId="4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12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wrapText="1"/>
    </xf>
    <xf numFmtId="0" fontId="25" fillId="2" borderId="5" xfId="4" applyFont="1" applyFill="1" applyBorder="1" applyAlignment="1">
      <alignment horizontal="center" vertical="center" wrapText="1"/>
    </xf>
    <xf numFmtId="0" fontId="25" fillId="2" borderId="6" xfId="4" applyFont="1" applyFill="1" applyBorder="1" applyAlignment="1">
      <alignment horizontal="center" vertical="center" wrapText="1"/>
    </xf>
    <xf numFmtId="0" fontId="25" fillId="2" borderId="7" xfId="4" applyFont="1" applyFill="1" applyBorder="1" applyAlignment="1">
      <alignment horizontal="center" vertical="center" wrapText="1"/>
    </xf>
    <xf numFmtId="0" fontId="25" fillId="2" borderId="8" xfId="4" applyFont="1" applyFill="1" applyBorder="1" applyAlignment="1">
      <alignment horizontal="center" vertical="center" wrapText="1"/>
    </xf>
    <xf numFmtId="0" fontId="25" fillId="2" borderId="9" xfId="4" applyFont="1" applyFill="1" applyBorder="1" applyAlignment="1">
      <alignment horizontal="center" vertical="center" wrapText="1"/>
    </xf>
    <xf numFmtId="0" fontId="25" fillId="2" borderId="11" xfId="4" applyFont="1" applyFill="1" applyBorder="1" applyAlignment="1">
      <alignment horizontal="center" vertical="center" wrapText="1"/>
    </xf>
    <xf numFmtId="0" fontId="25" fillId="2" borderId="12" xfId="4" applyFont="1" applyFill="1" applyBorder="1" applyAlignment="1">
      <alignment horizontal="center" vertical="center" wrapText="1"/>
    </xf>
    <xf numFmtId="0" fontId="25" fillId="2" borderId="13" xfId="4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4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top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 applyProtection="1">
      <alignment horizontal="center" vertical="center"/>
      <protection locked="0"/>
    </xf>
    <xf numFmtId="0" fontId="23" fillId="5" borderId="3" xfId="0" applyFont="1" applyFill="1" applyBorder="1" applyAlignment="1" applyProtection="1">
      <alignment horizontal="center" vertical="center"/>
      <protection locked="0"/>
    </xf>
    <xf numFmtId="0" fontId="23" fillId="5" borderId="4" xfId="0" applyFont="1" applyFill="1" applyBorder="1" applyAlignment="1" applyProtection="1">
      <alignment horizontal="center" vertical="center"/>
      <protection locked="0"/>
    </xf>
    <xf numFmtId="0" fontId="25" fillId="6" borderId="1" xfId="4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left" vertical="center"/>
    </xf>
    <xf numFmtId="0" fontId="35" fillId="2" borderId="0" xfId="4" applyFont="1" applyFill="1" applyAlignment="1" applyProtection="1">
      <alignment horizontal="left" vertical="center"/>
      <protection locked="0" hidden="1"/>
    </xf>
    <xf numFmtId="0" fontId="36" fillId="2" borderId="0" xfId="4" applyFont="1" applyFill="1" applyAlignment="1" applyProtection="1">
      <alignment vertical="center"/>
      <protection locked="0" hidden="1"/>
    </xf>
    <xf numFmtId="0" fontId="37" fillId="2" borderId="0" xfId="4" applyFont="1" applyFill="1" applyAlignment="1" applyProtection="1">
      <alignment horizontal="center" vertical="center"/>
      <protection locked="0" hidden="1"/>
    </xf>
    <xf numFmtId="0" fontId="36" fillId="2" borderId="0" xfId="4" applyFont="1" applyFill="1" applyAlignment="1" applyProtection="1">
      <alignment horizontal="center" vertical="center"/>
      <protection locked="0" hidden="1"/>
    </xf>
    <xf numFmtId="0" fontId="35" fillId="2" borderId="0" xfId="4" applyFont="1" applyFill="1" applyAlignment="1" applyProtection="1">
      <alignment vertical="center"/>
      <protection locked="0" hidden="1"/>
    </xf>
    <xf numFmtId="0" fontId="36" fillId="0" borderId="0" xfId="4" applyFont="1" applyFill="1" applyAlignment="1" applyProtection="1">
      <alignment vertical="center"/>
      <protection locked="0" hidden="1"/>
    </xf>
    <xf numFmtId="0" fontId="38" fillId="2" borderId="18" xfId="4" applyFont="1" applyFill="1" applyBorder="1" applyAlignment="1" applyProtection="1">
      <alignment horizontal="center" vertical="center"/>
      <protection locked="0" hidden="1"/>
    </xf>
    <xf numFmtId="0" fontId="38" fillId="2" borderId="19" xfId="4" applyFont="1" applyFill="1" applyBorder="1" applyAlignment="1" applyProtection="1">
      <alignment horizontal="center" vertical="center"/>
      <protection locked="0" hidden="1"/>
    </xf>
    <xf numFmtId="0" fontId="38" fillId="2" borderId="20" xfId="4" applyFont="1" applyFill="1" applyBorder="1" applyAlignment="1" applyProtection="1">
      <alignment horizontal="center" vertical="center"/>
      <protection locked="0" hidden="1"/>
    </xf>
    <xf numFmtId="0" fontId="38" fillId="2" borderId="0" xfId="4" applyFont="1" applyFill="1" applyBorder="1" applyAlignment="1" applyProtection="1">
      <alignment horizontal="center" vertical="center"/>
      <protection locked="0" hidden="1"/>
    </xf>
    <xf numFmtId="0" fontId="38" fillId="0" borderId="0" xfId="4" applyFont="1" applyFill="1" applyBorder="1" applyAlignment="1" applyProtection="1">
      <alignment vertical="center"/>
      <protection locked="0" hidden="1"/>
    </xf>
    <xf numFmtId="0" fontId="24" fillId="2" borderId="1" xfId="4" applyFont="1" applyFill="1" applyBorder="1" applyAlignment="1" applyProtection="1">
      <alignment horizontal="center" vertical="center" wrapText="1"/>
      <protection locked="0" hidden="1"/>
    </xf>
    <xf numFmtId="0" fontId="27" fillId="2" borderId="1" xfId="0" applyFont="1" applyFill="1" applyBorder="1" applyAlignment="1" applyProtection="1">
      <alignment horizontal="center" vertical="center" wrapText="1"/>
      <protection locked="0" hidden="1"/>
    </xf>
    <xf numFmtId="0" fontId="39" fillId="2" borderId="0" xfId="4" applyFont="1" applyFill="1" applyAlignment="1" applyProtection="1">
      <alignment horizontal="center" vertical="center"/>
      <protection locked="0" hidden="1"/>
    </xf>
    <xf numFmtId="0" fontId="40" fillId="2" borderId="0" xfId="4" applyFont="1" applyFill="1" applyAlignment="1" applyProtection="1">
      <alignment horizontal="center" vertical="center"/>
      <protection locked="0" hidden="1"/>
    </xf>
    <xf numFmtId="0" fontId="40" fillId="2" borderId="0" xfId="4" applyFont="1" applyFill="1" applyBorder="1" applyAlignment="1" applyProtection="1">
      <alignment horizontal="center" vertical="center"/>
      <protection locked="0" hidden="1"/>
    </xf>
    <xf numFmtId="0" fontId="40" fillId="0" borderId="0" xfId="4" applyFont="1" applyFill="1" applyAlignment="1" applyProtection="1">
      <alignment horizontal="center" vertical="center"/>
      <protection locked="0" hidden="1"/>
    </xf>
    <xf numFmtId="0" fontId="35" fillId="2" borderId="0" xfId="4" applyFont="1" applyFill="1" applyAlignment="1" applyProtection="1">
      <alignment horizontal="left"/>
      <protection locked="0" hidden="1"/>
    </xf>
    <xf numFmtId="0" fontId="35" fillId="2" borderId="0" xfId="4" applyFont="1" applyFill="1" applyAlignment="1" applyProtection="1">
      <alignment horizontal="center"/>
      <protection locked="0" hidden="1"/>
    </xf>
    <xf numFmtId="0" fontId="1" fillId="2" borderId="0" xfId="4" applyFont="1" applyFill="1" applyAlignment="1" applyProtection="1">
      <alignment horizontal="center"/>
      <protection locked="0" hidden="1"/>
    </xf>
    <xf numFmtId="0" fontId="35" fillId="2" borderId="0" xfId="4" applyFont="1" applyFill="1" applyAlignment="1" applyProtection="1">
      <alignment horizontal="right"/>
      <protection locked="0" hidden="1"/>
    </xf>
    <xf numFmtId="0" fontId="35" fillId="0" borderId="0" xfId="4" applyFont="1" applyFill="1" applyAlignment="1" applyProtection="1">
      <alignment horizontal="center"/>
      <protection locked="0" hidden="1"/>
    </xf>
    <xf numFmtId="0" fontId="1" fillId="0" borderId="0" xfId="4" applyFont="1" applyFill="1" applyProtection="1">
      <protection locked="0" hidden="1"/>
    </xf>
    <xf numFmtId="0" fontId="39" fillId="2" borderId="0" xfId="4" applyFont="1" applyFill="1" applyAlignment="1" applyProtection="1">
      <alignment horizontal="left" vertical="top"/>
      <protection locked="0" hidden="1"/>
    </xf>
    <xf numFmtId="0" fontId="37" fillId="2" borderId="0" xfId="4" applyFont="1" applyFill="1" applyAlignment="1" applyProtection="1">
      <alignment vertical="top"/>
      <protection locked="0" hidden="1"/>
    </xf>
    <xf numFmtId="0" fontId="37" fillId="2" borderId="0" xfId="4" applyFont="1" applyFill="1" applyAlignment="1" applyProtection="1">
      <alignment horizontal="center" vertical="top"/>
      <protection locked="0" hidden="1"/>
    </xf>
    <xf numFmtId="0" fontId="39" fillId="2" borderId="0" xfId="4" applyFont="1" applyFill="1" applyAlignment="1" applyProtection="1">
      <alignment vertical="top"/>
      <protection locked="0" hidden="1"/>
    </xf>
    <xf numFmtId="0" fontId="37" fillId="0" borderId="0" xfId="4" applyFont="1" applyFill="1" applyAlignment="1" applyProtection="1">
      <alignment vertical="top"/>
      <protection locked="0" hidden="1"/>
    </xf>
    <xf numFmtId="0" fontId="1" fillId="2" borderId="0" xfId="4" applyFont="1" applyFill="1" applyAlignment="1" applyProtection="1">
      <alignment horizontal="center" vertical="center"/>
      <protection locked="0" hidden="1"/>
    </xf>
    <xf numFmtId="0" fontId="1" fillId="2" borderId="0" xfId="4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Alignment="1" applyProtection="1">
      <alignment horizontal="center" vertical="center"/>
      <protection locked="0" hidden="1"/>
    </xf>
    <xf numFmtId="0" fontId="14" fillId="2" borderId="0" xfId="4" applyFont="1" applyFill="1" applyAlignment="1" applyProtection="1">
      <alignment horizontal="center" vertical="center"/>
      <protection locked="0" hidden="1"/>
    </xf>
    <xf numFmtId="0" fontId="14" fillId="0" borderId="0" xfId="4" applyFont="1" applyFill="1" applyAlignment="1" applyProtection="1">
      <alignment horizontal="center" vertical="center"/>
      <protection locked="0" hidden="1"/>
    </xf>
    <xf numFmtId="0" fontId="41" fillId="2" borderId="18" xfId="4" applyFont="1" applyFill="1" applyBorder="1" applyAlignment="1" applyProtection="1">
      <alignment horizontal="center" vertical="center"/>
      <protection locked="0" hidden="1"/>
    </xf>
    <xf numFmtId="0" fontId="41" fillId="2" borderId="19" xfId="4" applyFont="1" applyFill="1" applyBorder="1" applyAlignment="1" applyProtection="1">
      <alignment horizontal="center" vertical="center"/>
      <protection locked="0" hidden="1"/>
    </xf>
    <xf numFmtId="0" fontId="41" fillId="2" borderId="20" xfId="4" applyFont="1" applyFill="1" applyBorder="1" applyAlignment="1" applyProtection="1">
      <alignment horizontal="center" vertical="center"/>
      <protection locked="0" hidden="1"/>
    </xf>
    <xf numFmtId="0" fontId="41" fillId="2" borderId="0" xfId="4" applyFont="1" applyFill="1" applyBorder="1" applyAlignment="1" applyProtection="1">
      <alignment horizontal="center" vertical="center"/>
      <protection locked="0" hidden="1"/>
    </xf>
    <xf numFmtId="0" fontId="41" fillId="0" borderId="0" xfId="4" applyFont="1" applyFill="1" applyBorder="1" applyAlignment="1" applyProtection="1">
      <alignment vertical="center"/>
      <protection locked="0" hidden="1"/>
    </xf>
    <xf numFmtId="0" fontId="43" fillId="2" borderId="0" xfId="4" applyFont="1" applyFill="1" applyAlignment="1" applyProtection="1">
      <alignment horizontal="center" vertical="center"/>
      <protection locked="0" hidden="1"/>
    </xf>
    <xf numFmtId="0" fontId="43" fillId="2" borderId="0" xfId="4" applyFont="1" applyFill="1" applyBorder="1" applyAlignment="1" applyProtection="1">
      <alignment horizontal="center" vertical="center"/>
      <protection locked="0" hidden="1"/>
    </xf>
    <xf numFmtId="0" fontId="43" fillId="0" borderId="0" xfId="4" applyFont="1" applyFill="1" applyAlignment="1" applyProtection="1">
      <alignment horizontal="center" vertical="center"/>
      <protection locked="0" hidden="1"/>
    </xf>
    <xf numFmtId="0" fontId="37" fillId="2" borderId="0" xfId="4" applyFont="1" applyFill="1" applyBorder="1" applyAlignment="1" applyProtection="1">
      <alignment horizontal="center" vertical="center"/>
      <protection locked="0" hidden="1"/>
    </xf>
    <xf numFmtId="0" fontId="37" fillId="0" borderId="0" xfId="4" applyFont="1" applyFill="1" applyBorder="1" applyAlignment="1" applyProtection="1">
      <alignment horizontal="center" vertical="center"/>
      <protection locked="0" hidden="1"/>
    </xf>
    <xf numFmtId="0" fontId="39" fillId="2" borderId="0" xfId="4" applyFont="1" applyFill="1" applyAlignment="1" applyProtection="1">
      <alignment horizontal="left"/>
      <protection locked="0" hidden="1"/>
    </xf>
    <xf numFmtId="0" fontId="39" fillId="2" borderId="0" xfId="4" applyFont="1" applyFill="1" applyAlignment="1" applyProtection="1">
      <alignment horizontal="center"/>
      <protection locked="0" hidden="1"/>
    </xf>
    <xf numFmtId="0" fontId="39" fillId="2" borderId="0" xfId="4" applyFont="1" applyFill="1" applyAlignment="1" applyProtection="1">
      <alignment horizontal="right"/>
      <protection locked="0" hidden="1"/>
    </xf>
    <xf numFmtId="0" fontId="39" fillId="0" borderId="0" xfId="4" applyFont="1" applyFill="1" applyAlignment="1" applyProtection="1">
      <alignment horizontal="center"/>
      <protection locked="0" hidden="1"/>
    </xf>
    <xf numFmtId="0" fontId="44" fillId="2" borderId="0" xfId="4" applyFont="1" applyFill="1" applyAlignment="1" applyProtection="1">
      <alignment horizontal="left" vertical="top" wrapText="1"/>
      <protection locked="0" hidden="1"/>
    </xf>
    <xf numFmtId="0" fontId="14" fillId="2" borderId="0" xfId="4" applyFont="1" applyFill="1" applyAlignment="1" applyProtection="1">
      <alignment vertical="top" wrapText="1"/>
      <protection locked="0" hidden="1"/>
    </xf>
    <xf numFmtId="0" fontId="14" fillId="0" borderId="0" xfId="4" applyFont="1" applyFill="1" applyAlignment="1" applyProtection="1">
      <alignment vertical="top" wrapText="1"/>
      <protection locked="0" hidden="1"/>
    </xf>
    <xf numFmtId="0" fontId="44" fillId="2" borderId="0" xfId="4" applyFont="1" applyFill="1" applyAlignment="1" applyProtection="1">
      <alignment vertical="top" wrapText="1"/>
      <protection locked="0" hidden="1"/>
    </xf>
    <xf numFmtId="0" fontId="44" fillId="2" borderId="0" xfId="4" applyFont="1" applyFill="1" applyAlignment="1" applyProtection="1">
      <alignment horizontal="center" vertical="center" wrapText="1"/>
      <protection locked="0" hidden="1"/>
    </xf>
    <xf numFmtId="0" fontId="14" fillId="2" borderId="0" xfId="4" applyFont="1" applyFill="1" applyAlignment="1" applyProtection="1">
      <alignment horizontal="center" vertical="center" wrapText="1"/>
      <protection locked="0" hidden="1"/>
    </xf>
    <xf numFmtId="0" fontId="38" fillId="2" borderId="0" xfId="4" applyFont="1" applyFill="1" applyAlignment="1" applyProtection="1">
      <alignment horizontal="center" vertical="center"/>
      <protection locked="0" hidden="1"/>
    </xf>
    <xf numFmtId="0" fontId="38" fillId="0" borderId="0" xfId="4" applyFont="1" applyFill="1" applyAlignment="1" applyProtection="1">
      <alignment horizontal="center" vertical="center"/>
      <protection locked="0" hidden="1"/>
    </xf>
    <xf numFmtId="0" fontId="45" fillId="2" borderId="18" xfId="4" applyFont="1" applyFill="1" applyBorder="1" applyAlignment="1" applyProtection="1">
      <alignment horizontal="center" vertical="center" wrapText="1"/>
      <protection locked="0" hidden="1"/>
    </xf>
    <xf numFmtId="0" fontId="45" fillId="2" borderId="19" xfId="4" applyFont="1" applyFill="1" applyBorder="1" applyAlignment="1" applyProtection="1">
      <alignment horizontal="center" vertical="center" wrapText="1"/>
      <protection locked="0" hidden="1"/>
    </xf>
    <xf numFmtId="0" fontId="45" fillId="2" borderId="20" xfId="4" applyFont="1" applyFill="1" applyBorder="1" applyAlignment="1" applyProtection="1">
      <alignment horizontal="center" vertical="center" wrapText="1"/>
      <protection locked="0" hidden="1"/>
    </xf>
    <xf numFmtId="0" fontId="45" fillId="0" borderId="0" xfId="4" applyFont="1" applyFill="1" applyBorder="1" applyAlignment="1" applyProtection="1">
      <alignment vertical="center" wrapText="1"/>
      <protection locked="0" hidden="1"/>
    </xf>
    <xf numFmtId="0" fontId="46" fillId="2" borderId="0" xfId="4" applyFont="1" applyFill="1" applyAlignment="1" applyProtection="1">
      <alignment horizontal="center" vertical="center"/>
      <protection locked="0" hidden="1"/>
    </xf>
    <xf numFmtId="0" fontId="46" fillId="0" borderId="0" xfId="4" applyFont="1" applyFill="1" applyAlignment="1" applyProtection="1">
      <alignment horizontal="center" vertical="center"/>
      <protection locked="0" hidden="1"/>
    </xf>
    <xf numFmtId="0" fontId="14" fillId="2" borderId="0" xfId="4" applyFont="1" applyFill="1" applyBorder="1" applyAlignment="1" applyProtection="1">
      <alignment horizontal="center" vertical="center" wrapText="1"/>
      <protection locked="0" hidden="1"/>
    </xf>
    <xf numFmtId="0" fontId="43" fillId="0" borderId="0" xfId="4" applyFont="1" applyFill="1" applyBorder="1" applyAlignment="1" applyProtection="1">
      <alignment horizontal="center" vertical="center"/>
      <protection locked="0" hidden="1"/>
    </xf>
    <xf numFmtId="0" fontId="44" fillId="2" borderId="0" xfId="4" applyFont="1" applyFill="1" applyAlignment="1" applyProtection="1">
      <alignment horizontal="left" wrapText="1"/>
      <protection locked="0" hidden="1"/>
    </xf>
    <xf numFmtId="0" fontId="14" fillId="2" borderId="0" xfId="4" applyFont="1" applyFill="1" applyAlignment="1" applyProtection="1">
      <alignment horizontal="center" wrapText="1"/>
      <protection locked="0" hidden="1"/>
    </xf>
    <xf numFmtId="0" fontId="44" fillId="2" borderId="0" xfId="4" applyFont="1" applyFill="1" applyAlignment="1" applyProtection="1">
      <alignment horizontal="right" wrapText="1"/>
      <protection locked="0" hidden="1"/>
    </xf>
    <xf numFmtId="0" fontId="14" fillId="0" borderId="0" xfId="4" applyFont="1" applyFill="1" applyAlignment="1" applyProtection="1">
      <alignment horizontal="center" wrapText="1"/>
      <protection locked="0" hidden="1"/>
    </xf>
    <xf numFmtId="0" fontId="47" fillId="0" borderId="0" xfId="4" applyFont="1" applyFill="1" applyAlignment="1" applyProtection="1">
      <alignment wrapText="1"/>
      <protection locked="0" hidden="1"/>
    </xf>
    <xf numFmtId="0" fontId="1" fillId="0" borderId="0" xfId="4" applyFont="1" applyFill="1" applyAlignment="1" applyProtection="1">
      <alignment wrapText="1"/>
      <protection locked="0" hidden="1"/>
    </xf>
    <xf numFmtId="0" fontId="48" fillId="2" borderId="0" xfId="4" applyFont="1" applyFill="1" applyAlignment="1" applyProtection="1">
      <alignment horizontal="center"/>
      <protection locked="0" hidden="1"/>
    </xf>
    <xf numFmtId="0" fontId="0" fillId="2" borderId="0" xfId="0" applyFill="1" applyProtection="1">
      <protection locked="0" hidden="1"/>
    </xf>
    <xf numFmtId="0" fontId="51" fillId="2" borderId="0" xfId="0" applyFont="1" applyFill="1" applyProtection="1">
      <protection locked="0" hidden="1"/>
    </xf>
    <xf numFmtId="0" fontId="0" fillId="2" borderId="0" xfId="0" applyFill="1" applyProtection="1">
      <protection hidden="1"/>
    </xf>
    <xf numFmtId="0" fontId="42" fillId="0" borderId="0" xfId="4" applyFont="1" applyFill="1" applyBorder="1" applyAlignment="1" applyProtection="1">
      <alignment horizontal="center" vertical="center" wrapText="1"/>
      <protection locked="0" hidden="1"/>
    </xf>
    <xf numFmtId="0" fontId="1" fillId="0" borderId="0" xfId="4" applyFont="1" applyFill="1" applyBorder="1" applyProtection="1">
      <protection locked="0" hidden="1"/>
    </xf>
    <xf numFmtId="0" fontId="53" fillId="2" borderId="0" xfId="4" applyFont="1" applyFill="1" applyAlignment="1" applyProtection="1">
      <alignment horizontal="left"/>
      <protection locked="0" hidden="1"/>
    </xf>
    <xf numFmtId="0" fontId="47" fillId="2" borderId="0" xfId="4" applyFont="1" applyFill="1" applyAlignment="1" applyProtection="1">
      <alignment horizontal="left"/>
      <protection hidden="1"/>
    </xf>
    <xf numFmtId="0" fontId="50" fillId="2" borderId="29" xfId="4" applyFont="1" applyFill="1" applyBorder="1" applyAlignment="1" applyProtection="1">
      <alignment horizontal="left" vertical="center" wrapText="1"/>
      <protection locked="0" hidden="1"/>
    </xf>
    <xf numFmtId="0" fontId="50" fillId="2" borderId="30" xfId="4" applyFont="1" applyFill="1" applyBorder="1" applyAlignment="1" applyProtection="1">
      <alignment horizontal="left" vertical="center" wrapText="1"/>
      <protection locked="0" hidden="1"/>
    </xf>
    <xf numFmtId="0" fontId="50" fillId="2" borderId="31" xfId="4" applyFont="1" applyFill="1" applyBorder="1" applyAlignment="1" applyProtection="1">
      <alignment horizontal="left" vertical="center" wrapText="1"/>
      <protection locked="0" hidden="1"/>
    </xf>
    <xf numFmtId="0" fontId="54" fillId="2" borderId="0" xfId="0" applyFont="1" applyFill="1" applyProtection="1">
      <protection locked="0" hidden="1"/>
    </xf>
    <xf numFmtId="0" fontId="54" fillId="2" borderId="0" xfId="0" applyFont="1" applyFill="1" applyAlignment="1" applyProtection="1">
      <alignment horizontal="left"/>
      <protection hidden="1"/>
    </xf>
    <xf numFmtId="0" fontId="55" fillId="2" borderId="0" xfId="0" applyFont="1" applyFill="1" applyAlignment="1" applyProtection="1">
      <alignment horizontal="left" vertical="top"/>
      <protection hidden="1"/>
    </xf>
    <xf numFmtId="0" fontId="54" fillId="2" borderId="0" xfId="0" applyFont="1" applyFill="1" applyAlignment="1" applyProtection="1">
      <alignment horizontal="left"/>
      <protection locked="0" hidden="1"/>
    </xf>
    <xf numFmtId="0" fontId="24" fillId="2" borderId="11" xfId="4" applyFont="1" applyFill="1" applyBorder="1" applyAlignment="1" applyProtection="1">
      <alignment horizontal="center" vertical="center" wrapText="1"/>
      <protection locked="0" hidden="1"/>
    </xf>
    <xf numFmtId="0" fontId="24" fillId="2" borderId="12" xfId="4" applyFont="1" applyFill="1" applyBorder="1" applyAlignment="1" applyProtection="1">
      <alignment horizontal="center" vertical="center" wrapText="1"/>
      <protection locked="0" hidden="1"/>
    </xf>
    <xf numFmtId="0" fontId="24" fillId="2" borderId="13" xfId="4" applyFont="1" applyFill="1" applyBorder="1" applyAlignment="1" applyProtection="1">
      <alignment horizontal="center" vertical="center" wrapText="1"/>
      <protection locked="0" hidden="1"/>
    </xf>
    <xf numFmtId="0" fontId="24" fillId="2" borderId="0" xfId="4" applyFont="1" applyFill="1" applyBorder="1" applyAlignment="1" applyProtection="1">
      <alignment horizontal="center" vertical="center" wrapText="1"/>
      <protection locked="0" hidden="1"/>
    </xf>
    <xf numFmtId="0" fontId="24" fillId="2" borderId="21" xfId="4" applyFont="1" applyFill="1" applyBorder="1" applyAlignment="1" applyProtection="1">
      <alignment horizontal="center" vertical="center" wrapText="1"/>
      <protection locked="0" hidden="1"/>
    </xf>
    <xf numFmtId="0" fontId="24" fillId="2" borderId="22" xfId="4" applyFont="1" applyFill="1" applyBorder="1" applyAlignment="1" applyProtection="1">
      <alignment horizontal="center" vertical="center" wrapText="1"/>
      <protection locked="0" hidden="1"/>
    </xf>
    <xf numFmtId="0" fontId="24" fillId="2" borderId="23" xfId="4" applyFont="1" applyFill="1" applyBorder="1" applyAlignment="1" applyProtection="1">
      <alignment horizontal="center" vertical="center" wrapText="1"/>
      <protection locked="0" hidden="1"/>
    </xf>
    <xf numFmtId="0" fontId="24" fillId="0" borderId="0" xfId="4" applyFont="1" applyFill="1" applyAlignment="1" applyProtection="1">
      <alignment horizontal="center" vertical="center" wrapText="1"/>
      <protection locked="0" hidden="1"/>
    </xf>
    <xf numFmtId="0" fontId="24" fillId="2" borderId="5" xfId="4" applyFont="1" applyFill="1" applyBorder="1" applyAlignment="1" applyProtection="1">
      <alignment horizontal="center" vertical="center" wrapText="1"/>
      <protection locked="0" hidden="1"/>
    </xf>
    <xf numFmtId="0" fontId="24" fillId="2" borderId="6" xfId="4" applyFont="1" applyFill="1" applyBorder="1" applyAlignment="1" applyProtection="1">
      <alignment horizontal="center" vertical="center" wrapText="1"/>
      <protection locked="0" hidden="1"/>
    </xf>
    <xf numFmtId="0" fontId="24" fillId="2" borderId="7" xfId="4" applyFont="1" applyFill="1" applyBorder="1" applyAlignment="1" applyProtection="1">
      <alignment horizontal="center" vertical="center" wrapText="1"/>
      <protection locked="0" hidden="1"/>
    </xf>
    <xf numFmtId="0" fontId="24" fillId="2" borderId="8" xfId="4" applyFont="1" applyFill="1" applyBorder="1" applyAlignment="1" applyProtection="1">
      <alignment horizontal="center" vertical="center" wrapText="1"/>
      <protection locked="0" hidden="1"/>
    </xf>
    <xf numFmtId="0" fontId="24" fillId="2" borderId="9" xfId="4" applyFont="1" applyFill="1" applyBorder="1" applyAlignment="1" applyProtection="1">
      <alignment horizontal="center" vertical="center" wrapText="1"/>
      <protection locked="0" hidden="1"/>
    </xf>
    <xf numFmtId="0" fontId="10" fillId="2" borderId="11" xfId="4" applyFont="1" applyFill="1" applyBorder="1" applyAlignment="1" applyProtection="1">
      <alignment horizontal="center" vertical="center" wrapText="1"/>
      <protection locked="0" hidden="1"/>
    </xf>
    <xf numFmtId="0" fontId="10" fillId="2" borderId="12" xfId="4" applyFont="1" applyFill="1" applyBorder="1" applyAlignment="1" applyProtection="1">
      <alignment horizontal="center" vertical="center" wrapText="1"/>
      <protection locked="0" hidden="1"/>
    </xf>
    <xf numFmtId="0" fontId="10" fillId="2" borderId="13" xfId="4" applyFont="1" applyFill="1" applyBorder="1" applyAlignment="1" applyProtection="1">
      <alignment horizontal="center" vertical="center" wrapText="1"/>
      <protection locked="0" hidden="1"/>
    </xf>
    <xf numFmtId="0" fontId="10" fillId="2" borderId="0" xfId="4" applyFont="1" applyFill="1" applyBorder="1" applyAlignment="1" applyProtection="1">
      <alignment horizontal="center" vertical="center" wrapText="1"/>
      <protection locked="0" hidden="1"/>
    </xf>
    <xf numFmtId="0" fontId="10" fillId="2" borderId="21" xfId="4" applyFont="1" applyFill="1" applyBorder="1" applyAlignment="1" applyProtection="1">
      <alignment horizontal="center" vertical="center" wrapText="1"/>
      <protection locked="0" hidden="1"/>
    </xf>
    <xf numFmtId="0" fontId="10" fillId="2" borderId="22" xfId="4" applyFont="1" applyFill="1" applyBorder="1" applyAlignment="1" applyProtection="1">
      <alignment horizontal="center" vertical="center" wrapText="1"/>
      <protection locked="0" hidden="1"/>
    </xf>
    <xf numFmtId="0" fontId="10" fillId="2" borderId="23" xfId="4" applyFont="1" applyFill="1" applyBorder="1" applyAlignment="1" applyProtection="1">
      <alignment horizontal="center" vertical="center" wrapText="1"/>
      <protection locked="0" hidden="1"/>
    </xf>
    <xf numFmtId="0" fontId="10" fillId="0" borderId="0" xfId="4" applyFont="1" applyFill="1" applyAlignment="1" applyProtection="1">
      <alignment horizontal="center" vertical="center" wrapText="1"/>
      <protection locked="0" hidden="1"/>
    </xf>
    <xf numFmtId="0" fontId="10" fillId="2" borderId="5" xfId="4" applyFont="1" applyFill="1" applyBorder="1" applyAlignment="1" applyProtection="1">
      <alignment horizontal="center" vertical="center" wrapText="1"/>
      <protection locked="0" hidden="1"/>
    </xf>
    <xf numFmtId="0" fontId="10" fillId="2" borderId="1" xfId="4" applyFont="1" applyFill="1" applyBorder="1" applyAlignment="1" applyProtection="1">
      <alignment horizontal="center" vertical="center" wrapText="1"/>
      <protection locked="0" hidden="1"/>
    </xf>
    <xf numFmtId="0" fontId="10" fillId="2" borderId="6" xfId="4" applyFont="1" applyFill="1" applyBorder="1" applyAlignment="1" applyProtection="1">
      <alignment horizontal="center" vertical="center" wrapText="1"/>
      <protection locked="0" hidden="1"/>
    </xf>
    <xf numFmtId="0" fontId="10" fillId="2" borderId="7" xfId="4" applyFont="1" applyFill="1" applyBorder="1" applyAlignment="1" applyProtection="1">
      <alignment horizontal="center" vertical="center" wrapText="1"/>
      <protection locked="0" hidden="1"/>
    </xf>
    <xf numFmtId="0" fontId="10" fillId="2" borderId="8" xfId="4" applyFont="1" applyFill="1" applyBorder="1" applyAlignment="1" applyProtection="1">
      <alignment horizontal="center" vertical="center" wrapText="1"/>
      <protection locked="0" hidden="1"/>
    </xf>
    <xf numFmtId="0" fontId="10" fillId="2" borderId="9" xfId="4" applyFont="1" applyFill="1" applyBorder="1" applyAlignment="1" applyProtection="1">
      <alignment horizontal="center" vertical="center" wrapText="1"/>
      <protection locked="0" hidden="1"/>
    </xf>
    <xf numFmtId="0" fontId="56" fillId="2" borderId="21" xfId="4" applyFont="1" applyFill="1" applyBorder="1" applyAlignment="1" applyProtection="1">
      <alignment horizontal="center" vertical="center" wrapText="1"/>
      <protection locked="0" hidden="1"/>
    </xf>
    <xf numFmtId="0" fontId="56" fillId="2" borderId="22" xfId="4" applyFont="1" applyFill="1" applyBorder="1" applyAlignment="1" applyProtection="1">
      <alignment horizontal="center" vertical="center" wrapText="1"/>
      <protection locked="0" hidden="1"/>
    </xf>
    <xf numFmtId="0" fontId="56" fillId="2" borderId="23" xfId="4" applyFont="1" applyFill="1" applyBorder="1" applyAlignment="1" applyProtection="1">
      <alignment horizontal="center" vertical="center" wrapText="1"/>
      <protection locked="0" hidden="1"/>
    </xf>
    <xf numFmtId="0" fontId="57" fillId="0" borderId="0" xfId="0" applyFont="1" applyAlignment="1" applyProtection="1">
      <alignment horizontal="center" vertical="center" wrapText="1"/>
      <protection locked="0" hidden="1"/>
    </xf>
    <xf numFmtId="0" fontId="56" fillId="0" borderId="0" xfId="4" applyFont="1" applyFill="1" applyAlignment="1" applyProtection="1">
      <alignment horizontal="center" vertical="center" wrapText="1"/>
      <protection locked="0" hidden="1"/>
    </xf>
    <xf numFmtId="0" fontId="56" fillId="2" borderId="11" xfId="4" applyFont="1" applyFill="1" applyBorder="1" applyAlignment="1" applyProtection="1">
      <alignment horizontal="center" vertical="center" wrapText="1"/>
      <protection locked="0" hidden="1"/>
    </xf>
    <xf numFmtId="0" fontId="56" fillId="2" borderId="12" xfId="4" applyFont="1" applyFill="1" applyBorder="1" applyAlignment="1" applyProtection="1">
      <alignment horizontal="center" vertical="center" wrapText="1"/>
      <protection locked="0" hidden="1"/>
    </xf>
    <xf numFmtId="0" fontId="56" fillId="2" borderId="13" xfId="4" applyFont="1" applyFill="1" applyBorder="1" applyAlignment="1" applyProtection="1">
      <alignment horizontal="center" vertical="center" wrapText="1"/>
      <protection locked="0" hidden="1"/>
    </xf>
    <xf numFmtId="0" fontId="56" fillId="2" borderId="24" xfId="4" applyFont="1" applyFill="1" applyBorder="1" applyAlignment="1" applyProtection="1">
      <alignment horizontal="center" vertical="center" wrapText="1"/>
      <protection locked="0" hidden="1"/>
    </xf>
    <xf numFmtId="0" fontId="56" fillId="2" borderId="25" xfId="4" applyFont="1" applyFill="1" applyBorder="1" applyAlignment="1" applyProtection="1">
      <alignment horizontal="center" vertical="center" wrapText="1"/>
      <protection locked="0" hidden="1"/>
    </xf>
    <xf numFmtId="0" fontId="56" fillId="2" borderId="26" xfId="4" applyFont="1" applyFill="1" applyBorder="1" applyAlignment="1" applyProtection="1">
      <alignment horizontal="center" vertical="center" wrapText="1"/>
      <protection locked="0" hidden="1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/>
    </xf>
    <xf numFmtId="0" fontId="10" fillId="2" borderId="14" xfId="0" applyFont="1" applyFill="1" applyBorder="1" applyAlignment="1" applyProtection="1">
      <alignment horizontal="right" vertical="center" wrapText="1"/>
      <protection hidden="1"/>
    </xf>
    <xf numFmtId="0" fontId="59" fillId="2" borderId="1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60" fillId="2" borderId="0" xfId="0" applyFont="1" applyFill="1" applyBorder="1" applyAlignment="1">
      <alignment horizontal="center" vertical="center"/>
    </xf>
    <xf numFmtId="0" fontId="61" fillId="2" borderId="0" xfId="0" applyFont="1" applyFill="1" applyAlignment="1">
      <alignment horizontal="center" vertical="center"/>
    </xf>
    <xf numFmtId="0" fontId="60" fillId="2" borderId="0" xfId="0" applyFont="1" applyFill="1" applyAlignment="1">
      <alignment horizontal="center" vertical="center"/>
    </xf>
    <xf numFmtId="0" fontId="62" fillId="2" borderId="0" xfId="0" applyFont="1" applyFill="1" applyAlignment="1">
      <alignment horizontal="center" vertical="center"/>
    </xf>
    <xf numFmtId="0" fontId="60" fillId="2" borderId="0" xfId="0" applyFont="1" applyFill="1" applyBorder="1"/>
    <xf numFmtId="0" fontId="62" fillId="2" borderId="0" xfId="0" applyFont="1" applyFill="1"/>
    <xf numFmtId="0" fontId="60" fillId="2" borderId="0" xfId="0" applyFont="1" applyFill="1"/>
    <xf numFmtId="0" fontId="62" fillId="2" borderId="0" xfId="0" applyFont="1" applyFill="1" applyBorder="1"/>
    <xf numFmtId="0" fontId="60" fillId="8" borderId="0" xfId="0" applyFont="1" applyFill="1" applyAlignment="1">
      <alignment horizontal="center" vertical="center"/>
    </xf>
    <xf numFmtId="0" fontId="62" fillId="8" borderId="0" xfId="0" applyFont="1" applyFill="1"/>
    <xf numFmtId="0" fontId="60" fillId="8" borderId="0" xfId="0" applyFont="1" applyFill="1"/>
    <xf numFmtId="0" fontId="2" fillId="2" borderId="0" xfId="4" applyFont="1" applyFill="1" applyBorder="1" applyAlignment="1">
      <alignment horizontal="center" vertical="center" wrapText="1"/>
    </xf>
    <xf numFmtId="0" fontId="17" fillId="7" borderId="0" xfId="0" applyFont="1" applyFill="1" applyAlignment="1" applyProtection="1">
      <alignment horizontal="left" vertical="top" wrapText="1"/>
      <protection hidden="1"/>
    </xf>
    <xf numFmtId="0" fontId="19" fillId="7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top" wrapText="1"/>
    </xf>
    <xf numFmtId="0" fontId="28" fillId="5" borderId="14" xfId="0" applyFont="1" applyFill="1" applyBorder="1" applyAlignment="1" applyProtection="1">
      <alignment horizontal="center" vertical="center" wrapText="1"/>
      <protection locked="0"/>
    </xf>
    <xf numFmtId="0" fontId="28" fillId="5" borderId="16" xfId="0" applyFont="1" applyFill="1" applyBorder="1" applyAlignment="1" applyProtection="1">
      <alignment horizontal="center" vertical="center" wrapText="1"/>
      <protection locked="0"/>
    </xf>
    <xf numFmtId="0" fontId="28" fillId="5" borderId="15" xfId="0" applyFont="1" applyFill="1" applyBorder="1" applyAlignment="1" applyProtection="1">
      <alignment horizontal="center" vertical="center" wrapText="1"/>
      <protection locked="0"/>
    </xf>
    <xf numFmtId="0" fontId="28" fillId="2" borderId="1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7" fillId="7" borderId="0" xfId="0" applyFont="1" applyFill="1" applyAlignment="1" applyProtection="1">
      <alignment horizontal="left" vertical="center" wrapText="1"/>
      <protection hidden="1"/>
    </xf>
    <xf numFmtId="0" fontId="28" fillId="2" borderId="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59" fillId="2" borderId="14" xfId="0" applyFont="1" applyFill="1" applyBorder="1" applyAlignment="1">
      <alignment horizontal="center" vertical="center" wrapText="1"/>
    </xf>
    <xf numFmtId="0" fontId="59" fillId="2" borderId="16" xfId="0" applyFont="1" applyFill="1" applyBorder="1" applyAlignment="1">
      <alignment horizontal="center" vertical="center" wrapText="1"/>
    </xf>
    <xf numFmtId="0" fontId="59" fillId="2" borderId="1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7" fillId="6" borderId="14" xfId="0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5" xfId="0" applyFont="1" applyFill="1" applyBorder="1" applyAlignment="1" applyProtection="1">
      <alignment horizontal="center" vertical="center"/>
      <protection locked="0"/>
    </xf>
    <xf numFmtId="0" fontId="52" fillId="2" borderId="32" xfId="0" applyFont="1" applyFill="1" applyBorder="1" applyAlignment="1" applyProtection="1">
      <alignment horizontal="center" vertical="top"/>
      <protection hidden="1"/>
    </xf>
    <xf numFmtId="0" fontId="49" fillId="2" borderId="10" xfId="4" applyFont="1" applyFill="1" applyBorder="1" applyAlignment="1" applyProtection="1">
      <alignment horizontal="center"/>
      <protection hidden="1"/>
    </xf>
    <xf numFmtId="0" fontId="36" fillId="2" borderId="18" xfId="4" applyFont="1" applyFill="1" applyBorder="1" applyAlignment="1" applyProtection="1">
      <alignment horizontal="center" vertical="center"/>
      <protection locked="0" hidden="1"/>
    </xf>
    <xf numFmtId="0" fontId="36" fillId="2" borderId="19" xfId="4" applyFont="1" applyFill="1" applyBorder="1" applyAlignment="1" applyProtection="1">
      <alignment horizontal="center" vertical="center"/>
      <protection locked="0" hidden="1"/>
    </xf>
    <xf numFmtId="0" fontId="36" fillId="2" borderId="20" xfId="4" applyFont="1" applyFill="1" applyBorder="1" applyAlignment="1" applyProtection="1">
      <alignment horizontal="center" vertical="center"/>
      <protection locked="0" hidden="1"/>
    </xf>
    <xf numFmtId="0" fontId="14" fillId="2" borderId="27" xfId="4" applyFont="1" applyFill="1" applyBorder="1" applyAlignment="1" applyProtection="1">
      <alignment horizontal="center" vertical="center" wrapText="1"/>
      <protection locked="0" hidden="1"/>
    </xf>
    <xf numFmtId="0" fontId="14" fillId="2" borderId="28" xfId="4" applyFont="1" applyFill="1" applyBorder="1" applyAlignment="1" applyProtection="1">
      <alignment horizontal="center" vertical="center" wrapText="1"/>
      <protection locked="0" hidden="1"/>
    </xf>
  </cellXfs>
  <cellStyles count="2145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Normal" xfId="0" builtinId="0"/>
    <cellStyle name="Normal 2" xfId="1" xr:uid="{00000000-0005-0000-0000-00005D080000}"/>
    <cellStyle name="Normal 2 2" xfId="2" xr:uid="{00000000-0005-0000-0000-00005E080000}"/>
    <cellStyle name="Normal 3" xfId="3" xr:uid="{00000000-0005-0000-0000-00005F080000}"/>
    <cellStyle name="Normal 4" xfId="4" xr:uid="{00000000-0005-0000-0000-00006008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'Liste des mots'!$D$1" lockText="1" noThreeD="1"/>
</file>

<file path=xl/ctrlProps/ctrlProp2.xml><?xml version="1.0" encoding="utf-8"?>
<formControlPr xmlns="http://schemas.microsoft.com/office/spreadsheetml/2009/9/main" objectType="CheckBox" checked="Checked" fmlaLink="'Liste des mots'!$H$1" lockText="1" noThreeD="1"/>
</file>

<file path=xl/ctrlProps/ctrlProp3.xml><?xml version="1.0" encoding="utf-8"?>
<formControlPr xmlns="http://schemas.microsoft.com/office/spreadsheetml/2009/9/main" objectType="CheckBox" checked="Checked" fmlaLink="'Liste des mots'!$A$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GenerateurBingo.com!A1"/><Relationship Id="rId5" Type="http://schemas.openxmlformats.org/officeDocument/2006/relationships/image" Target="../media/image3.png"/><Relationship Id="rId4" Type="http://schemas.openxmlformats.org/officeDocument/2006/relationships/hyperlink" Target="https://www.bingomaker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Instruction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625123</xdr:colOff>
      <xdr:row>0</xdr:row>
      <xdr:rowOff>330200</xdr:rowOff>
    </xdr:to>
    <xdr:pic>
      <xdr:nvPicPr>
        <xdr:cNvPr id="3" name="Imag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99256" cy="3302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4" name="Étoile à 5 branches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136900" y="4889500"/>
          <a:ext cx="635000" cy="5842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15</xdr:row>
          <xdr:rowOff>190500</xdr:rowOff>
        </xdr:from>
        <xdr:to>
          <xdr:col>2</xdr:col>
          <xdr:colOff>444500</xdr:colOff>
          <xdr:row>17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17</xdr:row>
          <xdr:rowOff>63500</xdr:rowOff>
        </xdr:from>
        <xdr:to>
          <xdr:col>8</xdr:col>
          <xdr:colOff>444500</xdr:colOff>
          <xdr:row>19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6</xdr:row>
          <xdr:rowOff>228600</xdr:rowOff>
        </xdr:from>
        <xdr:to>
          <xdr:col>2</xdr:col>
          <xdr:colOff>444500</xdr:colOff>
          <xdr:row>8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50798</xdr:colOff>
      <xdr:row>97</xdr:row>
      <xdr:rowOff>448736</xdr:rowOff>
    </xdr:from>
    <xdr:to>
      <xdr:col>8</xdr:col>
      <xdr:colOff>2397830</xdr:colOff>
      <xdr:row>97</xdr:row>
      <xdr:rowOff>669681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0198" y="23647403"/>
          <a:ext cx="7113765" cy="220945"/>
        </a:xfrm>
        <a:prstGeom prst="rect">
          <a:avLst/>
        </a:prstGeom>
      </xdr:spPr>
    </xdr:pic>
    <xdr:clientData/>
  </xdr:twoCellAnchor>
  <xdr:twoCellAnchor>
    <xdr:from>
      <xdr:col>2</xdr:col>
      <xdr:colOff>931335</xdr:colOff>
      <xdr:row>97</xdr:row>
      <xdr:rowOff>296332</xdr:rowOff>
    </xdr:from>
    <xdr:to>
      <xdr:col>7</xdr:col>
      <xdr:colOff>231067</xdr:colOff>
      <xdr:row>97</xdr:row>
      <xdr:rowOff>440332</xdr:rowOff>
    </xdr:to>
    <xdr:sp macro="" textlink="">
      <xdr:nvSpPr>
        <xdr:cNvPr id="8" name="Accolade fermant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6200000">
          <a:off x="2951834" y="21948633"/>
          <a:ext cx="144000" cy="3236732"/>
        </a:xfrm>
        <a:prstGeom prst="rightBrace">
          <a:avLst/>
        </a:prstGeom>
        <a:ln w="19050" cmpd="sng">
          <a:solidFill>
            <a:srgbClr val="008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1</xdr:col>
      <xdr:colOff>50803</xdr:colOff>
      <xdr:row>101</xdr:row>
      <xdr:rowOff>220134</xdr:rowOff>
    </xdr:from>
    <xdr:to>
      <xdr:col>8</xdr:col>
      <xdr:colOff>2397836</xdr:colOff>
      <xdr:row>101</xdr:row>
      <xdr:rowOff>441079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0203" y="25958801"/>
          <a:ext cx="7113766" cy="220945"/>
        </a:xfrm>
        <a:prstGeom prst="rect">
          <a:avLst/>
        </a:prstGeom>
      </xdr:spPr>
    </xdr:pic>
    <xdr:clientData/>
  </xdr:twoCellAnchor>
  <xdr:twoCellAnchor>
    <xdr:from>
      <xdr:col>7</xdr:col>
      <xdr:colOff>237068</xdr:colOff>
      <xdr:row>101</xdr:row>
      <xdr:rowOff>67733</xdr:rowOff>
    </xdr:from>
    <xdr:to>
      <xdr:col>8</xdr:col>
      <xdr:colOff>783918</xdr:colOff>
      <xdr:row>101</xdr:row>
      <xdr:rowOff>211733</xdr:rowOff>
    </xdr:to>
    <xdr:sp macro="" textlink="">
      <xdr:nvSpPr>
        <xdr:cNvPr id="10" name="Accolade fermant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16200000">
          <a:off x="5167126" y="25287475"/>
          <a:ext cx="144000" cy="1181850"/>
        </a:xfrm>
        <a:prstGeom prst="rightBrace">
          <a:avLst/>
        </a:prstGeom>
        <a:ln w="19050" cmpd="sng">
          <a:solidFill>
            <a:srgbClr val="008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8</xdr:col>
      <xdr:colOff>84669</xdr:colOff>
      <xdr:row>5</xdr:row>
      <xdr:rowOff>812800</xdr:rowOff>
    </xdr:from>
    <xdr:to>
      <xdr:col>8</xdr:col>
      <xdr:colOff>2149390</xdr:colOff>
      <xdr:row>17</xdr:row>
      <xdr:rowOff>12699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E43ABA-868F-ED43-9078-95A683C76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30802" y="2633133"/>
          <a:ext cx="2064721" cy="4737099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19</xdr:row>
      <xdr:rowOff>84668</xdr:rowOff>
    </xdr:from>
    <xdr:to>
      <xdr:col>5</xdr:col>
      <xdr:colOff>143934</xdr:colOff>
      <xdr:row>56</xdr:row>
      <xdr:rowOff>95737</xdr:rowOff>
    </xdr:to>
    <xdr:pic>
      <xdr:nvPicPr>
        <xdr:cNvPr id="12" name="Picture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EC6C3E-042A-6E4D-9519-2BE566227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400" y="7772401"/>
          <a:ext cx="3259667" cy="74786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4</xdr:row>
      <xdr:rowOff>19050</xdr:rowOff>
    </xdr:from>
    <xdr:to>
      <xdr:col>2</xdr:col>
      <xdr:colOff>809625</xdr:colOff>
      <xdr:row>4</xdr:row>
      <xdr:rowOff>812800</xdr:rowOff>
    </xdr:to>
    <xdr:sp macro="" textlink="">
      <xdr:nvSpPr>
        <xdr:cNvPr id="2" name="Étoile à 5 branche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90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19051</xdr:colOff>
      <xdr:row>4</xdr:row>
      <xdr:rowOff>19050</xdr:rowOff>
    </xdr:from>
    <xdr:to>
      <xdr:col>8</xdr:col>
      <xdr:colOff>809625</xdr:colOff>
      <xdr:row>4</xdr:row>
      <xdr:rowOff>812800</xdr:rowOff>
    </xdr:to>
    <xdr:sp macro="" textlink="">
      <xdr:nvSpPr>
        <xdr:cNvPr id="3" name="Étoile à 5 branche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972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</xdr:col>
      <xdr:colOff>19051</xdr:colOff>
      <xdr:row>13</xdr:row>
      <xdr:rowOff>19050</xdr:rowOff>
    </xdr:from>
    <xdr:to>
      <xdr:col>2</xdr:col>
      <xdr:colOff>809625</xdr:colOff>
      <xdr:row>13</xdr:row>
      <xdr:rowOff>812800</xdr:rowOff>
    </xdr:to>
    <xdr:sp macro="" textlink="">
      <xdr:nvSpPr>
        <xdr:cNvPr id="4" name="Étoile à 5 branche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90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19051</xdr:colOff>
      <xdr:row>13</xdr:row>
      <xdr:rowOff>19050</xdr:rowOff>
    </xdr:from>
    <xdr:to>
      <xdr:col>8</xdr:col>
      <xdr:colOff>809625</xdr:colOff>
      <xdr:row>13</xdr:row>
      <xdr:rowOff>812800</xdr:rowOff>
    </xdr:to>
    <xdr:sp macro="" textlink="">
      <xdr:nvSpPr>
        <xdr:cNvPr id="5" name="Étoile à 5 branches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972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19051</xdr:colOff>
      <xdr:row>4</xdr:row>
      <xdr:rowOff>19050</xdr:rowOff>
    </xdr:from>
    <xdr:to>
      <xdr:col>13</xdr:col>
      <xdr:colOff>809625</xdr:colOff>
      <xdr:row>4</xdr:row>
      <xdr:rowOff>812800</xdr:rowOff>
    </xdr:to>
    <xdr:sp macro="" textlink="">
      <xdr:nvSpPr>
        <xdr:cNvPr id="6" name="Étoile à 5 branches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401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19051</xdr:colOff>
      <xdr:row>4</xdr:row>
      <xdr:rowOff>19050</xdr:rowOff>
    </xdr:from>
    <xdr:to>
      <xdr:col>19</xdr:col>
      <xdr:colOff>809625</xdr:colOff>
      <xdr:row>4</xdr:row>
      <xdr:rowOff>812800</xdr:rowOff>
    </xdr:to>
    <xdr:sp macro="" textlink="">
      <xdr:nvSpPr>
        <xdr:cNvPr id="7" name="Étoile à 5 branche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982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19051</xdr:colOff>
      <xdr:row>13</xdr:row>
      <xdr:rowOff>19050</xdr:rowOff>
    </xdr:from>
    <xdr:to>
      <xdr:col>13</xdr:col>
      <xdr:colOff>809625</xdr:colOff>
      <xdr:row>13</xdr:row>
      <xdr:rowOff>812800</xdr:rowOff>
    </xdr:to>
    <xdr:sp macro="" textlink="">
      <xdr:nvSpPr>
        <xdr:cNvPr id="8" name="Étoile à 5 branches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01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19051</xdr:colOff>
      <xdr:row>13</xdr:row>
      <xdr:rowOff>19050</xdr:rowOff>
    </xdr:from>
    <xdr:to>
      <xdr:col>19</xdr:col>
      <xdr:colOff>809625</xdr:colOff>
      <xdr:row>13</xdr:row>
      <xdr:rowOff>812800</xdr:rowOff>
    </xdr:to>
    <xdr:sp macro="" textlink="">
      <xdr:nvSpPr>
        <xdr:cNvPr id="9" name="Étoile à 5 branches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982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19051</xdr:colOff>
      <xdr:row>4</xdr:row>
      <xdr:rowOff>19050</xdr:rowOff>
    </xdr:from>
    <xdr:to>
      <xdr:col>24</xdr:col>
      <xdr:colOff>809625</xdr:colOff>
      <xdr:row>4</xdr:row>
      <xdr:rowOff>812800</xdr:rowOff>
    </xdr:to>
    <xdr:sp macro="" textlink="">
      <xdr:nvSpPr>
        <xdr:cNvPr id="10" name="Étoile à 5 branches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5411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19051</xdr:colOff>
      <xdr:row>4</xdr:row>
      <xdr:rowOff>19050</xdr:rowOff>
    </xdr:from>
    <xdr:to>
      <xdr:col>30</xdr:col>
      <xdr:colOff>809625</xdr:colOff>
      <xdr:row>4</xdr:row>
      <xdr:rowOff>812800</xdr:rowOff>
    </xdr:to>
    <xdr:sp macro="" textlink="">
      <xdr:nvSpPr>
        <xdr:cNvPr id="11" name="Étoile à 5 branches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8992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19051</xdr:colOff>
      <xdr:row>13</xdr:row>
      <xdr:rowOff>19050</xdr:rowOff>
    </xdr:from>
    <xdr:to>
      <xdr:col>30</xdr:col>
      <xdr:colOff>809625</xdr:colOff>
      <xdr:row>13</xdr:row>
      <xdr:rowOff>812800</xdr:rowOff>
    </xdr:to>
    <xdr:sp macro="" textlink="">
      <xdr:nvSpPr>
        <xdr:cNvPr id="12" name="Étoile à 5 branches 1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8992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19051</xdr:colOff>
      <xdr:row>4</xdr:row>
      <xdr:rowOff>19050</xdr:rowOff>
    </xdr:from>
    <xdr:to>
      <xdr:col>35</xdr:col>
      <xdr:colOff>809625</xdr:colOff>
      <xdr:row>4</xdr:row>
      <xdr:rowOff>812800</xdr:rowOff>
    </xdr:to>
    <xdr:sp macro="" textlink="">
      <xdr:nvSpPr>
        <xdr:cNvPr id="13" name="Étoile à 5 branches 1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2421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19051</xdr:colOff>
      <xdr:row>4</xdr:row>
      <xdr:rowOff>19050</xdr:rowOff>
    </xdr:from>
    <xdr:to>
      <xdr:col>41</xdr:col>
      <xdr:colOff>809625</xdr:colOff>
      <xdr:row>4</xdr:row>
      <xdr:rowOff>812800</xdr:rowOff>
    </xdr:to>
    <xdr:sp macro="" textlink="">
      <xdr:nvSpPr>
        <xdr:cNvPr id="14" name="Étoile à 5 branches 1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6003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19051</xdr:colOff>
      <xdr:row>4</xdr:row>
      <xdr:rowOff>19050</xdr:rowOff>
    </xdr:from>
    <xdr:to>
      <xdr:col>46</xdr:col>
      <xdr:colOff>809625</xdr:colOff>
      <xdr:row>4</xdr:row>
      <xdr:rowOff>812800</xdr:rowOff>
    </xdr:to>
    <xdr:sp macro="" textlink="">
      <xdr:nvSpPr>
        <xdr:cNvPr id="15" name="Étoile à 5 branches 17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9432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19051</xdr:colOff>
      <xdr:row>4</xdr:row>
      <xdr:rowOff>19050</xdr:rowOff>
    </xdr:from>
    <xdr:to>
      <xdr:col>52</xdr:col>
      <xdr:colOff>809625</xdr:colOff>
      <xdr:row>4</xdr:row>
      <xdr:rowOff>812800</xdr:rowOff>
    </xdr:to>
    <xdr:sp macro="" textlink="">
      <xdr:nvSpPr>
        <xdr:cNvPr id="16" name="Étoile à 5 branches 1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013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19051</xdr:colOff>
      <xdr:row>13</xdr:row>
      <xdr:rowOff>19050</xdr:rowOff>
    </xdr:from>
    <xdr:to>
      <xdr:col>52</xdr:col>
      <xdr:colOff>809625</xdr:colOff>
      <xdr:row>13</xdr:row>
      <xdr:rowOff>812800</xdr:rowOff>
    </xdr:to>
    <xdr:sp macro="" textlink="">
      <xdr:nvSpPr>
        <xdr:cNvPr id="17" name="Étoile à 5 branches 2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013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19051</xdr:colOff>
      <xdr:row>4</xdr:row>
      <xdr:rowOff>19050</xdr:rowOff>
    </xdr:from>
    <xdr:to>
      <xdr:col>57</xdr:col>
      <xdr:colOff>809625</xdr:colOff>
      <xdr:row>4</xdr:row>
      <xdr:rowOff>812800</xdr:rowOff>
    </xdr:to>
    <xdr:sp macro="" textlink="">
      <xdr:nvSpPr>
        <xdr:cNvPr id="18" name="Étoile à 5 branches 2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6442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19051</xdr:colOff>
      <xdr:row>4</xdr:row>
      <xdr:rowOff>19050</xdr:rowOff>
    </xdr:from>
    <xdr:to>
      <xdr:col>63</xdr:col>
      <xdr:colOff>809625</xdr:colOff>
      <xdr:row>4</xdr:row>
      <xdr:rowOff>812800</xdr:rowOff>
    </xdr:to>
    <xdr:sp macro="" textlink="">
      <xdr:nvSpPr>
        <xdr:cNvPr id="19" name="Étoile à 5 branches 2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0024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19051</xdr:colOff>
      <xdr:row>13</xdr:row>
      <xdr:rowOff>19050</xdr:rowOff>
    </xdr:from>
    <xdr:to>
      <xdr:col>57</xdr:col>
      <xdr:colOff>809625</xdr:colOff>
      <xdr:row>13</xdr:row>
      <xdr:rowOff>812800</xdr:rowOff>
    </xdr:to>
    <xdr:sp macro="" textlink="">
      <xdr:nvSpPr>
        <xdr:cNvPr id="20" name="Étoile à 5 branches 2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6442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19051</xdr:colOff>
      <xdr:row>13</xdr:row>
      <xdr:rowOff>19050</xdr:rowOff>
    </xdr:from>
    <xdr:to>
      <xdr:col>63</xdr:col>
      <xdr:colOff>809625</xdr:colOff>
      <xdr:row>13</xdr:row>
      <xdr:rowOff>812800</xdr:rowOff>
    </xdr:to>
    <xdr:sp macro="" textlink="">
      <xdr:nvSpPr>
        <xdr:cNvPr id="21" name="Étoile à 5 branches 2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40024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19051</xdr:colOff>
      <xdr:row>4</xdr:row>
      <xdr:rowOff>19050</xdr:rowOff>
    </xdr:from>
    <xdr:to>
      <xdr:col>68</xdr:col>
      <xdr:colOff>809625</xdr:colOff>
      <xdr:row>4</xdr:row>
      <xdr:rowOff>812800</xdr:rowOff>
    </xdr:to>
    <xdr:sp macro="" textlink="">
      <xdr:nvSpPr>
        <xdr:cNvPr id="22" name="Étoile à 5 branches 25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3453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19051</xdr:colOff>
      <xdr:row>4</xdr:row>
      <xdr:rowOff>19050</xdr:rowOff>
    </xdr:from>
    <xdr:to>
      <xdr:col>74</xdr:col>
      <xdr:colOff>809625</xdr:colOff>
      <xdr:row>4</xdr:row>
      <xdr:rowOff>812800</xdr:rowOff>
    </xdr:to>
    <xdr:sp macro="" textlink="">
      <xdr:nvSpPr>
        <xdr:cNvPr id="23" name="Étoile à 5 branches 26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47034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19051</xdr:colOff>
      <xdr:row>13</xdr:row>
      <xdr:rowOff>19050</xdr:rowOff>
    </xdr:from>
    <xdr:to>
      <xdr:col>68</xdr:col>
      <xdr:colOff>809625</xdr:colOff>
      <xdr:row>13</xdr:row>
      <xdr:rowOff>812800</xdr:rowOff>
    </xdr:to>
    <xdr:sp macro="" textlink="">
      <xdr:nvSpPr>
        <xdr:cNvPr id="24" name="Étoile à 5 branches 27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43453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19051</xdr:colOff>
      <xdr:row>4</xdr:row>
      <xdr:rowOff>19050</xdr:rowOff>
    </xdr:from>
    <xdr:to>
      <xdr:col>85</xdr:col>
      <xdr:colOff>809625</xdr:colOff>
      <xdr:row>4</xdr:row>
      <xdr:rowOff>812800</xdr:rowOff>
    </xdr:to>
    <xdr:sp macro="" textlink="">
      <xdr:nvSpPr>
        <xdr:cNvPr id="25" name="Étoile à 5 branches 2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54044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19051</xdr:colOff>
      <xdr:row>4</xdr:row>
      <xdr:rowOff>19050</xdr:rowOff>
    </xdr:from>
    <xdr:to>
      <xdr:col>79</xdr:col>
      <xdr:colOff>809625</xdr:colOff>
      <xdr:row>4</xdr:row>
      <xdr:rowOff>812800</xdr:rowOff>
    </xdr:to>
    <xdr:sp macro="" textlink="">
      <xdr:nvSpPr>
        <xdr:cNvPr id="26" name="Étoile à 5 branches 30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50463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19051</xdr:colOff>
      <xdr:row>13</xdr:row>
      <xdr:rowOff>19050</xdr:rowOff>
    </xdr:from>
    <xdr:to>
      <xdr:col>85</xdr:col>
      <xdr:colOff>809625</xdr:colOff>
      <xdr:row>13</xdr:row>
      <xdr:rowOff>812800</xdr:rowOff>
    </xdr:to>
    <xdr:sp macro="" textlink="">
      <xdr:nvSpPr>
        <xdr:cNvPr id="27" name="Étoile à 5 branches 3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54044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19051</xdr:colOff>
      <xdr:row>4</xdr:row>
      <xdr:rowOff>19050</xdr:rowOff>
    </xdr:from>
    <xdr:to>
      <xdr:col>90</xdr:col>
      <xdr:colOff>809625</xdr:colOff>
      <xdr:row>4</xdr:row>
      <xdr:rowOff>812800</xdr:rowOff>
    </xdr:to>
    <xdr:sp macro="" textlink="">
      <xdr:nvSpPr>
        <xdr:cNvPr id="28" name="Étoile à 5 branches 3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57473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19051</xdr:colOff>
      <xdr:row>4</xdr:row>
      <xdr:rowOff>19050</xdr:rowOff>
    </xdr:from>
    <xdr:to>
      <xdr:col>96</xdr:col>
      <xdr:colOff>809625</xdr:colOff>
      <xdr:row>4</xdr:row>
      <xdr:rowOff>812800</xdr:rowOff>
    </xdr:to>
    <xdr:sp macro="" textlink="">
      <xdr:nvSpPr>
        <xdr:cNvPr id="29" name="Étoile à 5 branches 3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61055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19051</xdr:colOff>
      <xdr:row>13</xdr:row>
      <xdr:rowOff>19050</xdr:rowOff>
    </xdr:from>
    <xdr:to>
      <xdr:col>90</xdr:col>
      <xdr:colOff>809625</xdr:colOff>
      <xdr:row>13</xdr:row>
      <xdr:rowOff>812800</xdr:rowOff>
    </xdr:to>
    <xdr:sp macro="" textlink="">
      <xdr:nvSpPr>
        <xdr:cNvPr id="30" name="Étoile à 5 branches 35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57473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19051</xdr:colOff>
      <xdr:row>4</xdr:row>
      <xdr:rowOff>19050</xdr:rowOff>
    </xdr:from>
    <xdr:to>
      <xdr:col>101</xdr:col>
      <xdr:colOff>809625</xdr:colOff>
      <xdr:row>4</xdr:row>
      <xdr:rowOff>812800</xdr:rowOff>
    </xdr:to>
    <xdr:sp macro="" textlink="">
      <xdr:nvSpPr>
        <xdr:cNvPr id="31" name="Étoile à 5 branches 37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64484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19051</xdr:colOff>
      <xdr:row>4</xdr:row>
      <xdr:rowOff>19050</xdr:rowOff>
    </xdr:from>
    <xdr:to>
      <xdr:col>107</xdr:col>
      <xdr:colOff>809625</xdr:colOff>
      <xdr:row>4</xdr:row>
      <xdr:rowOff>812800</xdr:rowOff>
    </xdr:to>
    <xdr:sp macro="" textlink="">
      <xdr:nvSpPr>
        <xdr:cNvPr id="32" name="Étoile à 5 branches 38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68065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19051</xdr:colOff>
      <xdr:row>13</xdr:row>
      <xdr:rowOff>19050</xdr:rowOff>
    </xdr:from>
    <xdr:to>
      <xdr:col>101</xdr:col>
      <xdr:colOff>809625</xdr:colOff>
      <xdr:row>13</xdr:row>
      <xdr:rowOff>812800</xdr:rowOff>
    </xdr:to>
    <xdr:sp macro="" textlink="">
      <xdr:nvSpPr>
        <xdr:cNvPr id="33" name="Étoile à 5 branches 3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64484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19051</xdr:colOff>
      <xdr:row>4</xdr:row>
      <xdr:rowOff>19050</xdr:rowOff>
    </xdr:from>
    <xdr:to>
      <xdr:col>118</xdr:col>
      <xdr:colOff>809625</xdr:colOff>
      <xdr:row>4</xdr:row>
      <xdr:rowOff>812800</xdr:rowOff>
    </xdr:to>
    <xdr:sp macro="" textlink="">
      <xdr:nvSpPr>
        <xdr:cNvPr id="34" name="Étoile à 5 branches 4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75076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19051</xdr:colOff>
      <xdr:row>4</xdr:row>
      <xdr:rowOff>19050</xdr:rowOff>
    </xdr:from>
    <xdr:to>
      <xdr:col>112</xdr:col>
      <xdr:colOff>809625</xdr:colOff>
      <xdr:row>4</xdr:row>
      <xdr:rowOff>812800</xdr:rowOff>
    </xdr:to>
    <xdr:sp macro="" textlink="">
      <xdr:nvSpPr>
        <xdr:cNvPr id="35" name="Étoile à 5 branches 4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71494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19051</xdr:colOff>
      <xdr:row>4</xdr:row>
      <xdr:rowOff>19050</xdr:rowOff>
    </xdr:from>
    <xdr:to>
      <xdr:col>123</xdr:col>
      <xdr:colOff>809625</xdr:colOff>
      <xdr:row>4</xdr:row>
      <xdr:rowOff>812800</xdr:rowOff>
    </xdr:to>
    <xdr:sp macro="" textlink="">
      <xdr:nvSpPr>
        <xdr:cNvPr id="36" name="Étoile à 5 branches 4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78505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19051</xdr:colOff>
      <xdr:row>4</xdr:row>
      <xdr:rowOff>19050</xdr:rowOff>
    </xdr:from>
    <xdr:to>
      <xdr:col>129</xdr:col>
      <xdr:colOff>809625</xdr:colOff>
      <xdr:row>4</xdr:row>
      <xdr:rowOff>812800</xdr:rowOff>
    </xdr:to>
    <xdr:sp macro="" textlink="">
      <xdr:nvSpPr>
        <xdr:cNvPr id="37" name="Étoile à 5 branches 4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82086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19051</xdr:colOff>
      <xdr:row>13</xdr:row>
      <xdr:rowOff>19050</xdr:rowOff>
    </xdr:from>
    <xdr:to>
      <xdr:col>123</xdr:col>
      <xdr:colOff>809625</xdr:colOff>
      <xdr:row>13</xdr:row>
      <xdr:rowOff>812800</xdr:rowOff>
    </xdr:to>
    <xdr:sp macro="" textlink="">
      <xdr:nvSpPr>
        <xdr:cNvPr id="38" name="Étoile à 5 branches 4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78505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19051</xdr:colOff>
      <xdr:row>13</xdr:row>
      <xdr:rowOff>19050</xdr:rowOff>
    </xdr:from>
    <xdr:to>
      <xdr:col>129</xdr:col>
      <xdr:colOff>809625</xdr:colOff>
      <xdr:row>13</xdr:row>
      <xdr:rowOff>812800</xdr:rowOff>
    </xdr:to>
    <xdr:sp macro="" textlink="">
      <xdr:nvSpPr>
        <xdr:cNvPr id="39" name="Étoile à 5 branches 4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82086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19051</xdr:colOff>
      <xdr:row>4</xdr:row>
      <xdr:rowOff>19050</xdr:rowOff>
    </xdr:from>
    <xdr:to>
      <xdr:col>134</xdr:col>
      <xdr:colOff>809625</xdr:colOff>
      <xdr:row>4</xdr:row>
      <xdr:rowOff>812800</xdr:rowOff>
    </xdr:to>
    <xdr:sp macro="" textlink="">
      <xdr:nvSpPr>
        <xdr:cNvPr id="40" name="Étoile à 5 branches 4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85515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19051</xdr:colOff>
      <xdr:row>4</xdr:row>
      <xdr:rowOff>19050</xdr:rowOff>
    </xdr:from>
    <xdr:to>
      <xdr:col>140</xdr:col>
      <xdr:colOff>809625</xdr:colOff>
      <xdr:row>4</xdr:row>
      <xdr:rowOff>812800</xdr:rowOff>
    </xdr:to>
    <xdr:sp macro="" textlink="">
      <xdr:nvSpPr>
        <xdr:cNvPr id="41" name="Étoile à 5 branches 5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89096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19051</xdr:colOff>
      <xdr:row>4</xdr:row>
      <xdr:rowOff>19050</xdr:rowOff>
    </xdr:from>
    <xdr:to>
      <xdr:col>145</xdr:col>
      <xdr:colOff>809625</xdr:colOff>
      <xdr:row>4</xdr:row>
      <xdr:rowOff>812800</xdr:rowOff>
    </xdr:to>
    <xdr:sp macro="" textlink="">
      <xdr:nvSpPr>
        <xdr:cNvPr id="42" name="Étoile à 5 branches 5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92525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19051</xdr:colOff>
      <xdr:row>4</xdr:row>
      <xdr:rowOff>19050</xdr:rowOff>
    </xdr:from>
    <xdr:to>
      <xdr:col>151</xdr:col>
      <xdr:colOff>809625</xdr:colOff>
      <xdr:row>4</xdr:row>
      <xdr:rowOff>812800</xdr:rowOff>
    </xdr:to>
    <xdr:sp macro="" textlink="">
      <xdr:nvSpPr>
        <xdr:cNvPr id="43" name="Étoile à 5 branches 54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96107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19051</xdr:colOff>
      <xdr:row>13</xdr:row>
      <xdr:rowOff>19050</xdr:rowOff>
    </xdr:from>
    <xdr:to>
      <xdr:col>145</xdr:col>
      <xdr:colOff>809625</xdr:colOff>
      <xdr:row>13</xdr:row>
      <xdr:rowOff>812800</xdr:rowOff>
    </xdr:to>
    <xdr:sp macro="" textlink="">
      <xdr:nvSpPr>
        <xdr:cNvPr id="44" name="Étoile à 5 branches 55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92525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19051</xdr:colOff>
      <xdr:row>4</xdr:row>
      <xdr:rowOff>19050</xdr:rowOff>
    </xdr:from>
    <xdr:to>
      <xdr:col>156</xdr:col>
      <xdr:colOff>809625</xdr:colOff>
      <xdr:row>4</xdr:row>
      <xdr:rowOff>812800</xdr:rowOff>
    </xdr:to>
    <xdr:sp macro="" textlink="">
      <xdr:nvSpPr>
        <xdr:cNvPr id="45" name="Étoile à 5 branches 57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99536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19051</xdr:colOff>
      <xdr:row>4</xdr:row>
      <xdr:rowOff>19050</xdr:rowOff>
    </xdr:from>
    <xdr:to>
      <xdr:col>162</xdr:col>
      <xdr:colOff>809625</xdr:colOff>
      <xdr:row>4</xdr:row>
      <xdr:rowOff>812800</xdr:rowOff>
    </xdr:to>
    <xdr:sp macro="" textlink="">
      <xdr:nvSpPr>
        <xdr:cNvPr id="46" name="Étoile à 5 branches 58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103117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19051</xdr:colOff>
      <xdr:row>4</xdr:row>
      <xdr:rowOff>19050</xdr:rowOff>
    </xdr:from>
    <xdr:to>
      <xdr:col>167</xdr:col>
      <xdr:colOff>809625</xdr:colOff>
      <xdr:row>4</xdr:row>
      <xdr:rowOff>812800</xdr:rowOff>
    </xdr:to>
    <xdr:sp macro="" textlink="">
      <xdr:nvSpPr>
        <xdr:cNvPr id="47" name="Étoile à 5 branches 6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106546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19051</xdr:colOff>
      <xdr:row>4</xdr:row>
      <xdr:rowOff>19050</xdr:rowOff>
    </xdr:from>
    <xdr:to>
      <xdr:col>173</xdr:col>
      <xdr:colOff>809625</xdr:colOff>
      <xdr:row>4</xdr:row>
      <xdr:rowOff>812800</xdr:rowOff>
    </xdr:to>
    <xdr:sp macro="" textlink="">
      <xdr:nvSpPr>
        <xdr:cNvPr id="48" name="Étoile à 5 branches 6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110128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19051</xdr:colOff>
      <xdr:row>4</xdr:row>
      <xdr:rowOff>19050</xdr:rowOff>
    </xdr:from>
    <xdr:to>
      <xdr:col>178</xdr:col>
      <xdr:colOff>809625</xdr:colOff>
      <xdr:row>4</xdr:row>
      <xdr:rowOff>812800</xdr:rowOff>
    </xdr:to>
    <xdr:sp macro="" textlink="">
      <xdr:nvSpPr>
        <xdr:cNvPr id="49" name="Étoile à 5 branches 65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113557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19051</xdr:colOff>
      <xdr:row>4</xdr:row>
      <xdr:rowOff>19050</xdr:rowOff>
    </xdr:from>
    <xdr:to>
      <xdr:col>184</xdr:col>
      <xdr:colOff>809625</xdr:colOff>
      <xdr:row>4</xdr:row>
      <xdr:rowOff>812800</xdr:rowOff>
    </xdr:to>
    <xdr:sp macro="" textlink="">
      <xdr:nvSpPr>
        <xdr:cNvPr id="50" name="Étoile à 5 branches 66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17138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19051</xdr:colOff>
      <xdr:row>13</xdr:row>
      <xdr:rowOff>19050</xdr:rowOff>
    </xdr:from>
    <xdr:to>
      <xdr:col>178</xdr:col>
      <xdr:colOff>809625</xdr:colOff>
      <xdr:row>13</xdr:row>
      <xdr:rowOff>812800</xdr:rowOff>
    </xdr:to>
    <xdr:sp macro="" textlink="">
      <xdr:nvSpPr>
        <xdr:cNvPr id="51" name="Étoile à 5 branches 67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13557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19051</xdr:colOff>
      <xdr:row>4</xdr:row>
      <xdr:rowOff>19050</xdr:rowOff>
    </xdr:from>
    <xdr:to>
      <xdr:col>189</xdr:col>
      <xdr:colOff>809625</xdr:colOff>
      <xdr:row>4</xdr:row>
      <xdr:rowOff>812800</xdr:rowOff>
    </xdr:to>
    <xdr:sp macro="" textlink="">
      <xdr:nvSpPr>
        <xdr:cNvPr id="52" name="Étoile à 5 branches 6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120567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19051</xdr:colOff>
      <xdr:row>4</xdr:row>
      <xdr:rowOff>19050</xdr:rowOff>
    </xdr:from>
    <xdr:to>
      <xdr:col>195</xdr:col>
      <xdr:colOff>809625</xdr:colOff>
      <xdr:row>4</xdr:row>
      <xdr:rowOff>812800</xdr:rowOff>
    </xdr:to>
    <xdr:sp macro="" textlink="">
      <xdr:nvSpPr>
        <xdr:cNvPr id="53" name="Étoile à 5 branches 7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124148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19051</xdr:colOff>
      <xdr:row>13</xdr:row>
      <xdr:rowOff>19050</xdr:rowOff>
    </xdr:from>
    <xdr:to>
      <xdr:col>189</xdr:col>
      <xdr:colOff>809625</xdr:colOff>
      <xdr:row>13</xdr:row>
      <xdr:rowOff>812800</xdr:rowOff>
    </xdr:to>
    <xdr:sp macro="" textlink="">
      <xdr:nvSpPr>
        <xdr:cNvPr id="54" name="Étoile à 5 branches 7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120567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19051</xdr:colOff>
      <xdr:row>4</xdr:row>
      <xdr:rowOff>19050</xdr:rowOff>
    </xdr:from>
    <xdr:to>
      <xdr:col>200</xdr:col>
      <xdr:colOff>809625</xdr:colOff>
      <xdr:row>4</xdr:row>
      <xdr:rowOff>812800</xdr:rowOff>
    </xdr:to>
    <xdr:sp macro="" textlink="">
      <xdr:nvSpPr>
        <xdr:cNvPr id="55" name="Étoile à 5 branches 73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127577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19051</xdr:colOff>
      <xdr:row>4</xdr:row>
      <xdr:rowOff>19050</xdr:rowOff>
    </xdr:from>
    <xdr:to>
      <xdr:col>206</xdr:col>
      <xdr:colOff>809625</xdr:colOff>
      <xdr:row>4</xdr:row>
      <xdr:rowOff>812800</xdr:rowOff>
    </xdr:to>
    <xdr:sp macro="" textlink="">
      <xdr:nvSpPr>
        <xdr:cNvPr id="56" name="Étoile à 5 branches 74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131159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19051</xdr:colOff>
      <xdr:row>13</xdr:row>
      <xdr:rowOff>19050</xdr:rowOff>
    </xdr:from>
    <xdr:to>
      <xdr:col>200</xdr:col>
      <xdr:colOff>809625</xdr:colOff>
      <xdr:row>13</xdr:row>
      <xdr:rowOff>812800</xdr:rowOff>
    </xdr:to>
    <xdr:sp macro="" textlink="">
      <xdr:nvSpPr>
        <xdr:cNvPr id="57" name="Étoile à 5 branches 75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127577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19051</xdr:colOff>
      <xdr:row>13</xdr:row>
      <xdr:rowOff>19050</xdr:rowOff>
    </xdr:from>
    <xdr:to>
      <xdr:col>206</xdr:col>
      <xdr:colOff>809625</xdr:colOff>
      <xdr:row>13</xdr:row>
      <xdr:rowOff>812800</xdr:rowOff>
    </xdr:to>
    <xdr:sp macro="" textlink="">
      <xdr:nvSpPr>
        <xdr:cNvPr id="58" name="Étoile à 5 branches 76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131159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19051</xdr:colOff>
      <xdr:row>4</xdr:row>
      <xdr:rowOff>19050</xdr:rowOff>
    </xdr:from>
    <xdr:to>
      <xdr:col>211</xdr:col>
      <xdr:colOff>809625</xdr:colOff>
      <xdr:row>4</xdr:row>
      <xdr:rowOff>812800</xdr:rowOff>
    </xdr:to>
    <xdr:sp macro="" textlink="">
      <xdr:nvSpPr>
        <xdr:cNvPr id="59" name="Étoile à 5 branches 77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134588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19051</xdr:colOff>
      <xdr:row>4</xdr:row>
      <xdr:rowOff>19050</xdr:rowOff>
    </xdr:from>
    <xdr:to>
      <xdr:col>217</xdr:col>
      <xdr:colOff>809625</xdr:colOff>
      <xdr:row>4</xdr:row>
      <xdr:rowOff>812800</xdr:rowOff>
    </xdr:to>
    <xdr:sp macro="" textlink="">
      <xdr:nvSpPr>
        <xdr:cNvPr id="60" name="Étoile à 5 branches 78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138169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19051</xdr:colOff>
      <xdr:row>13</xdr:row>
      <xdr:rowOff>19050</xdr:rowOff>
    </xdr:from>
    <xdr:to>
      <xdr:col>211</xdr:col>
      <xdr:colOff>809625</xdr:colOff>
      <xdr:row>13</xdr:row>
      <xdr:rowOff>812800</xdr:rowOff>
    </xdr:to>
    <xdr:sp macro="" textlink="">
      <xdr:nvSpPr>
        <xdr:cNvPr id="61" name="Étoile à 5 branches 7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134588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19051</xdr:colOff>
      <xdr:row>13</xdr:row>
      <xdr:rowOff>19050</xdr:rowOff>
    </xdr:from>
    <xdr:to>
      <xdr:col>217</xdr:col>
      <xdr:colOff>809625</xdr:colOff>
      <xdr:row>13</xdr:row>
      <xdr:rowOff>812800</xdr:rowOff>
    </xdr:to>
    <xdr:sp macro="" textlink="">
      <xdr:nvSpPr>
        <xdr:cNvPr id="62" name="Étoile à 5 branches 80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138169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19051</xdr:colOff>
      <xdr:row>4</xdr:row>
      <xdr:rowOff>19050</xdr:rowOff>
    </xdr:from>
    <xdr:to>
      <xdr:col>222</xdr:col>
      <xdr:colOff>809625</xdr:colOff>
      <xdr:row>4</xdr:row>
      <xdr:rowOff>812800</xdr:rowOff>
    </xdr:to>
    <xdr:sp macro="" textlink="">
      <xdr:nvSpPr>
        <xdr:cNvPr id="63" name="Étoile à 5 branches 8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141598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19051</xdr:colOff>
      <xdr:row>4</xdr:row>
      <xdr:rowOff>19050</xdr:rowOff>
    </xdr:from>
    <xdr:to>
      <xdr:col>228</xdr:col>
      <xdr:colOff>809625</xdr:colOff>
      <xdr:row>4</xdr:row>
      <xdr:rowOff>812800</xdr:rowOff>
    </xdr:to>
    <xdr:sp macro="" textlink="">
      <xdr:nvSpPr>
        <xdr:cNvPr id="64" name="Étoile à 5 branches 8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145180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19051</xdr:colOff>
      <xdr:row>13</xdr:row>
      <xdr:rowOff>19050</xdr:rowOff>
    </xdr:from>
    <xdr:to>
      <xdr:col>222</xdr:col>
      <xdr:colOff>809625</xdr:colOff>
      <xdr:row>13</xdr:row>
      <xdr:rowOff>812800</xdr:rowOff>
    </xdr:to>
    <xdr:sp macro="" textlink="">
      <xdr:nvSpPr>
        <xdr:cNvPr id="65" name="Étoile à 5 branches 8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141598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19051</xdr:colOff>
      <xdr:row>13</xdr:row>
      <xdr:rowOff>19050</xdr:rowOff>
    </xdr:from>
    <xdr:to>
      <xdr:col>228</xdr:col>
      <xdr:colOff>809625</xdr:colOff>
      <xdr:row>13</xdr:row>
      <xdr:rowOff>812800</xdr:rowOff>
    </xdr:to>
    <xdr:sp macro="" textlink="">
      <xdr:nvSpPr>
        <xdr:cNvPr id="66" name="Étoile à 5 branches 84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145180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19051</xdr:colOff>
      <xdr:row>4</xdr:row>
      <xdr:rowOff>19050</xdr:rowOff>
    </xdr:from>
    <xdr:to>
      <xdr:col>233</xdr:col>
      <xdr:colOff>809625</xdr:colOff>
      <xdr:row>4</xdr:row>
      <xdr:rowOff>812800</xdr:rowOff>
    </xdr:to>
    <xdr:sp macro="" textlink="">
      <xdr:nvSpPr>
        <xdr:cNvPr id="67" name="Étoile à 5 branches 85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148609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19051</xdr:colOff>
      <xdr:row>4</xdr:row>
      <xdr:rowOff>19050</xdr:rowOff>
    </xdr:from>
    <xdr:to>
      <xdr:col>239</xdr:col>
      <xdr:colOff>809625</xdr:colOff>
      <xdr:row>4</xdr:row>
      <xdr:rowOff>812800</xdr:rowOff>
    </xdr:to>
    <xdr:sp macro="" textlink="">
      <xdr:nvSpPr>
        <xdr:cNvPr id="68" name="Étoile à 5 branches 86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152190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19051</xdr:colOff>
      <xdr:row>13</xdr:row>
      <xdr:rowOff>19050</xdr:rowOff>
    </xdr:from>
    <xdr:to>
      <xdr:col>233</xdr:col>
      <xdr:colOff>809625</xdr:colOff>
      <xdr:row>13</xdr:row>
      <xdr:rowOff>812800</xdr:rowOff>
    </xdr:to>
    <xdr:sp macro="" textlink="">
      <xdr:nvSpPr>
        <xdr:cNvPr id="69" name="Étoile à 5 branches 87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148609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19051</xdr:colOff>
      <xdr:row>4</xdr:row>
      <xdr:rowOff>19050</xdr:rowOff>
    </xdr:from>
    <xdr:to>
      <xdr:col>250</xdr:col>
      <xdr:colOff>809625</xdr:colOff>
      <xdr:row>4</xdr:row>
      <xdr:rowOff>812800</xdr:rowOff>
    </xdr:to>
    <xdr:sp macro="" textlink="">
      <xdr:nvSpPr>
        <xdr:cNvPr id="70" name="Étoile à 5 branches 8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59200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19051</xdr:colOff>
      <xdr:row>4</xdr:row>
      <xdr:rowOff>19050</xdr:rowOff>
    </xdr:from>
    <xdr:to>
      <xdr:col>244</xdr:col>
      <xdr:colOff>809625</xdr:colOff>
      <xdr:row>4</xdr:row>
      <xdr:rowOff>812800</xdr:rowOff>
    </xdr:to>
    <xdr:sp macro="" textlink="">
      <xdr:nvSpPr>
        <xdr:cNvPr id="71" name="Étoile à 5 branches 9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55619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19051</xdr:colOff>
      <xdr:row>13</xdr:row>
      <xdr:rowOff>19050</xdr:rowOff>
    </xdr:from>
    <xdr:to>
      <xdr:col>250</xdr:col>
      <xdr:colOff>809625</xdr:colOff>
      <xdr:row>13</xdr:row>
      <xdr:rowOff>812800</xdr:rowOff>
    </xdr:to>
    <xdr:sp macro="" textlink="">
      <xdr:nvSpPr>
        <xdr:cNvPr id="72" name="Étoile à 5 branches 9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159200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19051</xdr:colOff>
      <xdr:row>4</xdr:row>
      <xdr:rowOff>19050</xdr:rowOff>
    </xdr:from>
    <xdr:to>
      <xdr:col>255</xdr:col>
      <xdr:colOff>809625</xdr:colOff>
      <xdr:row>4</xdr:row>
      <xdr:rowOff>812800</xdr:rowOff>
    </xdr:to>
    <xdr:sp macro="" textlink="">
      <xdr:nvSpPr>
        <xdr:cNvPr id="73" name="Étoile à 5 branches 9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162629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19051</xdr:colOff>
      <xdr:row>4</xdr:row>
      <xdr:rowOff>19050</xdr:rowOff>
    </xdr:from>
    <xdr:to>
      <xdr:col>261</xdr:col>
      <xdr:colOff>809625</xdr:colOff>
      <xdr:row>4</xdr:row>
      <xdr:rowOff>812800</xdr:rowOff>
    </xdr:to>
    <xdr:sp macro="" textlink="">
      <xdr:nvSpPr>
        <xdr:cNvPr id="74" name="Étoile à 5 branches 94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166211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19051</xdr:colOff>
      <xdr:row>13</xdr:row>
      <xdr:rowOff>19050</xdr:rowOff>
    </xdr:from>
    <xdr:to>
      <xdr:col>255</xdr:col>
      <xdr:colOff>809625</xdr:colOff>
      <xdr:row>13</xdr:row>
      <xdr:rowOff>812800</xdr:rowOff>
    </xdr:to>
    <xdr:sp macro="" textlink="">
      <xdr:nvSpPr>
        <xdr:cNvPr id="75" name="Étoile à 5 branches 95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162629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19051</xdr:colOff>
      <xdr:row>13</xdr:row>
      <xdr:rowOff>19050</xdr:rowOff>
    </xdr:from>
    <xdr:to>
      <xdr:col>261</xdr:col>
      <xdr:colOff>809625</xdr:colOff>
      <xdr:row>13</xdr:row>
      <xdr:rowOff>812800</xdr:rowOff>
    </xdr:to>
    <xdr:sp macro="" textlink="">
      <xdr:nvSpPr>
        <xdr:cNvPr id="76" name="Étoile à 5 branches 9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166211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19051</xdr:colOff>
      <xdr:row>4</xdr:row>
      <xdr:rowOff>19050</xdr:rowOff>
    </xdr:from>
    <xdr:to>
      <xdr:col>266</xdr:col>
      <xdr:colOff>809625</xdr:colOff>
      <xdr:row>4</xdr:row>
      <xdr:rowOff>812800</xdr:rowOff>
    </xdr:to>
    <xdr:sp macro="" textlink="">
      <xdr:nvSpPr>
        <xdr:cNvPr id="77" name="Étoile à 5 branches 97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169640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19051</xdr:colOff>
      <xdr:row>4</xdr:row>
      <xdr:rowOff>19050</xdr:rowOff>
    </xdr:from>
    <xdr:to>
      <xdr:col>272</xdr:col>
      <xdr:colOff>809625</xdr:colOff>
      <xdr:row>4</xdr:row>
      <xdr:rowOff>812800</xdr:rowOff>
    </xdr:to>
    <xdr:sp macro="" textlink="">
      <xdr:nvSpPr>
        <xdr:cNvPr id="78" name="Étoile à 5 branches 9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173221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19051</xdr:colOff>
      <xdr:row>13</xdr:row>
      <xdr:rowOff>19050</xdr:rowOff>
    </xdr:from>
    <xdr:to>
      <xdr:col>266</xdr:col>
      <xdr:colOff>809625</xdr:colOff>
      <xdr:row>13</xdr:row>
      <xdr:rowOff>812800</xdr:rowOff>
    </xdr:to>
    <xdr:sp macro="" textlink="">
      <xdr:nvSpPr>
        <xdr:cNvPr id="79" name="Étoile à 5 branches 9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169640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19051</xdr:colOff>
      <xdr:row>13</xdr:row>
      <xdr:rowOff>19050</xdr:rowOff>
    </xdr:from>
    <xdr:to>
      <xdr:col>272</xdr:col>
      <xdr:colOff>809625</xdr:colOff>
      <xdr:row>13</xdr:row>
      <xdr:rowOff>812800</xdr:rowOff>
    </xdr:to>
    <xdr:sp macro="" textlink="">
      <xdr:nvSpPr>
        <xdr:cNvPr id="80" name="Étoile à 5 branches 10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173221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19051</xdr:colOff>
      <xdr:row>13</xdr:row>
      <xdr:rowOff>19050</xdr:rowOff>
    </xdr:from>
    <xdr:to>
      <xdr:col>24</xdr:col>
      <xdr:colOff>809625</xdr:colOff>
      <xdr:row>13</xdr:row>
      <xdr:rowOff>812800</xdr:rowOff>
    </xdr:to>
    <xdr:sp macro="" textlink="">
      <xdr:nvSpPr>
        <xdr:cNvPr id="81" name="Étoile à 5 branches 209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15411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19051</xdr:colOff>
      <xdr:row>13</xdr:row>
      <xdr:rowOff>19050</xdr:rowOff>
    </xdr:from>
    <xdr:to>
      <xdr:col>35</xdr:col>
      <xdr:colOff>809625</xdr:colOff>
      <xdr:row>13</xdr:row>
      <xdr:rowOff>812800</xdr:rowOff>
    </xdr:to>
    <xdr:sp macro="" textlink="">
      <xdr:nvSpPr>
        <xdr:cNvPr id="82" name="Étoile à 5 branches 213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22421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19051</xdr:colOff>
      <xdr:row>13</xdr:row>
      <xdr:rowOff>19050</xdr:rowOff>
    </xdr:from>
    <xdr:to>
      <xdr:col>41</xdr:col>
      <xdr:colOff>809625</xdr:colOff>
      <xdr:row>13</xdr:row>
      <xdr:rowOff>812800</xdr:rowOff>
    </xdr:to>
    <xdr:sp macro="" textlink="">
      <xdr:nvSpPr>
        <xdr:cNvPr id="83" name="Étoile à 5 branches 214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26003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19051</xdr:colOff>
      <xdr:row>13</xdr:row>
      <xdr:rowOff>19050</xdr:rowOff>
    </xdr:from>
    <xdr:to>
      <xdr:col>46</xdr:col>
      <xdr:colOff>809625</xdr:colOff>
      <xdr:row>13</xdr:row>
      <xdr:rowOff>812800</xdr:rowOff>
    </xdr:to>
    <xdr:sp macro="" textlink="">
      <xdr:nvSpPr>
        <xdr:cNvPr id="84" name="Étoile à 5 branches 217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>
          <a:off x="29432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19051</xdr:colOff>
      <xdr:row>13</xdr:row>
      <xdr:rowOff>19050</xdr:rowOff>
    </xdr:from>
    <xdr:to>
      <xdr:col>74</xdr:col>
      <xdr:colOff>809625</xdr:colOff>
      <xdr:row>13</xdr:row>
      <xdr:rowOff>812800</xdr:rowOff>
    </xdr:to>
    <xdr:sp macro="" textlink="">
      <xdr:nvSpPr>
        <xdr:cNvPr id="85" name="Étoile à 5 branches 226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>
        <a:xfrm>
          <a:off x="47034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19051</xdr:colOff>
      <xdr:row>13</xdr:row>
      <xdr:rowOff>19050</xdr:rowOff>
    </xdr:from>
    <xdr:to>
      <xdr:col>79</xdr:col>
      <xdr:colOff>809625</xdr:colOff>
      <xdr:row>13</xdr:row>
      <xdr:rowOff>812800</xdr:rowOff>
    </xdr:to>
    <xdr:sp macro="" textlink="">
      <xdr:nvSpPr>
        <xdr:cNvPr id="86" name="Étoile à 5 branches 230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50463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19051</xdr:colOff>
      <xdr:row>13</xdr:row>
      <xdr:rowOff>19050</xdr:rowOff>
    </xdr:from>
    <xdr:to>
      <xdr:col>96</xdr:col>
      <xdr:colOff>809625</xdr:colOff>
      <xdr:row>13</xdr:row>
      <xdr:rowOff>812800</xdr:rowOff>
    </xdr:to>
    <xdr:sp macro="" textlink="">
      <xdr:nvSpPr>
        <xdr:cNvPr id="87" name="Étoile à 5 branches 234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>
        <a:xfrm>
          <a:off x="61055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19051</xdr:colOff>
      <xdr:row>13</xdr:row>
      <xdr:rowOff>19050</xdr:rowOff>
    </xdr:from>
    <xdr:to>
      <xdr:col>107</xdr:col>
      <xdr:colOff>809625</xdr:colOff>
      <xdr:row>13</xdr:row>
      <xdr:rowOff>812800</xdr:rowOff>
    </xdr:to>
    <xdr:sp macro="" textlink="">
      <xdr:nvSpPr>
        <xdr:cNvPr id="88" name="Étoile à 5 branches 238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68065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19051</xdr:colOff>
      <xdr:row>13</xdr:row>
      <xdr:rowOff>19050</xdr:rowOff>
    </xdr:from>
    <xdr:to>
      <xdr:col>118</xdr:col>
      <xdr:colOff>809625</xdr:colOff>
      <xdr:row>13</xdr:row>
      <xdr:rowOff>812800</xdr:rowOff>
    </xdr:to>
    <xdr:sp macro="" textlink="">
      <xdr:nvSpPr>
        <xdr:cNvPr id="89" name="Étoile à 5 branches 24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>
        <a:xfrm>
          <a:off x="75076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19051</xdr:colOff>
      <xdr:row>13</xdr:row>
      <xdr:rowOff>19050</xdr:rowOff>
    </xdr:from>
    <xdr:to>
      <xdr:col>112</xdr:col>
      <xdr:colOff>809625</xdr:colOff>
      <xdr:row>13</xdr:row>
      <xdr:rowOff>812800</xdr:rowOff>
    </xdr:to>
    <xdr:sp macro="" textlink="">
      <xdr:nvSpPr>
        <xdr:cNvPr id="90" name="Étoile à 5 branches 242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>
        <a:xfrm>
          <a:off x="71494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19051</xdr:colOff>
      <xdr:row>13</xdr:row>
      <xdr:rowOff>19050</xdr:rowOff>
    </xdr:from>
    <xdr:to>
      <xdr:col>134</xdr:col>
      <xdr:colOff>809625</xdr:colOff>
      <xdr:row>13</xdr:row>
      <xdr:rowOff>812800</xdr:rowOff>
    </xdr:to>
    <xdr:sp macro="" textlink="">
      <xdr:nvSpPr>
        <xdr:cNvPr id="91" name="Étoile à 5 branches 24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85515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19051</xdr:colOff>
      <xdr:row>13</xdr:row>
      <xdr:rowOff>19050</xdr:rowOff>
    </xdr:from>
    <xdr:to>
      <xdr:col>140</xdr:col>
      <xdr:colOff>809625</xdr:colOff>
      <xdr:row>13</xdr:row>
      <xdr:rowOff>812800</xdr:rowOff>
    </xdr:to>
    <xdr:sp macro="" textlink="">
      <xdr:nvSpPr>
        <xdr:cNvPr id="92" name="Étoile à 5 branches 250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>
        <a:xfrm>
          <a:off x="89096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19051</xdr:colOff>
      <xdr:row>13</xdr:row>
      <xdr:rowOff>19050</xdr:rowOff>
    </xdr:from>
    <xdr:to>
      <xdr:col>151</xdr:col>
      <xdr:colOff>809625</xdr:colOff>
      <xdr:row>13</xdr:row>
      <xdr:rowOff>812800</xdr:rowOff>
    </xdr:to>
    <xdr:sp macro="" textlink="">
      <xdr:nvSpPr>
        <xdr:cNvPr id="93" name="Étoile à 5 branches 254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/>
      </xdr:nvSpPr>
      <xdr:spPr>
        <a:xfrm>
          <a:off x="96107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19051</xdr:colOff>
      <xdr:row>13</xdr:row>
      <xdr:rowOff>19050</xdr:rowOff>
    </xdr:from>
    <xdr:to>
      <xdr:col>156</xdr:col>
      <xdr:colOff>809625</xdr:colOff>
      <xdr:row>13</xdr:row>
      <xdr:rowOff>812800</xdr:rowOff>
    </xdr:to>
    <xdr:sp macro="" textlink="">
      <xdr:nvSpPr>
        <xdr:cNvPr id="94" name="Étoile à 5 branches 257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99536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19051</xdr:colOff>
      <xdr:row>13</xdr:row>
      <xdr:rowOff>19050</xdr:rowOff>
    </xdr:from>
    <xdr:to>
      <xdr:col>162</xdr:col>
      <xdr:colOff>809625</xdr:colOff>
      <xdr:row>13</xdr:row>
      <xdr:rowOff>812800</xdr:rowOff>
    </xdr:to>
    <xdr:sp macro="" textlink="">
      <xdr:nvSpPr>
        <xdr:cNvPr id="95" name="Étoile à 5 branches 258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>
        <a:xfrm>
          <a:off x="103117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19051</xdr:colOff>
      <xdr:row>13</xdr:row>
      <xdr:rowOff>19050</xdr:rowOff>
    </xdr:from>
    <xdr:to>
      <xdr:col>167</xdr:col>
      <xdr:colOff>809625</xdr:colOff>
      <xdr:row>13</xdr:row>
      <xdr:rowOff>812800</xdr:rowOff>
    </xdr:to>
    <xdr:sp macro="" textlink="">
      <xdr:nvSpPr>
        <xdr:cNvPr id="96" name="Étoile à 5 branches 26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/>
      </xdr:nvSpPr>
      <xdr:spPr>
        <a:xfrm>
          <a:off x="106546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19051</xdr:colOff>
      <xdr:row>13</xdr:row>
      <xdr:rowOff>19050</xdr:rowOff>
    </xdr:from>
    <xdr:to>
      <xdr:col>173</xdr:col>
      <xdr:colOff>809625</xdr:colOff>
      <xdr:row>13</xdr:row>
      <xdr:rowOff>812800</xdr:rowOff>
    </xdr:to>
    <xdr:sp macro="" textlink="">
      <xdr:nvSpPr>
        <xdr:cNvPr id="97" name="Étoile à 5 branches 262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/>
      </xdr:nvSpPr>
      <xdr:spPr>
        <a:xfrm>
          <a:off x="110128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19051</xdr:colOff>
      <xdr:row>13</xdr:row>
      <xdr:rowOff>19050</xdr:rowOff>
    </xdr:from>
    <xdr:to>
      <xdr:col>184</xdr:col>
      <xdr:colOff>809625</xdr:colOff>
      <xdr:row>13</xdr:row>
      <xdr:rowOff>812800</xdr:rowOff>
    </xdr:to>
    <xdr:sp macro="" textlink="">
      <xdr:nvSpPr>
        <xdr:cNvPr id="98" name="Étoile à 5 branches 266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117138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19051</xdr:colOff>
      <xdr:row>13</xdr:row>
      <xdr:rowOff>19050</xdr:rowOff>
    </xdr:from>
    <xdr:to>
      <xdr:col>195</xdr:col>
      <xdr:colOff>809625</xdr:colOff>
      <xdr:row>13</xdr:row>
      <xdr:rowOff>812800</xdr:rowOff>
    </xdr:to>
    <xdr:sp macro="" textlink="">
      <xdr:nvSpPr>
        <xdr:cNvPr id="99" name="Étoile à 5 branches 270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/>
      </xdr:nvSpPr>
      <xdr:spPr>
        <a:xfrm>
          <a:off x="124148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19051</xdr:colOff>
      <xdr:row>13</xdr:row>
      <xdr:rowOff>19050</xdr:rowOff>
    </xdr:from>
    <xdr:to>
      <xdr:col>239</xdr:col>
      <xdr:colOff>809625</xdr:colOff>
      <xdr:row>13</xdr:row>
      <xdr:rowOff>812800</xdr:rowOff>
    </xdr:to>
    <xdr:sp macro="" textlink="">
      <xdr:nvSpPr>
        <xdr:cNvPr id="100" name="Étoile à 5 branches 286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/>
      </xdr:nvSpPr>
      <xdr:spPr>
        <a:xfrm>
          <a:off x="152190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19051</xdr:colOff>
      <xdr:row>13</xdr:row>
      <xdr:rowOff>19050</xdr:rowOff>
    </xdr:from>
    <xdr:to>
      <xdr:col>244</xdr:col>
      <xdr:colOff>809625</xdr:colOff>
      <xdr:row>13</xdr:row>
      <xdr:rowOff>812800</xdr:rowOff>
    </xdr:to>
    <xdr:sp macro="" textlink="">
      <xdr:nvSpPr>
        <xdr:cNvPr id="101" name="Étoile à 5 branches 29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/>
      </xdr:nvSpPr>
      <xdr:spPr>
        <a:xfrm>
          <a:off x="155619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31750</xdr:colOff>
      <xdr:row>2</xdr:row>
      <xdr:rowOff>31750</xdr:rowOff>
    </xdr:from>
    <xdr:to>
      <xdr:col>2</xdr:col>
      <xdr:colOff>658150</xdr:colOff>
      <xdr:row>2</xdr:row>
      <xdr:rowOff>139750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33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7</xdr:row>
      <xdr:rowOff>31750</xdr:rowOff>
    </xdr:from>
    <xdr:to>
      <xdr:col>3</xdr:col>
      <xdr:colOff>324000</xdr:colOff>
      <xdr:row>8</xdr:row>
      <xdr:rowOff>114450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57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8</xdr:col>
      <xdr:colOff>31750</xdr:colOff>
      <xdr:row>2</xdr:row>
      <xdr:rowOff>31750</xdr:rowOff>
    </xdr:from>
    <xdr:to>
      <xdr:col>8</xdr:col>
      <xdr:colOff>658150</xdr:colOff>
      <xdr:row>2</xdr:row>
      <xdr:rowOff>139750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47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</xdr:colOff>
      <xdr:row>11</xdr:row>
      <xdr:rowOff>31750</xdr:rowOff>
    </xdr:from>
    <xdr:to>
      <xdr:col>2</xdr:col>
      <xdr:colOff>658150</xdr:colOff>
      <xdr:row>11</xdr:row>
      <xdr:rowOff>139750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33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8</xdr:col>
      <xdr:colOff>31750</xdr:colOff>
      <xdr:row>11</xdr:row>
      <xdr:rowOff>31750</xdr:rowOff>
    </xdr:from>
    <xdr:to>
      <xdr:col>8</xdr:col>
      <xdr:colOff>658150</xdr:colOff>
      <xdr:row>11</xdr:row>
      <xdr:rowOff>139750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47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31750</xdr:colOff>
      <xdr:row>2</xdr:row>
      <xdr:rowOff>31750</xdr:rowOff>
    </xdr:from>
    <xdr:to>
      <xdr:col>13</xdr:col>
      <xdr:colOff>658150</xdr:colOff>
      <xdr:row>2</xdr:row>
      <xdr:rowOff>139750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37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19</xdr:col>
      <xdr:colOff>31750</xdr:colOff>
      <xdr:row>2</xdr:row>
      <xdr:rowOff>31750</xdr:rowOff>
    </xdr:from>
    <xdr:to>
      <xdr:col>19</xdr:col>
      <xdr:colOff>658150</xdr:colOff>
      <xdr:row>2</xdr:row>
      <xdr:rowOff>139750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51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31750</xdr:colOff>
      <xdr:row>11</xdr:row>
      <xdr:rowOff>31750</xdr:rowOff>
    </xdr:from>
    <xdr:to>
      <xdr:col>13</xdr:col>
      <xdr:colOff>658150</xdr:colOff>
      <xdr:row>11</xdr:row>
      <xdr:rowOff>139750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37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19</xdr:col>
      <xdr:colOff>31750</xdr:colOff>
      <xdr:row>11</xdr:row>
      <xdr:rowOff>31750</xdr:rowOff>
    </xdr:from>
    <xdr:to>
      <xdr:col>19</xdr:col>
      <xdr:colOff>658150</xdr:colOff>
      <xdr:row>11</xdr:row>
      <xdr:rowOff>139750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51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24</xdr:col>
      <xdr:colOff>31750</xdr:colOff>
      <xdr:row>2</xdr:row>
      <xdr:rowOff>31750</xdr:rowOff>
    </xdr:from>
    <xdr:to>
      <xdr:col>24</xdr:col>
      <xdr:colOff>658150</xdr:colOff>
      <xdr:row>2</xdr:row>
      <xdr:rowOff>139750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241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30</xdr:col>
      <xdr:colOff>31750</xdr:colOff>
      <xdr:row>2</xdr:row>
      <xdr:rowOff>31750</xdr:rowOff>
    </xdr:from>
    <xdr:to>
      <xdr:col>30</xdr:col>
      <xdr:colOff>658150</xdr:colOff>
      <xdr:row>2</xdr:row>
      <xdr:rowOff>139750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055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24</xdr:col>
      <xdr:colOff>31750</xdr:colOff>
      <xdr:row>11</xdr:row>
      <xdr:rowOff>31750</xdr:rowOff>
    </xdr:from>
    <xdr:to>
      <xdr:col>24</xdr:col>
      <xdr:colOff>658150</xdr:colOff>
      <xdr:row>11</xdr:row>
      <xdr:rowOff>139750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241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30</xdr:col>
      <xdr:colOff>31750</xdr:colOff>
      <xdr:row>11</xdr:row>
      <xdr:rowOff>31750</xdr:rowOff>
    </xdr:from>
    <xdr:to>
      <xdr:col>30</xdr:col>
      <xdr:colOff>658150</xdr:colOff>
      <xdr:row>11</xdr:row>
      <xdr:rowOff>139750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055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35</xdr:col>
      <xdr:colOff>31750</xdr:colOff>
      <xdr:row>2</xdr:row>
      <xdr:rowOff>31750</xdr:rowOff>
    </xdr:from>
    <xdr:to>
      <xdr:col>35</xdr:col>
      <xdr:colOff>658150</xdr:colOff>
      <xdr:row>2</xdr:row>
      <xdr:rowOff>139750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345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41</xdr:col>
      <xdr:colOff>31750</xdr:colOff>
      <xdr:row>2</xdr:row>
      <xdr:rowOff>31750</xdr:rowOff>
    </xdr:from>
    <xdr:to>
      <xdr:col>41</xdr:col>
      <xdr:colOff>658150</xdr:colOff>
      <xdr:row>2</xdr:row>
      <xdr:rowOff>139750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159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35</xdr:col>
      <xdr:colOff>31750</xdr:colOff>
      <xdr:row>11</xdr:row>
      <xdr:rowOff>31750</xdr:rowOff>
    </xdr:from>
    <xdr:to>
      <xdr:col>35</xdr:col>
      <xdr:colOff>658150</xdr:colOff>
      <xdr:row>11</xdr:row>
      <xdr:rowOff>139750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345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41</xdr:col>
      <xdr:colOff>31750</xdr:colOff>
      <xdr:row>11</xdr:row>
      <xdr:rowOff>31750</xdr:rowOff>
    </xdr:from>
    <xdr:to>
      <xdr:col>41</xdr:col>
      <xdr:colOff>658150</xdr:colOff>
      <xdr:row>11</xdr:row>
      <xdr:rowOff>139750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159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46</xdr:col>
      <xdr:colOff>31750</xdr:colOff>
      <xdr:row>2</xdr:row>
      <xdr:rowOff>31750</xdr:rowOff>
    </xdr:from>
    <xdr:to>
      <xdr:col>46</xdr:col>
      <xdr:colOff>658150</xdr:colOff>
      <xdr:row>2</xdr:row>
      <xdr:rowOff>139750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449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52</xdr:col>
      <xdr:colOff>31750</xdr:colOff>
      <xdr:row>2</xdr:row>
      <xdr:rowOff>31750</xdr:rowOff>
    </xdr:from>
    <xdr:to>
      <xdr:col>52</xdr:col>
      <xdr:colOff>658150</xdr:colOff>
      <xdr:row>2</xdr:row>
      <xdr:rowOff>139750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63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46</xdr:col>
      <xdr:colOff>31750</xdr:colOff>
      <xdr:row>11</xdr:row>
      <xdr:rowOff>31750</xdr:rowOff>
    </xdr:from>
    <xdr:to>
      <xdr:col>46</xdr:col>
      <xdr:colOff>658150</xdr:colOff>
      <xdr:row>11</xdr:row>
      <xdr:rowOff>139750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449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52</xdr:col>
      <xdr:colOff>31750</xdr:colOff>
      <xdr:row>11</xdr:row>
      <xdr:rowOff>31750</xdr:rowOff>
    </xdr:from>
    <xdr:to>
      <xdr:col>52</xdr:col>
      <xdr:colOff>658150</xdr:colOff>
      <xdr:row>11</xdr:row>
      <xdr:rowOff>139750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63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57</xdr:col>
      <xdr:colOff>31750</xdr:colOff>
      <xdr:row>2</xdr:row>
      <xdr:rowOff>31750</xdr:rowOff>
    </xdr:from>
    <xdr:to>
      <xdr:col>57</xdr:col>
      <xdr:colOff>658150</xdr:colOff>
      <xdr:row>2</xdr:row>
      <xdr:rowOff>139750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553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63</xdr:col>
      <xdr:colOff>31750</xdr:colOff>
      <xdr:row>2</xdr:row>
      <xdr:rowOff>31750</xdr:rowOff>
    </xdr:from>
    <xdr:to>
      <xdr:col>63</xdr:col>
      <xdr:colOff>658150</xdr:colOff>
      <xdr:row>2</xdr:row>
      <xdr:rowOff>139750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367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57</xdr:col>
      <xdr:colOff>31750</xdr:colOff>
      <xdr:row>11</xdr:row>
      <xdr:rowOff>31750</xdr:rowOff>
    </xdr:from>
    <xdr:to>
      <xdr:col>57</xdr:col>
      <xdr:colOff>658150</xdr:colOff>
      <xdr:row>11</xdr:row>
      <xdr:rowOff>139750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553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63</xdr:col>
      <xdr:colOff>31750</xdr:colOff>
      <xdr:row>11</xdr:row>
      <xdr:rowOff>31750</xdr:rowOff>
    </xdr:from>
    <xdr:to>
      <xdr:col>63</xdr:col>
      <xdr:colOff>658150</xdr:colOff>
      <xdr:row>11</xdr:row>
      <xdr:rowOff>139750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367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68</xdr:col>
      <xdr:colOff>31750</xdr:colOff>
      <xdr:row>2</xdr:row>
      <xdr:rowOff>31750</xdr:rowOff>
    </xdr:from>
    <xdr:to>
      <xdr:col>68</xdr:col>
      <xdr:colOff>658150</xdr:colOff>
      <xdr:row>2</xdr:row>
      <xdr:rowOff>139750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657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74</xdr:col>
      <xdr:colOff>31750</xdr:colOff>
      <xdr:row>2</xdr:row>
      <xdr:rowOff>31750</xdr:rowOff>
    </xdr:from>
    <xdr:to>
      <xdr:col>74</xdr:col>
      <xdr:colOff>658150</xdr:colOff>
      <xdr:row>2</xdr:row>
      <xdr:rowOff>139750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471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68</xdr:col>
      <xdr:colOff>31750</xdr:colOff>
      <xdr:row>11</xdr:row>
      <xdr:rowOff>31750</xdr:rowOff>
    </xdr:from>
    <xdr:to>
      <xdr:col>68</xdr:col>
      <xdr:colOff>658150</xdr:colOff>
      <xdr:row>11</xdr:row>
      <xdr:rowOff>139750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657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74</xdr:col>
      <xdr:colOff>31750</xdr:colOff>
      <xdr:row>11</xdr:row>
      <xdr:rowOff>31750</xdr:rowOff>
    </xdr:from>
    <xdr:to>
      <xdr:col>74</xdr:col>
      <xdr:colOff>658150</xdr:colOff>
      <xdr:row>11</xdr:row>
      <xdr:rowOff>139750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471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79</xdr:col>
      <xdr:colOff>31750</xdr:colOff>
      <xdr:row>2</xdr:row>
      <xdr:rowOff>31750</xdr:rowOff>
    </xdr:from>
    <xdr:to>
      <xdr:col>79</xdr:col>
      <xdr:colOff>658150</xdr:colOff>
      <xdr:row>2</xdr:row>
      <xdr:rowOff>139750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761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85</xdr:col>
      <xdr:colOff>31750</xdr:colOff>
      <xdr:row>2</xdr:row>
      <xdr:rowOff>31750</xdr:rowOff>
    </xdr:from>
    <xdr:to>
      <xdr:col>85</xdr:col>
      <xdr:colOff>658150</xdr:colOff>
      <xdr:row>2</xdr:row>
      <xdr:rowOff>139750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575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79</xdr:col>
      <xdr:colOff>31750</xdr:colOff>
      <xdr:row>11</xdr:row>
      <xdr:rowOff>31750</xdr:rowOff>
    </xdr:from>
    <xdr:to>
      <xdr:col>79</xdr:col>
      <xdr:colOff>658150</xdr:colOff>
      <xdr:row>11</xdr:row>
      <xdr:rowOff>139750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761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85</xdr:col>
      <xdr:colOff>31750</xdr:colOff>
      <xdr:row>11</xdr:row>
      <xdr:rowOff>31750</xdr:rowOff>
    </xdr:from>
    <xdr:to>
      <xdr:col>85</xdr:col>
      <xdr:colOff>658150</xdr:colOff>
      <xdr:row>11</xdr:row>
      <xdr:rowOff>139750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575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90</xdr:col>
      <xdr:colOff>31750</xdr:colOff>
      <xdr:row>2</xdr:row>
      <xdr:rowOff>31750</xdr:rowOff>
    </xdr:from>
    <xdr:to>
      <xdr:col>90</xdr:col>
      <xdr:colOff>658150</xdr:colOff>
      <xdr:row>2</xdr:row>
      <xdr:rowOff>139750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865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96</xdr:col>
      <xdr:colOff>31750</xdr:colOff>
      <xdr:row>2</xdr:row>
      <xdr:rowOff>31750</xdr:rowOff>
    </xdr:from>
    <xdr:to>
      <xdr:col>96</xdr:col>
      <xdr:colOff>658150</xdr:colOff>
      <xdr:row>2</xdr:row>
      <xdr:rowOff>139750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679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90</xdr:col>
      <xdr:colOff>31750</xdr:colOff>
      <xdr:row>11</xdr:row>
      <xdr:rowOff>31750</xdr:rowOff>
    </xdr:from>
    <xdr:to>
      <xdr:col>90</xdr:col>
      <xdr:colOff>658150</xdr:colOff>
      <xdr:row>11</xdr:row>
      <xdr:rowOff>139750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865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96</xdr:col>
      <xdr:colOff>31750</xdr:colOff>
      <xdr:row>11</xdr:row>
      <xdr:rowOff>31750</xdr:rowOff>
    </xdr:from>
    <xdr:to>
      <xdr:col>96</xdr:col>
      <xdr:colOff>658150</xdr:colOff>
      <xdr:row>11</xdr:row>
      <xdr:rowOff>139750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679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101</xdr:col>
      <xdr:colOff>31750</xdr:colOff>
      <xdr:row>2</xdr:row>
      <xdr:rowOff>31750</xdr:rowOff>
    </xdr:from>
    <xdr:to>
      <xdr:col>101</xdr:col>
      <xdr:colOff>658150</xdr:colOff>
      <xdr:row>2</xdr:row>
      <xdr:rowOff>139750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969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31750</xdr:colOff>
      <xdr:row>2</xdr:row>
      <xdr:rowOff>31750</xdr:rowOff>
    </xdr:from>
    <xdr:to>
      <xdr:col>107</xdr:col>
      <xdr:colOff>658150</xdr:colOff>
      <xdr:row>2</xdr:row>
      <xdr:rowOff>139750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783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101</xdr:col>
      <xdr:colOff>31750</xdr:colOff>
      <xdr:row>11</xdr:row>
      <xdr:rowOff>31750</xdr:rowOff>
    </xdr:from>
    <xdr:to>
      <xdr:col>101</xdr:col>
      <xdr:colOff>658150</xdr:colOff>
      <xdr:row>11</xdr:row>
      <xdr:rowOff>139750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969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31750</xdr:colOff>
      <xdr:row>11</xdr:row>
      <xdr:rowOff>31750</xdr:rowOff>
    </xdr:from>
    <xdr:to>
      <xdr:col>107</xdr:col>
      <xdr:colOff>658150</xdr:colOff>
      <xdr:row>11</xdr:row>
      <xdr:rowOff>139750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783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31750</xdr:colOff>
      <xdr:row>2</xdr:row>
      <xdr:rowOff>31750</xdr:rowOff>
    </xdr:from>
    <xdr:to>
      <xdr:col>112</xdr:col>
      <xdr:colOff>658150</xdr:colOff>
      <xdr:row>2</xdr:row>
      <xdr:rowOff>139750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5073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118</xdr:col>
      <xdr:colOff>31750</xdr:colOff>
      <xdr:row>2</xdr:row>
      <xdr:rowOff>31750</xdr:rowOff>
    </xdr:from>
    <xdr:to>
      <xdr:col>118</xdr:col>
      <xdr:colOff>658150</xdr:colOff>
      <xdr:row>2</xdr:row>
      <xdr:rowOff>139750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887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31750</xdr:colOff>
      <xdr:row>11</xdr:row>
      <xdr:rowOff>31750</xdr:rowOff>
    </xdr:from>
    <xdr:to>
      <xdr:col>112</xdr:col>
      <xdr:colOff>658150</xdr:colOff>
      <xdr:row>11</xdr:row>
      <xdr:rowOff>139750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5073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118</xdr:col>
      <xdr:colOff>31750</xdr:colOff>
      <xdr:row>11</xdr:row>
      <xdr:rowOff>31750</xdr:rowOff>
    </xdr:from>
    <xdr:to>
      <xdr:col>118</xdr:col>
      <xdr:colOff>658150</xdr:colOff>
      <xdr:row>11</xdr:row>
      <xdr:rowOff>139750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887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123</xdr:col>
      <xdr:colOff>31750</xdr:colOff>
      <xdr:row>2</xdr:row>
      <xdr:rowOff>31750</xdr:rowOff>
    </xdr:from>
    <xdr:to>
      <xdr:col>123</xdr:col>
      <xdr:colOff>658150</xdr:colOff>
      <xdr:row>2</xdr:row>
      <xdr:rowOff>139750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177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129</xdr:col>
      <xdr:colOff>31750</xdr:colOff>
      <xdr:row>2</xdr:row>
      <xdr:rowOff>31750</xdr:rowOff>
    </xdr:from>
    <xdr:to>
      <xdr:col>129</xdr:col>
      <xdr:colOff>658150</xdr:colOff>
      <xdr:row>2</xdr:row>
      <xdr:rowOff>139750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991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123</xdr:col>
      <xdr:colOff>31750</xdr:colOff>
      <xdr:row>11</xdr:row>
      <xdr:rowOff>31750</xdr:rowOff>
    </xdr:from>
    <xdr:to>
      <xdr:col>123</xdr:col>
      <xdr:colOff>658150</xdr:colOff>
      <xdr:row>11</xdr:row>
      <xdr:rowOff>139750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177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129</xdr:col>
      <xdr:colOff>31750</xdr:colOff>
      <xdr:row>11</xdr:row>
      <xdr:rowOff>31750</xdr:rowOff>
    </xdr:from>
    <xdr:to>
      <xdr:col>129</xdr:col>
      <xdr:colOff>658150</xdr:colOff>
      <xdr:row>11</xdr:row>
      <xdr:rowOff>139750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991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134</xdr:col>
      <xdr:colOff>31750</xdr:colOff>
      <xdr:row>2</xdr:row>
      <xdr:rowOff>31750</xdr:rowOff>
    </xdr:from>
    <xdr:to>
      <xdr:col>134</xdr:col>
      <xdr:colOff>658150</xdr:colOff>
      <xdr:row>2</xdr:row>
      <xdr:rowOff>139750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5281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140</xdr:col>
      <xdr:colOff>31750</xdr:colOff>
      <xdr:row>2</xdr:row>
      <xdr:rowOff>31750</xdr:rowOff>
    </xdr:from>
    <xdr:to>
      <xdr:col>140</xdr:col>
      <xdr:colOff>658150</xdr:colOff>
      <xdr:row>2</xdr:row>
      <xdr:rowOff>139750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1095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134</xdr:col>
      <xdr:colOff>31750</xdr:colOff>
      <xdr:row>11</xdr:row>
      <xdr:rowOff>31750</xdr:rowOff>
    </xdr:from>
    <xdr:to>
      <xdr:col>134</xdr:col>
      <xdr:colOff>658150</xdr:colOff>
      <xdr:row>11</xdr:row>
      <xdr:rowOff>139750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5281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140</xdr:col>
      <xdr:colOff>31750</xdr:colOff>
      <xdr:row>11</xdr:row>
      <xdr:rowOff>31750</xdr:rowOff>
    </xdr:from>
    <xdr:to>
      <xdr:col>140</xdr:col>
      <xdr:colOff>658150</xdr:colOff>
      <xdr:row>11</xdr:row>
      <xdr:rowOff>139750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1095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145</xdr:col>
      <xdr:colOff>31750</xdr:colOff>
      <xdr:row>2</xdr:row>
      <xdr:rowOff>31750</xdr:rowOff>
    </xdr:from>
    <xdr:to>
      <xdr:col>145</xdr:col>
      <xdr:colOff>658150</xdr:colOff>
      <xdr:row>2</xdr:row>
      <xdr:rowOff>139750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5385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151</xdr:col>
      <xdr:colOff>31750</xdr:colOff>
      <xdr:row>2</xdr:row>
      <xdr:rowOff>31750</xdr:rowOff>
    </xdr:from>
    <xdr:to>
      <xdr:col>151</xdr:col>
      <xdr:colOff>658150</xdr:colOff>
      <xdr:row>2</xdr:row>
      <xdr:rowOff>139750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1199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145</xdr:col>
      <xdr:colOff>31750</xdr:colOff>
      <xdr:row>11</xdr:row>
      <xdr:rowOff>31750</xdr:rowOff>
    </xdr:from>
    <xdr:to>
      <xdr:col>145</xdr:col>
      <xdr:colOff>658150</xdr:colOff>
      <xdr:row>11</xdr:row>
      <xdr:rowOff>139750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5385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151</xdr:col>
      <xdr:colOff>31750</xdr:colOff>
      <xdr:row>11</xdr:row>
      <xdr:rowOff>31750</xdr:rowOff>
    </xdr:from>
    <xdr:to>
      <xdr:col>151</xdr:col>
      <xdr:colOff>658150</xdr:colOff>
      <xdr:row>11</xdr:row>
      <xdr:rowOff>139750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1199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156</xdr:col>
      <xdr:colOff>31750</xdr:colOff>
      <xdr:row>2</xdr:row>
      <xdr:rowOff>31750</xdr:rowOff>
    </xdr:from>
    <xdr:to>
      <xdr:col>156</xdr:col>
      <xdr:colOff>658150</xdr:colOff>
      <xdr:row>2</xdr:row>
      <xdr:rowOff>139750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5489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31750</xdr:colOff>
      <xdr:row>2</xdr:row>
      <xdr:rowOff>31750</xdr:rowOff>
    </xdr:from>
    <xdr:to>
      <xdr:col>162</xdr:col>
      <xdr:colOff>658150</xdr:colOff>
      <xdr:row>2</xdr:row>
      <xdr:rowOff>139750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303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156</xdr:col>
      <xdr:colOff>31750</xdr:colOff>
      <xdr:row>11</xdr:row>
      <xdr:rowOff>31750</xdr:rowOff>
    </xdr:from>
    <xdr:to>
      <xdr:col>156</xdr:col>
      <xdr:colOff>658150</xdr:colOff>
      <xdr:row>11</xdr:row>
      <xdr:rowOff>139750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5489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31750</xdr:colOff>
      <xdr:row>11</xdr:row>
      <xdr:rowOff>31750</xdr:rowOff>
    </xdr:from>
    <xdr:to>
      <xdr:col>162</xdr:col>
      <xdr:colOff>658150</xdr:colOff>
      <xdr:row>11</xdr:row>
      <xdr:rowOff>139750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303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31750</xdr:colOff>
      <xdr:row>2</xdr:row>
      <xdr:rowOff>31750</xdr:rowOff>
    </xdr:from>
    <xdr:to>
      <xdr:col>167</xdr:col>
      <xdr:colOff>658150</xdr:colOff>
      <xdr:row>2</xdr:row>
      <xdr:rowOff>139750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5593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173</xdr:col>
      <xdr:colOff>31750</xdr:colOff>
      <xdr:row>2</xdr:row>
      <xdr:rowOff>31750</xdr:rowOff>
    </xdr:from>
    <xdr:to>
      <xdr:col>173</xdr:col>
      <xdr:colOff>658150</xdr:colOff>
      <xdr:row>2</xdr:row>
      <xdr:rowOff>139750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1407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31750</xdr:colOff>
      <xdr:row>11</xdr:row>
      <xdr:rowOff>31750</xdr:rowOff>
    </xdr:from>
    <xdr:to>
      <xdr:col>167</xdr:col>
      <xdr:colOff>658150</xdr:colOff>
      <xdr:row>11</xdr:row>
      <xdr:rowOff>139750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5593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173</xdr:col>
      <xdr:colOff>31750</xdr:colOff>
      <xdr:row>11</xdr:row>
      <xdr:rowOff>31750</xdr:rowOff>
    </xdr:from>
    <xdr:to>
      <xdr:col>173</xdr:col>
      <xdr:colOff>658150</xdr:colOff>
      <xdr:row>11</xdr:row>
      <xdr:rowOff>139750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1407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178</xdr:col>
      <xdr:colOff>31750</xdr:colOff>
      <xdr:row>2</xdr:row>
      <xdr:rowOff>31750</xdr:rowOff>
    </xdr:from>
    <xdr:to>
      <xdr:col>178</xdr:col>
      <xdr:colOff>658150</xdr:colOff>
      <xdr:row>2</xdr:row>
      <xdr:rowOff>139750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5697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184</xdr:col>
      <xdr:colOff>31750</xdr:colOff>
      <xdr:row>2</xdr:row>
      <xdr:rowOff>31750</xdr:rowOff>
    </xdr:from>
    <xdr:to>
      <xdr:col>184</xdr:col>
      <xdr:colOff>658150</xdr:colOff>
      <xdr:row>2</xdr:row>
      <xdr:rowOff>139750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11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178</xdr:col>
      <xdr:colOff>31750</xdr:colOff>
      <xdr:row>11</xdr:row>
      <xdr:rowOff>31750</xdr:rowOff>
    </xdr:from>
    <xdr:to>
      <xdr:col>178</xdr:col>
      <xdr:colOff>658150</xdr:colOff>
      <xdr:row>11</xdr:row>
      <xdr:rowOff>139750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5697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184</xdr:col>
      <xdr:colOff>31750</xdr:colOff>
      <xdr:row>11</xdr:row>
      <xdr:rowOff>31750</xdr:rowOff>
    </xdr:from>
    <xdr:to>
      <xdr:col>184</xdr:col>
      <xdr:colOff>658150</xdr:colOff>
      <xdr:row>11</xdr:row>
      <xdr:rowOff>139750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11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189</xdr:col>
      <xdr:colOff>31750</xdr:colOff>
      <xdr:row>2</xdr:row>
      <xdr:rowOff>31750</xdr:rowOff>
    </xdr:from>
    <xdr:to>
      <xdr:col>189</xdr:col>
      <xdr:colOff>658150</xdr:colOff>
      <xdr:row>2</xdr:row>
      <xdr:rowOff>139750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5801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195</xdr:col>
      <xdr:colOff>31750</xdr:colOff>
      <xdr:row>2</xdr:row>
      <xdr:rowOff>31750</xdr:rowOff>
    </xdr:from>
    <xdr:to>
      <xdr:col>195</xdr:col>
      <xdr:colOff>658150</xdr:colOff>
      <xdr:row>2</xdr:row>
      <xdr:rowOff>139750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1615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189</xdr:col>
      <xdr:colOff>31750</xdr:colOff>
      <xdr:row>11</xdr:row>
      <xdr:rowOff>31750</xdr:rowOff>
    </xdr:from>
    <xdr:to>
      <xdr:col>189</xdr:col>
      <xdr:colOff>658150</xdr:colOff>
      <xdr:row>11</xdr:row>
      <xdr:rowOff>139750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5801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195</xdr:col>
      <xdr:colOff>31750</xdr:colOff>
      <xdr:row>11</xdr:row>
      <xdr:rowOff>31750</xdr:rowOff>
    </xdr:from>
    <xdr:to>
      <xdr:col>195</xdr:col>
      <xdr:colOff>658150</xdr:colOff>
      <xdr:row>11</xdr:row>
      <xdr:rowOff>139750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1615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200</xdr:col>
      <xdr:colOff>31750</xdr:colOff>
      <xdr:row>2</xdr:row>
      <xdr:rowOff>31750</xdr:rowOff>
    </xdr:from>
    <xdr:to>
      <xdr:col>200</xdr:col>
      <xdr:colOff>658150</xdr:colOff>
      <xdr:row>2</xdr:row>
      <xdr:rowOff>139750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5905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206</xdr:col>
      <xdr:colOff>31750</xdr:colOff>
      <xdr:row>2</xdr:row>
      <xdr:rowOff>31750</xdr:rowOff>
    </xdr:from>
    <xdr:to>
      <xdr:col>206</xdr:col>
      <xdr:colOff>658150</xdr:colOff>
      <xdr:row>2</xdr:row>
      <xdr:rowOff>139750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1719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200</xdr:col>
      <xdr:colOff>31750</xdr:colOff>
      <xdr:row>11</xdr:row>
      <xdr:rowOff>31750</xdr:rowOff>
    </xdr:from>
    <xdr:to>
      <xdr:col>200</xdr:col>
      <xdr:colOff>658150</xdr:colOff>
      <xdr:row>11</xdr:row>
      <xdr:rowOff>139750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5905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206</xdr:col>
      <xdr:colOff>31750</xdr:colOff>
      <xdr:row>11</xdr:row>
      <xdr:rowOff>31750</xdr:rowOff>
    </xdr:from>
    <xdr:to>
      <xdr:col>206</xdr:col>
      <xdr:colOff>658150</xdr:colOff>
      <xdr:row>11</xdr:row>
      <xdr:rowOff>139750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1719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211</xdr:col>
      <xdr:colOff>31750</xdr:colOff>
      <xdr:row>2</xdr:row>
      <xdr:rowOff>31750</xdr:rowOff>
    </xdr:from>
    <xdr:to>
      <xdr:col>211</xdr:col>
      <xdr:colOff>658150</xdr:colOff>
      <xdr:row>2</xdr:row>
      <xdr:rowOff>139750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6009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31750</xdr:colOff>
      <xdr:row>2</xdr:row>
      <xdr:rowOff>31750</xdr:rowOff>
    </xdr:from>
    <xdr:to>
      <xdr:col>217</xdr:col>
      <xdr:colOff>658150</xdr:colOff>
      <xdr:row>2</xdr:row>
      <xdr:rowOff>139750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823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211</xdr:col>
      <xdr:colOff>31750</xdr:colOff>
      <xdr:row>11</xdr:row>
      <xdr:rowOff>31750</xdr:rowOff>
    </xdr:from>
    <xdr:to>
      <xdr:col>211</xdr:col>
      <xdr:colOff>658150</xdr:colOff>
      <xdr:row>11</xdr:row>
      <xdr:rowOff>139750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6009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31750</xdr:colOff>
      <xdr:row>11</xdr:row>
      <xdr:rowOff>31750</xdr:rowOff>
    </xdr:from>
    <xdr:to>
      <xdr:col>217</xdr:col>
      <xdr:colOff>658150</xdr:colOff>
      <xdr:row>11</xdr:row>
      <xdr:rowOff>139750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823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31750</xdr:colOff>
      <xdr:row>2</xdr:row>
      <xdr:rowOff>31750</xdr:rowOff>
    </xdr:from>
    <xdr:to>
      <xdr:col>222</xdr:col>
      <xdr:colOff>658150</xdr:colOff>
      <xdr:row>2</xdr:row>
      <xdr:rowOff>139750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6113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228</xdr:col>
      <xdr:colOff>31750</xdr:colOff>
      <xdr:row>2</xdr:row>
      <xdr:rowOff>31750</xdr:rowOff>
    </xdr:from>
    <xdr:to>
      <xdr:col>228</xdr:col>
      <xdr:colOff>658150</xdr:colOff>
      <xdr:row>2</xdr:row>
      <xdr:rowOff>139750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927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31750</xdr:colOff>
      <xdr:row>11</xdr:row>
      <xdr:rowOff>31750</xdr:rowOff>
    </xdr:from>
    <xdr:to>
      <xdr:col>222</xdr:col>
      <xdr:colOff>658150</xdr:colOff>
      <xdr:row>11</xdr:row>
      <xdr:rowOff>139750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6113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228</xdr:col>
      <xdr:colOff>31750</xdr:colOff>
      <xdr:row>11</xdr:row>
      <xdr:rowOff>31750</xdr:rowOff>
    </xdr:from>
    <xdr:to>
      <xdr:col>228</xdr:col>
      <xdr:colOff>658150</xdr:colOff>
      <xdr:row>11</xdr:row>
      <xdr:rowOff>139750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927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233</xdr:col>
      <xdr:colOff>31750</xdr:colOff>
      <xdr:row>2</xdr:row>
      <xdr:rowOff>31750</xdr:rowOff>
    </xdr:from>
    <xdr:to>
      <xdr:col>233</xdr:col>
      <xdr:colOff>658150</xdr:colOff>
      <xdr:row>2</xdr:row>
      <xdr:rowOff>139750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6217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239</xdr:col>
      <xdr:colOff>31750</xdr:colOff>
      <xdr:row>2</xdr:row>
      <xdr:rowOff>31750</xdr:rowOff>
    </xdr:from>
    <xdr:to>
      <xdr:col>239</xdr:col>
      <xdr:colOff>658150</xdr:colOff>
      <xdr:row>2</xdr:row>
      <xdr:rowOff>139750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2031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233</xdr:col>
      <xdr:colOff>31750</xdr:colOff>
      <xdr:row>11</xdr:row>
      <xdr:rowOff>31750</xdr:rowOff>
    </xdr:from>
    <xdr:to>
      <xdr:col>233</xdr:col>
      <xdr:colOff>658150</xdr:colOff>
      <xdr:row>11</xdr:row>
      <xdr:rowOff>139750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6217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239</xdr:col>
      <xdr:colOff>31750</xdr:colOff>
      <xdr:row>11</xdr:row>
      <xdr:rowOff>31750</xdr:rowOff>
    </xdr:from>
    <xdr:to>
      <xdr:col>239</xdr:col>
      <xdr:colOff>658150</xdr:colOff>
      <xdr:row>11</xdr:row>
      <xdr:rowOff>139750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2031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244</xdr:col>
      <xdr:colOff>31750</xdr:colOff>
      <xdr:row>2</xdr:row>
      <xdr:rowOff>31750</xdr:rowOff>
    </xdr:from>
    <xdr:to>
      <xdr:col>244</xdr:col>
      <xdr:colOff>658150</xdr:colOff>
      <xdr:row>2</xdr:row>
      <xdr:rowOff>139750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6321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250</xdr:col>
      <xdr:colOff>31750</xdr:colOff>
      <xdr:row>2</xdr:row>
      <xdr:rowOff>31750</xdr:rowOff>
    </xdr:from>
    <xdr:to>
      <xdr:col>250</xdr:col>
      <xdr:colOff>658150</xdr:colOff>
      <xdr:row>2</xdr:row>
      <xdr:rowOff>139750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2135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244</xdr:col>
      <xdr:colOff>31750</xdr:colOff>
      <xdr:row>11</xdr:row>
      <xdr:rowOff>31750</xdr:rowOff>
    </xdr:from>
    <xdr:to>
      <xdr:col>244</xdr:col>
      <xdr:colOff>658150</xdr:colOff>
      <xdr:row>11</xdr:row>
      <xdr:rowOff>139750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6321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250</xdr:col>
      <xdr:colOff>31750</xdr:colOff>
      <xdr:row>11</xdr:row>
      <xdr:rowOff>31750</xdr:rowOff>
    </xdr:from>
    <xdr:to>
      <xdr:col>250</xdr:col>
      <xdr:colOff>658150</xdr:colOff>
      <xdr:row>11</xdr:row>
      <xdr:rowOff>139750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2135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255</xdr:col>
      <xdr:colOff>31750</xdr:colOff>
      <xdr:row>2</xdr:row>
      <xdr:rowOff>31750</xdr:rowOff>
    </xdr:from>
    <xdr:to>
      <xdr:col>255</xdr:col>
      <xdr:colOff>658150</xdr:colOff>
      <xdr:row>2</xdr:row>
      <xdr:rowOff>139750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6425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261</xdr:col>
      <xdr:colOff>31750</xdr:colOff>
      <xdr:row>2</xdr:row>
      <xdr:rowOff>31750</xdr:rowOff>
    </xdr:from>
    <xdr:to>
      <xdr:col>261</xdr:col>
      <xdr:colOff>658150</xdr:colOff>
      <xdr:row>2</xdr:row>
      <xdr:rowOff>139750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2239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255</xdr:col>
      <xdr:colOff>31750</xdr:colOff>
      <xdr:row>11</xdr:row>
      <xdr:rowOff>31750</xdr:rowOff>
    </xdr:from>
    <xdr:to>
      <xdr:col>255</xdr:col>
      <xdr:colOff>658150</xdr:colOff>
      <xdr:row>11</xdr:row>
      <xdr:rowOff>139750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6425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261</xdr:col>
      <xdr:colOff>31750</xdr:colOff>
      <xdr:row>11</xdr:row>
      <xdr:rowOff>31750</xdr:rowOff>
    </xdr:from>
    <xdr:to>
      <xdr:col>261</xdr:col>
      <xdr:colOff>658150</xdr:colOff>
      <xdr:row>11</xdr:row>
      <xdr:rowOff>139750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2239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266</xdr:col>
      <xdr:colOff>31750</xdr:colOff>
      <xdr:row>2</xdr:row>
      <xdr:rowOff>31750</xdr:rowOff>
    </xdr:from>
    <xdr:to>
      <xdr:col>266</xdr:col>
      <xdr:colOff>658150</xdr:colOff>
      <xdr:row>2</xdr:row>
      <xdr:rowOff>139750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6529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31750</xdr:colOff>
      <xdr:row>2</xdr:row>
      <xdr:rowOff>31750</xdr:rowOff>
    </xdr:from>
    <xdr:to>
      <xdr:col>272</xdr:col>
      <xdr:colOff>658150</xdr:colOff>
      <xdr:row>2</xdr:row>
      <xdr:rowOff>139750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234350" y="8572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266</xdr:col>
      <xdr:colOff>31750</xdr:colOff>
      <xdr:row>11</xdr:row>
      <xdr:rowOff>31750</xdr:rowOff>
    </xdr:from>
    <xdr:to>
      <xdr:col>266</xdr:col>
      <xdr:colOff>658150</xdr:colOff>
      <xdr:row>11</xdr:row>
      <xdr:rowOff>139750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6529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31750</xdr:colOff>
      <xdr:row>11</xdr:row>
      <xdr:rowOff>31750</xdr:rowOff>
    </xdr:from>
    <xdr:to>
      <xdr:col>272</xdr:col>
      <xdr:colOff>658150</xdr:colOff>
      <xdr:row>11</xdr:row>
      <xdr:rowOff>139750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234350" y="5391150"/>
          <a:ext cx="626400" cy="108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</xdr:row>
      <xdr:rowOff>31750</xdr:rowOff>
    </xdr:from>
    <xdr:to>
      <xdr:col>9</xdr:col>
      <xdr:colOff>324000</xdr:colOff>
      <xdr:row>8</xdr:row>
      <xdr:rowOff>114450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38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</xdr:row>
      <xdr:rowOff>31750</xdr:rowOff>
    </xdr:from>
    <xdr:to>
      <xdr:col>3</xdr:col>
      <xdr:colOff>324000</xdr:colOff>
      <xdr:row>17</xdr:row>
      <xdr:rowOff>114450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57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</xdr:row>
      <xdr:rowOff>31750</xdr:rowOff>
    </xdr:from>
    <xdr:to>
      <xdr:col>9</xdr:col>
      <xdr:colOff>324000</xdr:colOff>
      <xdr:row>17</xdr:row>
      <xdr:rowOff>114450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38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7</xdr:row>
      <xdr:rowOff>31750</xdr:rowOff>
    </xdr:from>
    <xdr:to>
      <xdr:col>14</xdr:col>
      <xdr:colOff>324000</xdr:colOff>
      <xdr:row>8</xdr:row>
      <xdr:rowOff>114450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67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7</xdr:row>
      <xdr:rowOff>31750</xdr:rowOff>
    </xdr:from>
    <xdr:to>
      <xdr:col>20</xdr:col>
      <xdr:colOff>324000</xdr:colOff>
      <xdr:row>8</xdr:row>
      <xdr:rowOff>114450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49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16</xdr:row>
      <xdr:rowOff>31750</xdr:rowOff>
    </xdr:from>
    <xdr:to>
      <xdr:col>14</xdr:col>
      <xdr:colOff>324000</xdr:colOff>
      <xdr:row>17</xdr:row>
      <xdr:rowOff>114450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67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16</xdr:row>
      <xdr:rowOff>31750</xdr:rowOff>
    </xdr:from>
    <xdr:to>
      <xdr:col>20</xdr:col>
      <xdr:colOff>324000</xdr:colOff>
      <xdr:row>17</xdr:row>
      <xdr:rowOff>114450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49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7</xdr:row>
      <xdr:rowOff>31750</xdr:rowOff>
    </xdr:from>
    <xdr:to>
      <xdr:col>25</xdr:col>
      <xdr:colOff>324000</xdr:colOff>
      <xdr:row>8</xdr:row>
      <xdr:rowOff>114450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78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7</xdr:row>
      <xdr:rowOff>31750</xdr:rowOff>
    </xdr:from>
    <xdr:to>
      <xdr:col>31</xdr:col>
      <xdr:colOff>324000</xdr:colOff>
      <xdr:row>8</xdr:row>
      <xdr:rowOff>114450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59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16</xdr:row>
      <xdr:rowOff>31750</xdr:rowOff>
    </xdr:from>
    <xdr:to>
      <xdr:col>25</xdr:col>
      <xdr:colOff>324000</xdr:colOff>
      <xdr:row>17</xdr:row>
      <xdr:rowOff>114450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78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16</xdr:row>
      <xdr:rowOff>31750</xdr:rowOff>
    </xdr:from>
    <xdr:to>
      <xdr:col>31</xdr:col>
      <xdr:colOff>324000</xdr:colOff>
      <xdr:row>17</xdr:row>
      <xdr:rowOff>114450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59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7</xdr:row>
      <xdr:rowOff>31750</xdr:rowOff>
    </xdr:from>
    <xdr:to>
      <xdr:col>36</xdr:col>
      <xdr:colOff>324000</xdr:colOff>
      <xdr:row>8</xdr:row>
      <xdr:rowOff>114450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88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42</xdr:col>
      <xdr:colOff>0</xdr:colOff>
      <xdr:row>7</xdr:row>
      <xdr:rowOff>31750</xdr:rowOff>
    </xdr:from>
    <xdr:to>
      <xdr:col>42</xdr:col>
      <xdr:colOff>324000</xdr:colOff>
      <xdr:row>8</xdr:row>
      <xdr:rowOff>114450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16</xdr:row>
      <xdr:rowOff>31750</xdr:rowOff>
    </xdr:from>
    <xdr:to>
      <xdr:col>36</xdr:col>
      <xdr:colOff>324000</xdr:colOff>
      <xdr:row>17</xdr:row>
      <xdr:rowOff>114450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88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42</xdr:col>
      <xdr:colOff>0</xdr:colOff>
      <xdr:row>16</xdr:row>
      <xdr:rowOff>31750</xdr:rowOff>
    </xdr:from>
    <xdr:to>
      <xdr:col>42</xdr:col>
      <xdr:colOff>324000</xdr:colOff>
      <xdr:row>17</xdr:row>
      <xdr:rowOff>114450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7</xdr:row>
      <xdr:rowOff>31750</xdr:rowOff>
    </xdr:from>
    <xdr:to>
      <xdr:col>47</xdr:col>
      <xdr:colOff>324000</xdr:colOff>
      <xdr:row>8</xdr:row>
      <xdr:rowOff>114450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099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53</xdr:col>
      <xdr:colOff>0</xdr:colOff>
      <xdr:row>7</xdr:row>
      <xdr:rowOff>31750</xdr:rowOff>
    </xdr:from>
    <xdr:to>
      <xdr:col>53</xdr:col>
      <xdr:colOff>324000</xdr:colOff>
      <xdr:row>8</xdr:row>
      <xdr:rowOff>114450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680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16</xdr:row>
      <xdr:rowOff>31750</xdr:rowOff>
    </xdr:from>
    <xdr:to>
      <xdr:col>47</xdr:col>
      <xdr:colOff>324000</xdr:colOff>
      <xdr:row>17</xdr:row>
      <xdr:rowOff>114450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099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53</xdr:col>
      <xdr:colOff>0</xdr:colOff>
      <xdr:row>16</xdr:row>
      <xdr:rowOff>31750</xdr:rowOff>
    </xdr:from>
    <xdr:to>
      <xdr:col>53</xdr:col>
      <xdr:colOff>324000</xdr:colOff>
      <xdr:row>17</xdr:row>
      <xdr:rowOff>114450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680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58</xdr:col>
      <xdr:colOff>0</xdr:colOff>
      <xdr:row>7</xdr:row>
      <xdr:rowOff>31750</xdr:rowOff>
    </xdr:from>
    <xdr:to>
      <xdr:col>58</xdr:col>
      <xdr:colOff>324000</xdr:colOff>
      <xdr:row>8</xdr:row>
      <xdr:rowOff>114450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09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64</xdr:col>
      <xdr:colOff>0</xdr:colOff>
      <xdr:row>7</xdr:row>
      <xdr:rowOff>31750</xdr:rowOff>
    </xdr:from>
    <xdr:to>
      <xdr:col>64</xdr:col>
      <xdr:colOff>324000</xdr:colOff>
      <xdr:row>8</xdr:row>
      <xdr:rowOff>114450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90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58</xdr:col>
      <xdr:colOff>0</xdr:colOff>
      <xdr:row>16</xdr:row>
      <xdr:rowOff>31750</xdr:rowOff>
    </xdr:from>
    <xdr:to>
      <xdr:col>58</xdr:col>
      <xdr:colOff>324000</xdr:colOff>
      <xdr:row>17</xdr:row>
      <xdr:rowOff>114450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09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64</xdr:col>
      <xdr:colOff>0</xdr:colOff>
      <xdr:row>16</xdr:row>
      <xdr:rowOff>31750</xdr:rowOff>
    </xdr:from>
    <xdr:to>
      <xdr:col>64</xdr:col>
      <xdr:colOff>324000</xdr:colOff>
      <xdr:row>17</xdr:row>
      <xdr:rowOff>114450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90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69</xdr:col>
      <xdr:colOff>0</xdr:colOff>
      <xdr:row>7</xdr:row>
      <xdr:rowOff>31750</xdr:rowOff>
    </xdr:from>
    <xdr:to>
      <xdr:col>69</xdr:col>
      <xdr:colOff>324000</xdr:colOff>
      <xdr:row>8</xdr:row>
      <xdr:rowOff>114450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119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7</xdr:row>
      <xdr:rowOff>31750</xdr:rowOff>
    </xdr:from>
    <xdr:to>
      <xdr:col>75</xdr:col>
      <xdr:colOff>324000</xdr:colOff>
      <xdr:row>8</xdr:row>
      <xdr:rowOff>114450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01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69</xdr:col>
      <xdr:colOff>0</xdr:colOff>
      <xdr:row>16</xdr:row>
      <xdr:rowOff>31750</xdr:rowOff>
    </xdr:from>
    <xdr:to>
      <xdr:col>69</xdr:col>
      <xdr:colOff>324000</xdr:colOff>
      <xdr:row>17</xdr:row>
      <xdr:rowOff>114450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119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16</xdr:row>
      <xdr:rowOff>31750</xdr:rowOff>
    </xdr:from>
    <xdr:to>
      <xdr:col>75</xdr:col>
      <xdr:colOff>324000</xdr:colOff>
      <xdr:row>17</xdr:row>
      <xdr:rowOff>114450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01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80</xdr:col>
      <xdr:colOff>0</xdr:colOff>
      <xdr:row>7</xdr:row>
      <xdr:rowOff>31750</xdr:rowOff>
    </xdr:from>
    <xdr:to>
      <xdr:col>80</xdr:col>
      <xdr:colOff>324000</xdr:colOff>
      <xdr:row>8</xdr:row>
      <xdr:rowOff>114450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30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7</xdr:row>
      <xdr:rowOff>31750</xdr:rowOff>
    </xdr:from>
    <xdr:to>
      <xdr:col>86</xdr:col>
      <xdr:colOff>324000</xdr:colOff>
      <xdr:row>8</xdr:row>
      <xdr:rowOff>114450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11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80</xdr:col>
      <xdr:colOff>0</xdr:colOff>
      <xdr:row>16</xdr:row>
      <xdr:rowOff>31750</xdr:rowOff>
    </xdr:from>
    <xdr:to>
      <xdr:col>80</xdr:col>
      <xdr:colOff>324000</xdr:colOff>
      <xdr:row>17</xdr:row>
      <xdr:rowOff>114450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30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16</xdr:row>
      <xdr:rowOff>31750</xdr:rowOff>
    </xdr:from>
    <xdr:to>
      <xdr:col>86</xdr:col>
      <xdr:colOff>324000</xdr:colOff>
      <xdr:row>17</xdr:row>
      <xdr:rowOff>114450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11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91</xdr:col>
      <xdr:colOff>0</xdr:colOff>
      <xdr:row>7</xdr:row>
      <xdr:rowOff>31750</xdr:rowOff>
    </xdr:from>
    <xdr:to>
      <xdr:col>91</xdr:col>
      <xdr:colOff>324000</xdr:colOff>
      <xdr:row>8</xdr:row>
      <xdr:rowOff>114450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40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97</xdr:col>
      <xdr:colOff>0</xdr:colOff>
      <xdr:row>7</xdr:row>
      <xdr:rowOff>31750</xdr:rowOff>
    </xdr:from>
    <xdr:to>
      <xdr:col>97</xdr:col>
      <xdr:colOff>324000</xdr:colOff>
      <xdr:row>8</xdr:row>
      <xdr:rowOff>114450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22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91</xdr:col>
      <xdr:colOff>0</xdr:colOff>
      <xdr:row>16</xdr:row>
      <xdr:rowOff>31750</xdr:rowOff>
    </xdr:from>
    <xdr:to>
      <xdr:col>91</xdr:col>
      <xdr:colOff>324000</xdr:colOff>
      <xdr:row>17</xdr:row>
      <xdr:rowOff>114450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40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97</xdr:col>
      <xdr:colOff>0</xdr:colOff>
      <xdr:row>16</xdr:row>
      <xdr:rowOff>31750</xdr:rowOff>
    </xdr:from>
    <xdr:to>
      <xdr:col>97</xdr:col>
      <xdr:colOff>324000</xdr:colOff>
      <xdr:row>17</xdr:row>
      <xdr:rowOff>114450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22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102</xdr:col>
      <xdr:colOff>0</xdr:colOff>
      <xdr:row>7</xdr:row>
      <xdr:rowOff>31750</xdr:rowOff>
    </xdr:from>
    <xdr:to>
      <xdr:col>102</xdr:col>
      <xdr:colOff>324000</xdr:colOff>
      <xdr:row>8</xdr:row>
      <xdr:rowOff>114450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151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108</xdr:col>
      <xdr:colOff>0</xdr:colOff>
      <xdr:row>7</xdr:row>
      <xdr:rowOff>31750</xdr:rowOff>
    </xdr:from>
    <xdr:to>
      <xdr:col>108</xdr:col>
      <xdr:colOff>324000</xdr:colOff>
      <xdr:row>8</xdr:row>
      <xdr:rowOff>114450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732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102</xdr:col>
      <xdr:colOff>0</xdr:colOff>
      <xdr:row>16</xdr:row>
      <xdr:rowOff>31750</xdr:rowOff>
    </xdr:from>
    <xdr:to>
      <xdr:col>102</xdr:col>
      <xdr:colOff>324000</xdr:colOff>
      <xdr:row>17</xdr:row>
      <xdr:rowOff>114450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151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108</xdr:col>
      <xdr:colOff>0</xdr:colOff>
      <xdr:row>16</xdr:row>
      <xdr:rowOff>31750</xdr:rowOff>
    </xdr:from>
    <xdr:to>
      <xdr:col>108</xdr:col>
      <xdr:colOff>324000</xdr:colOff>
      <xdr:row>17</xdr:row>
      <xdr:rowOff>114450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732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113</xdr:col>
      <xdr:colOff>0</xdr:colOff>
      <xdr:row>7</xdr:row>
      <xdr:rowOff>31750</xdr:rowOff>
    </xdr:from>
    <xdr:to>
      <xdr:col>113</xdr:col>
      <xdr:colOff>324000</xdr:colOff>
      <xdr:row>8</xdr:row>
      <xdr:rowOff>114450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61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119</xdr:col>
      <xdr:colOff>0</xdr:colOff>
      <xdr:row>7</xdr:row>
      <xdr:rowOff>31750</xdr:rowOff>
    </xdr:from>
    <xdr:to>
      <xdr:col>119</xdr:col>
      <xdr:colOff>324000</xdr:colOff>
      <xdr:row>8</xdr:row>
      <xdr:rowOff>114450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42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113</xdr:col>
      <xdr:colOff>0</xdr:colOff>
      <xdr:row>16</xdr:row>
      <xdr:rowOff>31750</xdr:rowOff>
    </xdr:from>
    <xdr:to>
      <xdr:col>113</xdr:col>
      <xdr:colOff>324000</xdr:colOff>
      <xdr:row>17</xdr:row>
      <xdr:rowOff>114450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61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119</xdr:col>
      <xdr:colOff>0</xdr:colOff>
      <xdr:row>16</xdr:row>
      <xdr:rowOff>31750</xdr:rowOff>
    </xdr:from>
    <xdr:to>
      <xdr:col>119</xdr:col>
      <xdr:colOff>324000</xdr:colOff>
      <xdr:row>17</xdr:row>
      <xdr:rowOff>114450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42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124</xdr:col>
      <xdr:colOff>0</xdr:colOff>
      <xdr:row>7</xdr:row>
      <xdr:rowOff>31750</xdr:rowOff>
    </xdr:from>
    <xdr:to>
      <xdr:col>124</xdr:col>
      <xdr:colOff>324000</xdr:colOff>
      <xdr:row>8</xdr:row>
      <xdr:rowOff>114450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171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130</xdr:col>
      <xdr:colOff>0</xdr:colOff>
      <xdr:row>7</xdr:row>
      <xdr:rowOff>31750</xdr:rowOff>
    </xdr:from>
    <xdr:to>
      <xdr:col>130</xdr:col>
      <xdr:colOff>324000</xdr:colOff>
      <xdr:row>8</xdr:row>
      <xdr:rowOff>114450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53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124</xdr:col>
      <xdr:colOff>0</xdr:colOff>
      <xdr:row>16</xdr:row>
      <xdr:rowOff>31750</xdr:rowOff>
    </xdr:from>
    <xdr:to>
      <xdr:col>124</xdr:col>
      <xdr:colOff>324000</xdr:colOff>
      <xdr:row>17</xdr:row>
      <xdr:rowOff>114450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171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130</xdr:col>
      <xdr:colOff>0</xdr:colOff>
      <xdr:row>16</xdr:row>
      <xdr:rowOff>31750</xdr:rowOff>
    </xdr:from>
    <xdr:to>
      <xdr:col>130</xdr:col>
      <xdr:colOff>324000</xdr:colOff>
      <xdr:row>17</xdr:row>
      <xdr:rowOff>114450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53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135</xdr:col>
      <xdr:colOff>0</xdr:colOff>
      <xdr:row>7</xdr:row>
      <xdr:rowOff>31750</xdr:rowOff>
    </xdr:from>
    <xdr:to>
      <xdr:col>135</xdr:col>
      <xdr:colOff>324000</xdr:colOff>
      <xdr:row>8</xdr:row>
      <xdr:rowOff>114450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182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141</xdr:col>
      <xdr:colOff>0</xdr:colOff>
      <xdr:row>7</xdr:row>
      <xdr:rowOff>31750</xdr:rowOff>
    </xdr:from>
    <xdr:to>
      <xdr:col>141</xdr:col>
      <xdr:colOff>324000</xdr:colOff>
      <xdr:row>8</xdr:row>
      <xdr:rowOff>114450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763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135</xdr:col>
      <xdr:colOff>0</xdr:colOff>
      <xdr:row>16</xdr:row>
      <xdr:rowOff>31750</xdr:rowOff>
    </xdr:from>
    <xdr:to>
      <xdr:col>135</xdr:col>
      <xdr:colOff>324000</xdr:colOff>
      <xdr:row>17</xdr:row>
      <xdr:rowOff>114450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182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141</xdr:col>
      <xdr:colOff>0</xdr:colOff>
      <xdr:row>16</xdr:row>
      <xdr:rowOff>31750</xdr:rowOff>
    </xdr:from>
    <xdr:to>
      <xdr:col>141</xdr:col>
      <xdr:colOff>324000</xdr:colOff>
      <xdr:row>17</xdr:row>
      <xdr:rowOff>114450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763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146</xdr:col>
      <xdr:colOff>0</xdr:colOff>
      <xdr:row>7</xdr:row>
      <xdr:rowOff>31750</xdr:rowOff>
    </xdr:from>
    <xdr:to>
      <xdr:col>146</xdr:col>
      <xdr:colOff>324000</xdr:colOff>
      <xdr:row>8</xdr:row>
      <xdr:rowOff>114450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192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152</xdr:col>
      <xdr:colOff>0</xdr:colOff>
      <xdr:row>7</xdr:row>
      <xdr:rowOff>31750</xdr:rowOff>
    </xdr:from>
    <xdr:to>
      <xdr:col>152</xdr:col>
      <xdr:colOff>324000</xdr:colOff>
      <xdr:row>8</xdr:row>
      <xdr:rowOff>114450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774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146</xdr:col>
      <xdr:colOff>0</xdr:colOff>
      <xdr:row>16</xdr:row>
      <xdr:rowOff>31750</xdr:rowOff>
    </xdr:from>
    <xdr:to>
      <xdr:col>146</xdr:col>
      <xdr:colOff>324000</xdr:colOff>
      <xdr:row>17</xdr:row>
      <xdr:rowOff>114450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192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152</xdr:col>
      <xdr:colOff>0</xdr:colOff>
      <xdr:row>16</xdr:row>
      <xdr:rowOff>31750</xdr:rowOff>
    </xdr:from>
    <xdr:to>
      <xdr:col>152</xdr:col>
      <xdr:colOff>324000</xdr:colOff>
      <xdr:row>17</xdr:row>
      <xdr:rowOff>114450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774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7</xdr:row>
      <xdr:rowOff>31750</xdr:rowOff>
    </xdr:from>
    <xdr:to>
      <xdr:col>157</xdr:col>
      <xdr:colOff>324000</xdr:colOff>
      <xdr:row>8</xdr:row>
      <xdr:rowOff>114450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203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163</xdr:col>
      <xdr:colOff>0</xdr:colOff>
      <xdr:row>7</xdr:row>
      <xdr:rowOff>31750</xdr:rowOff>
    </xdr:from>
    <xdr:to>
      <xdr:col>163</xdr:col>
      <xdr:colOff>324000</xdr:colOff>
      <xdr:row>8</xdr:row>
      <xdr:rowOff>114450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784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16</xdr:row>
      <xdr:rowOff>31750</xdr:rowOff>
    </xdr:from>
    <xdr:to>
      <xdr:col>157</xdr:col>
      <xdr:colOff>324000</xdr:colOff>
      <xdr:row>17</xdr:row>
      <xdr:rowOff>114450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203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163</xdr:col>
      <xdr:colOff>0</xdr:colOff>
      <xdr:row>16</xdr:row>
      <xdr:rowOff>31750</xdr:rowOff>
    </xdr:from>
    <xdr:to>
      <xdr:col>163</xdr:col>
      <xdr:colOff>324000</xdr:colOff>
      <xdr:row>17</xdr:row>
      <xdr:rowOff>114450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784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168</xdr:col>
      <xdr:colOff>0</xdr:colOff>
      <xdr:row>7</xdr:row>
      <xdr:rowOff>31750</xdr:rowOff>
    </xdr:from>
    <xdr:to>
      <xdr:col>168</xdr:col>
      <xdr:colOff>324000</xdr:colOff>
      <xdr:row>8</xdr:row>
      <xdr:rowOff>114450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213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174</xdr:col>
      <xdr:colOff>0</xdr:colOff>
      <xdr:row>7</xdr:row>
      <xdr:rowOff>31750</xdr:rowOff>
    </xdr:from>
    <xdr:to>
      <xdr:col>174</xdr:col>
      <xdr:colOff>324000</xdr:colOff>
      <xdr:row>8</xdr:row>
      <xdr:rowOff>114450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794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168</xdr:col>
      <xdr:colOff>0</xdr:colOff>
      <xdr:row>16</xdr:row>
      <xdr:rowOff>31750</xdr:rowOff>
    </xdr:from>
    <xdr:to>
      <xdr:col>168</xdr:col>
      <xdr:colOff>324000</xdr:colOff>
      <xdr:row>17</xdr:row>
      <xdr:rowOff>114450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213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174</xdr:col>
      <xdr:colOff>0</xdr:colOff>
      <xdr:row>16</xdr:row>
      <xdr:rowOff>31750</xdr:rowOff>
    </xdr:from>
    <xdr:to>
      <xdr:col>174</xdr:col>
      <xdr:colOff>324000</xdr:colOff>
      <xdr:row>17</xdr:row>
      <xdr:rowOff>114450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794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179</xdr:col>
      <xdr:colOff>0</xdr:colOff>
      <xdr:row>7</xdr:row>
      <xdr:rowOff>31750</xdr:rowOff>
    </xdr:from>
    <xdr:to>
      <xdr:col>179</xdr:col>
      <xdr:colOff>324000</xdr:colOff>
      <xdr:row>8</xdr:row>
      <xdr:rowOff>114450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223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7</xdr:row>
      <xdr:rowOff>31750</xdr:rowOff>
    </xdr:from>
    <xdr:to>
      <xdr:col>185</xdr:col>
      <xdr:colOff>324000</xdr:colOff>
      <xdr:row>8</xdr:row>
      <xdr:rowOff>114450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805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179</xdr:col>
      <xdr:colOff>0</xdr:colOff>
      <xdr:row>16</xdr:row>
      <xdr:rowOff>31750</xdr:rowOff>
    </xdr:from>
    <xdr:to>
      <xdr:col>179</xdr:col>
      <xdr:colOff>324000</xdr:colOff>
      <xdr:row>17</xdr:row>
      <xdr:rowOff>114450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223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16</xdr:row>
      <xdr:rowOff>31750</xdr:rowOff>
    </xdr:from>
    <xdr:to>
      <xdr:col>185</xdr:col>
      <xdr:colOff>324000</xdr:colOff>
      <xdr:row>17</xdr:row>
      <xdr:rowOff>114450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805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190</xdr:col>
      <xdr:colOff>0</xdr:colOff>
      <xdr:row>7</xdr:row>
      <xdr:rowOff>31750</xdr:rowOff>
    </xdr:from>
    <xdr:to>
      <xdr:col>190</xdr:col>
      <xdr:colOff>324000</xdr:colOff>
      <xdr:row>8</xdr:row>
      <xdr:rowOff>114450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234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196</xdr:col>
      <xdr:colOff>0</xdr:colOff>
      <xdr:row>7</xdr:row>
      <xdr:rowOff>31750</xdr:rowOff>
    </xdr:from>
    <xdr:to>
      <xdr:col>196</xdr:col>
      <xdr:colOff>324000</xdr:colOff>
      <xdr:row>8</xdr:row>
      <xdr:rowOff>114450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815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190</xdr:col>
      <xdr:colOff>0</xdr:colOff>
      <xdr:row>16</xdr:row>
      <xdr:rowOff>31750</xdr:rowOff>
    </xdr:from>
    <xdr:to>
      <xdr:col>190</xdr:col>
      <xdr:colOff>324000</xdr:colOff>
      <xdr:row>17</xdr:row>
      <xdr:rowOff>114450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234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196</xdr:col>
      <xdr:colOff>0</xdr:colOff>
      <xdr:row>16</xdr:row>
      <xdr:rowOff>31750</xdr:rowOff>
    </xdr:from>
    <xdr:to>
      <xdr:col>196</xdr:col>
      <xdr:colOff>324000</xdr:colOff>
      <xdr:row>17</xdr:row>
      <xdr:rowOff>114450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815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201</xdr:col>
      <xdr:colOff>0</xdr:colOff>
      <xdr:row>7</xdr:row>
      <xdr:rowOff>31750</xdr:rowOff>
    </xdr:from>
    <xdr:to>
      <xdr:col>201</xdr:col>
      <xdr:colOff>324000</xdr:colOff>
      <xdr:row>8</xdr:row>
      <xdr:rowOff>114450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244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207</xdr:col>
      <xdr:colOff>0</xdr:colOff>
      <xdr:row>7</xdr:row>
      <xdr:rowOff>31750</xdr:rowOff>
    </xdr:from>
    <xdr:to>
      <xdr:col>207</xdr:col>
      <xdr:colOff>324000</xdr:colOff>
      <xdr:row>8</xdr:row>
      <xdr:rowOff>114450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826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201</xdr:col>
      <xdr:colOff>0</xdr:colOff>
      <xdr:row>16</xdr:row>
      <xdr:rowOff>31750</xdr:rowOff>
    </xdr:from>
    <xdr:to>
      <xdr:col>201</xdr:col>
      <xdr:colOff>324000</xdr:colOff>
      <xdr:row>17</xdr:row>
      <xdr:rowOff>114450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244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207</xdr:col>
      <xdr:colOff>0</xdr:colOff>
      <xdr:row>16</xdr:row>
      <xdr:rowOff>31750</xdr:rowOff>
    </xdr:from>
    <xdr:to>
      <xdr:col>207</xdr:col>
      <xdr:colOff>324000</xdr:colOff>
      <xdr:row>17</xdr:row>
      <xdr:rowOff>114450</xdr:rowOff>
    </xdr:to>
    <xdr:pic>
      <xdr:nvPicPr>
        <xdr:cNvPr id="277" name="Picture 27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826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212</xdr:col>
      <xdr:colOff>0</xdr:colOff>
      <xdr:row>7</xdr:row>
      <xdr:rowOff>31750</xdr:rowOff>
    </xdr:from>
    <xdr:to>
      <xdr:col>212</xdr:col>
      <xdr:colOff>324000</xdr:colOff>
      <xdr:row>8</xdr:row>
      <xdr:rowOff>114450</xdr:rowOff>
    </xdr:to>
    <xdr:pic>
      <xdr:nvPicPr>
        <xdr:cNvPr id="278" name="Picture 27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255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218</xdr:col>
      <xdr:colOff>0</xdr:colOff>
      <xdr:row>7</xdr:row>
      <xdr:rowOff>31750</xdr:rowOff>
    </xdr:from>
    <xdr:to>
      <xdr:col>218</xdr:col>
      <xdr:colOff>324000</xdr:colOff>
      <xdr:row>8</xdr:row>
      <xdr:rowOff>114450</xdr:rowOff>
    </xdr:to>
    <xdr:pic>
      <xdr:nvPicPr>
        <xdr:cNvPr id="279" name="Picture 27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836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212</xdr:col>
      <xdr:colOff>0</xdr:colOff>
      <xdr:row>16</xdr:row>
      <xdr:rowOff>31750</xdr:rowOff>
    </xdr:from>
    <xdr:to>
      <xdr:col>212</xdr:col>
      <xdr:colOff>324000</xdr:colOff>
      <xdr:row>17</xdr:row>
      <xdr:rowOff>114450</xdr:rowOff>
    </xdr:to>
    <xdr:pic>
      <xdr:nvPicPr>
        <xdr:cNvPr id="280" name="Picture 27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255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218</xdr:col>
      <xdr:colOff>0</xdr:colOff>
      <xdr:row>16</xdr:row>
      <xdr:rowOff>31750</xdr:rowOff>
    </xdr:from>
    <xdr:to>
      <xdr:col>218</xdr:col>
      <xdr:colOff>324000</xdr:colOff>
      <xdr:row>17</xdr:row>
      <xdr:rowOff>114450</xdr:rowOff>
    </xdr:to>
    <xdr:pic>
      <xdr:nvPicPr>
        <xdr:cNvPr id="281" name="Picture 28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836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223</xdr:col>
      <xdr:colOff>0</xdr:colOff>
      <xdr:row>7</xdr:row>
      <xdr:rowOff>31750</xdr:rowOff>
    </xdr:from>
    <xdr:to>
      <xdr:col>223</xdr:col>
      <xdr:colOff>324000</xdr:colOff>
      <xdr:row>8</xdr:row>
      <xdr:rowOff>114450</xdr:rowOff>
    </xdr:to>
    <xdr:pic>
      <xdr:nvPicPr>
        <xdr:cNvPr id="282" name="Picture 28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265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229</xdr:col>
      <xdr:colOff>0</xdr:colOff>
      <xdr:row>7</xdr:row>
      <xdr:rowOff>31750</xdr:rowOff>
    </xdr:from>
    <xdr:to>
      <xdr:col>229</xdr:col>
      <xdr:colOff>324000</xdr:colOff>
      <xdr:row>8</xdr:row>
      <xdr:rowOff>114450</xdr:rowOff>
    </xdr:to>
    <xdr:pic>
      <xdr:nvPicPr>
        <xdr:cNvPr id="283" name="Picture 28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846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223</xdr:col>
      <xdr:colOff>0</xdr:colOff>
      <xdr:row>16</xdr:row>
      <xdr:rowOff>31750</xdr:rowOff>
    </xdr:from>
    <xdr:to>
      <xdr:col>223</xdr:col>
      <xdr:colOff>324000</xdr:colOff>
      <xdr:row>17</xdr:row>
      <xdr:rowOff>114450</xdr:rowOff>
    </xdr:to>
    <xdr:pic>
      <xdr:nvPicPr>
        <xdr:cNvPr id="284" name="Picture 28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265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229</xdr:col>
      <xdr:colOff>0</xdr:colOff>
      <xdr:row>16</xdr:row>
      <xdr:rowOff>31750</xdr:rowOff>
    </xdr:from>
    <xdr:to>
      <xdr:col>229</xdr:col>
      <xdr:colOff>324000</xdr:colOff>
      <xdr:row>17</xdr:row>
      <xdr:rowOff>114450</xdr:rowOff>
    </xdr:to>
    <xdr:pic>
      <xdr:nvPicPr>
        <xdr:cNvPr id="285" name="Picture 284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846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234</xdr:col>
      <xdr:colOff>0</xdr:colOff>
      <xdr:row>7</xdr:row>
      <xdr:rowOff>31750</xdr:rowOff>
    </xdr:from>
    <xdr:to>
      <xdr:col>234</xdr:col>
      <xdr:colOff>324000</xdr:colOff>
      <xdr:row>8</xdr:row>
      <xdr:rowOff>114450</xdr:rowOff>
    </xdr:to>
    <xdr:pic>
      <xdr:nvPicPr>
        <xdr:cNvPr id="286" name="Picture 28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275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240</xdr:col>
      <xdr:colOff>0</xdr:colOff>
      <xdr:row>7</xdr:row>
      <xdr:rowOff>31750</xdr:rowOff>
    </xdr:from>
    <xdr:to>
      <xdr:col>240</xdr:col>
      <xdr:colOff>324000</xdr:colOff>
      <xdr:row>8</xdr:row>
      <xdr:rowOff>114450</xdr:rowOff>
    </xdr:to>
    <xdr:pic>
      <xdr:nvPicPr>
        <xdr:cNvPr id="287" name="Picture 286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857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234</xdr:col>
      <xdr:colOff>0</xdr:colOff>
      <xdr:row>16</xdr:row>
      <xdr:rowOff>31750</xdr:rowOff>
    </xdr:from>
    <xdr:to>
      <xdr:col>234</xdr:col>
      <xdr:colOff>324000</xdr:colOff>
      <xdr:row>17</xdr:row>
      <xdr:rowOff>114450</xdr:rowOff>
    </xdr:to>
    <xdr:pic>
      <xdr:nvPicPr>
        <xdr:cNvPr id="288" name="Picture 28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275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240</xdr:col>
      <xdr:colOff>0</xdr:colOff>
      <xdr:row>16</xdr:row>
      <xdr:rowOff>31750</xdr:rowOff>
    </xdr:from>
    <xdr:to>
      <xdr:col>240</xdr:col>
      <xdr:colOff>324000</xdr:colOff>
      <xdr:row>17</xdr:row>
      <xdr:rowOff>114450</xdr:rowOff>
    </xdr:to>
    <xdr:pic>
      <xdr:nvPicPr>
        <xdr:cNvPr id="289" name="Picture 288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857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245</xdr:col>
      <xdr:colOff>0</xdr:colOff>
      <xdr:row>7</xdr:row>
      <xdr:rowOff>31750</xdr:rowOff>
    </xdr:from>
    <xdr:to>
      <xdr:col>245</xdr:col>
      <xdr:colOff>324000</xdr:colOff>
      <xdr:row>8</xdr:row>
      <xdr:rowOff>114450</xdr:rowOff>
    </xdr:to>
    <xdr:pic>
      <xdr:nvPicPr>
        <xdr:cNvPr id="290" name="Picture 28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286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251</xdr:col>
      <xdr:colOff>0</xdr:colOff>
      <xdr:row>7</xdr:row>
      <xdr:rowOff>31750</xdr:rowOff>
    </xdr:from>
    <xdr:to>
      <xdr:col>251</xdr:col>
      <xdr:colOff>324000</xdr:colOff>
      <xdr:row>8</xdr:row>
      <xdr:rowOff>114450</xdr:rowOff>
    </xdr:to>
    <xdr:pic>
      <xdr:nvPicPr>
        <xdr:cNvPr id="291" name="Picture 290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867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245</xdr:col>
      <xdr:colOff>0</xdr:colOff>
      <xdr:row>16</xdr:row>
      <xdr:rowOff>31750</xdr:rowOff>
    </xdr:from>
    <xdr:to>
      <xdr:col>245</xdr:col>
      <xdr:colOff>324000</xdr:colOff>
      <xdr:row>17</xdr:row>
      <xdr:rowOff>114450</xdr:rowOff>
    </xdr:to>
    <xdr:pic>
      <xdr:nvPicPr>
        <xdr:cNvPr id="292" name="Picture 29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286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251</xdr:col>
      <xdr:colOff>0</xdr:colOff>
      <xdr:row>16</xdr:row>
      <xdr:rowOff>31750</xdr:rowOff>
    </xdr:from>
    <xdr:to>
      <xdr:col>251</xdr:col>
      <xdr:colOff>324000</xdr:colOff>
      <xdr:row>17</xdr:row>
      <xdr:rowOff>114450</xdr:rowOff>
    </xdr:to>
    <xdr:pic>
      <xdr:nvPicPr>
        <xdr:cNvPr id="293" name="Picture 29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867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7</xdr:row>
      <xdr:rowOff>31750</xdr:rowOff>
    </xdr:from>
    <xdr:to>
      <xdr:col>256</xdr:col>
      <xdr:colOff>324000</xdr:colOff>
      <xdr:row>8</xdr:row>
      <xdr:rowOff>114450</xdr:rowOff>
    </xdr:to>
    <xdr:pic>
      <xdr:nvPicPr>
        <xdr:cNvPr id="294" name="Picture 29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296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262</xdr:col>
      <xdr:colOff>0</xdr:colOff>
      <xdr:row>7</xdr:row>
      <xdr:rowOff>31750</xdr:rowOff>
    </xdr:from>
    <xdr:to>
      <xdr:col>262</xdr:col>
      <xdr:colOff>324000</xdr:colOff>
      <xdr:row>8</xdr:row>
      <xdr:rowOff>114450</xdr:rowOff>
    </xdr:to>
    <xdr:pic>
      <xdr:nvPicPr>
        <xdr:cNvPr id="295" name="Picture 294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878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16</xdr:row>
      <xdr:rowOff>31750</xdr:rowOff>
    </xdr:from>
    <xdr:to>
      <xdr:col>256</xdr:col>
      <xdr:colOff>324000</xdr:colOff>
      <xdr:row>17</xdr:row>
      <xdr:rowOff>114450</xdr:rowOff>
    </xdr:to>
    <xdr:pic>
      <xdr:nvPicPr>
        <xdr:cNvPr id="296" name="Picture 295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296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262</xdr:col>
      <xdr:colOff>0</xdr:colOff>
      <xdr:row>16</xdr:row>
      <xdr:rowOff>31750</xdr:rowOff>
    </xdr:from>
    <xdr:to>
      <xdr:col>262</xdr:col>
      <xdr:colOff>324000</xdr:colOff>
      <xdr:row>17</xdr:row>
      <xdr:rowOff>114450</xdr:rowOff>
    </xdr:to>
    <xdr:pic>
      <xdr:nvPicPr>
        <xdr:cNvPr id="297" name="Picture 296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878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267</xdr:col>
      <xdr:colOff>0</xdr:colOff>
      <xdr:row>7</xdr:row>
      <xdr:rowOff>31750</xdr:rowOff>
    </xdr:from>
    <xdr:to>
      <xdr:col>267</xdr:col>
      <xdr:colOff>324000</xdr:colOff>
      <xdr:row>8</xdr:row>
      <xdr:rowOff>114450</xdr:rowOff>
    </xdr:to>
    <xdr:pic>
      <xdr:nvPicPr>
        <xdr:cNvPr id="298" name="Picture 297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307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273</xdr:col>
      <xdr:colOff>0</xdr:colOff>
      <xdr:row>7</xdr:row>
      <xdr:rowOff>31750</xdr:rowOff>
    </xdr:from>
    <xdr:to>
      <xdr:col>273</xdr:col>
      <xdr:colOff>324000</xdr:colOff>
      <xdr:row>8</xdr:row>
      <xdr:rowOff>114450</xdr:rowOff>
    </xdr:to>
    <xdr:pic>
      <xdr:nvPicPr>
        <xdr:cNvPr id="299" name="Picture 298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888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267</xdr:col>
      <xdr:colOff>0</xdr:colOff>
      <xdr:row>16</xdr:row>
      <xdr:rowOff>31750</xdr:rowOff>
    </xdr:from>
    <xdr:to>
      <xdr:col>267</xdr:col>
      <xdr:colOff>324000</xdr:colOff>
      <xdr:row>17</xdr:row>
      <xdr:rowOff>114450</xdr:rowOff>
    </xdr:to>
    <xdr:pic>
      <xdr:nvPicPr>
        <xdr:cNvPr id="300" name="Picture 29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307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273</xdr:col>
      <xdr:colOff>0</xdr:colOff>
      <xdr:row>16</xdr:row>
      <xdr:rowOff>31750</xdr:rowOff>
    </xdr:from>
    <xdr:to>
      <xdr:col>273</xdr:col>
      <xdr:colOff>324000</xdr:colOff>
      <xdr:row>17</xdr:row>
      <xdr:rowOff>114450</xdr:rowOff>
    </xdr:to>
    <xdr:pic>
      <xdr:nvPicPr>
        <xdr:cNvPr id="301" name="Picture 30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888400" y="8566150"/>
          <a:ext cx="324000" cy="3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882650</xdr:colOff>
      <xdr:row>6</xdr:row>
      <xdr:rowOff>882651</xdr:rowOff>
    </xdr:to>
    <xdr:sp macro="" textlink="">
      <xdr:nvSpPr>
        <xdr:cNvPr id="2" name="Étoile à 5 branche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778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882650</xdr:colOff>
      <xdr:row>6</xdr:row>
      <xdr:rowOff>882651</xdr:rowOff>
    </xdr:to>
    <xdr:sp macro="" textlink="">
      <xdr:nvSpPr>
        <xdr:cNvPr id="3" name="Étoile à 5 branches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413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882650</xdr:colOff>
      <xdr:row>6</xdr:row>
      <xdr:rowOff>882651</xdr:rowOff>
    </xdr:to>
    <xdr:sp macro="" textlink="">
      <xdr:nvSpPr>
        <xdr:cNvPr id="4" name="Étoile à 5 branches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858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882650</xdr:colOff>
      <xdr:row>6</xdr:row>
      <xdr:rowOff>882651</xdr:rowOff>
    </xdr:to>
    <xdr:sp macro="" textlink="">
      <xdr:nvSpPr>
        <xdr:cNvPr id="5" name="Étoile à 5 branches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5494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882650</xdr:colOff>
      <xdr:row>6</xdr:row>
      <xdr:rowOff>882651</xdr:rowOff>
    </xdr:to>
    <xdr:sp macro="" textlink="">
      <xdr:nvSpPr>
        <xdr:cNvPr id="6" name="Étoile à 5 branches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9939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882650</xdr:colOff>
      <xdr:row>6</xdr:row>
      <xdr:rowOff>882651</xdr:rowOff>
    </xdr:to>
    <xdr:sp macro="" textlink="">
      <xdr:nvSpPr>
        <xdr:cNvPr id="7" name="Étoile à 5 branches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4574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882650</xdr:colOff>
      <xdr:row>6</xdr:row>
      <xdr:rowOff>882651</xdr:rowOff>
    </xdr:to>
    <xdr:sp macro="" textlink="">
      <xdr:nvSpPr>
        <xdr:cNvPr id="8" name="Étoile à 5 branches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9019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882650</xdr:colOff>
      <xdr:row>6</xdr:row>
      <xdr:rowOff>882651</xdr:rowOff>
    </xdr:to>
    <xdr:sp macro="" textlink="">
      <xdr:nvSpPr>
        <xdr:cNvPr id="9" name="Étoile à 5 branches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3655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882650</xdr:colOff>
      <xdr:row>6</xdr:row>
      <xdr:rowOff>882651</xdr:rowOff>
    </xdr:to>
    <xdr:sp macro="" textlink="">
      <xdr:nvSpPr>
        <xdr:cNvPr id="10" name="Étoile à 5 branches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8100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882650</xdr:colOff>
      <xdr:row>6</xdr:row>
      <xdr:rowOff>882651</xdr:rowOff>
    </xdr:to>
    <xdr:sp macro="" textlink="">
      <xdr:nvSpPr>
        <xdr:cNvPr id="11" name="Étoile à 5 branches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2735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882650</xdr:colOff>
      <xdr:row>6</xdr:row>
      <xdr:rowOff>882651</xdr:rowOff>
    </xdr:to>
    <xdr:sp macro="" textlink="">
      <xdr:nvSpPr>
        <xdr:cNvPr id="12" name="Étoile à 5 branches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7180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882650</xdr:colOff>
      <xdr:row>6</xdr:row>
      <xdr:rowOff>882651</xdr:rowOff>
    </xdr:to>
    <xdr:sp macro="" textlink="">
      <xdr:nvSpPr>
        <xdr:cNvPr id="13" name="Étoile à 5 branches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51816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882650</xdr:colOff>
      <xdr:row>6</xdr:row>
      <xdr:rowOff>882651</xdr:rowOff>
    </xdr:to>
    <xdr:sp macro="" textlink="">
      <xdr:nvSpPr>
        <xdr:cNvPr id="14" name="Étoile à 5 branches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6261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882650</xdr:colOff>
      <xdr:row>6</xdr:row>
      <xdr:rowOff>882651</xdr:rowOff>
    </xdr:to>
    <xdr:sp macro="" textlink="">
      <xdr:nvSpPr>
        <xdr:cNvPr id="15" name="Étoile à 5 branches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60896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882650</xdr:colOff>
      <xdr:row>6</xdr:row>
      <xdr:rowOff>882651</xdr:rowOff>
    </xdr:to>
    <xdr:sp macro="" textlink="">
      <xdr:nvSpPr>
        <xdr:cNvPr id="16" name="Étoile à 5 branches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65341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882650</xdr:colOff>
      <xdr:row>6</xdr:row>
      <xdr:rowOff>882651</xdr:rowOff>
    </xdr:to>
    <xdr:sp macro="" textlink="">
      <xdr:nvSpPr>
        <xdr:cNvPr id="17" name="Étoile à 5 branches 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69977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882650</xdr:colOff>
      <xdr:row>6</xdr:row>
      <xdr:rowOff>882651</xdr:rowOff>
    </xdr:to>
    <xdr:sp macro="" textlink="">
      <xdr:nvSpPr>
        <xdr:cNvPr id="18" name="Étoile à 5 branches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74422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882650</xdr:colOff>
      <xdr:row>6</xdr:row>
      <xdr:rowOff>882651</xdr:rowOff>
    </xdr:to>
    <xdr:sp macro="" textlink="">
      <xdr:nvSpPr>
        <xdr:cNvPr id="19" name="Étoile à 5 branches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79057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882650</xdr:colOff>
      <xdr:row>6</xdr:row>
      <xdr:rowOff>882651</xdr:rowOff>
    </xdr:to>
    <xdr:sp macro="" textlink="">
      <xdr:nvSpPr>
        <xdr:cNvPr id="20" name="Étoile à 5 branches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83502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0</xdr:colOff>
      <xdr:row>6</xdr:row>
      <xdr:rowOff>0</xdr:rowOff>
    </xdr:from>
    <xdr:to>
      <xdr:col>107</xdr:col>
      <xdr:colOff>882650</xdr:colOff>
      <xdr:row>6</xdr:row>
      <xdr:rowOff>882651</xdr:rowOff>
    </xdr:to>
    <xdr:sp macro="" textlink="">
      <xdr:nvSpPr>
        <xdr:cNvPr id="21" name="Étoile à 5 branches 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88138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0</xdr:colOff>
      <xdr:row>6</xdr:row>
      <xdr:rowOff>0</xdr:rowOff>
    </xdr:from>
    <xdr:to>
      <xdr:col>112</xdr:col>
      <xdr:colOff>882650</xdr:colOff>
      <xdr:row>6</xdr:row>
      <xdr:rowOff>882651</xdr:rowOff>
    </xdr:to>
    <xdr:sp macro="" textlink="">
      <xdr:nvSpPr>
        <xdr:cNvPr id="22" name="Étoile à 5 branches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92583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0</xdr:colOff>
      <xdr:row>6</xdr:row>
      <xdr:rowOff>0</xdr:rowOff>
    </xdr:from>
    <xdr:to>
      <xdr:col>118</xdr:col>
      <xdr:colOff>882650</xdr:colOff>
      <xdr:row>6</xdr:row>
      <xdr:rowOff>882651</xdr:rowOff>
    </xdr:to>
    <xdr:sp macro="" textlink="">
      <xdr:nvSpPr>
        <xdr:cNvPr id="23" name="Étoile à 5 branches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97218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0</xdr:colOff>
      <xdr:row>6</xdr:row>
      <xdr:rowOff>0</xdr:rowOff>
    </xdr:from>
    <xdr:to>
      <xdr:col>123</xdr:col>
      <xdr:colOff>882650</xdr:colOff>
      <xdr:row>6</xdr:row>
      <xdr:rowOff>882651</xdr:rowOff>
    </xdr:to>
    <xdr:sp macro="" textlink="">
      <xdr:nvSpPr>
        <xdr:cNvPr id="24" name="Étoile à 5 branches 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01663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0</xdr:colOff>
      <xdr:row>6</xdr:row>
      <xdr:rowOff>0</xdr:rowOff>
    </xdr:from>
    <xdr:to>
      <xdr:col>129</xdr:col>
      <xdr:colOff>882650</xdr:colOff>
      <xdr:row>6</xdr:row>
      <xdr:rowOff>882651</xdr:rowOff>
    </xdr:to>
    <xdr:sp macro="" textlink="">
      <xdr:nvSpPr>
        <xdr:cNvPr id="25" name="Étoile à 5 branches 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06299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0</xdr:colOff>
      <xdr:row>6</xdr:row>
      <xdr:rowOff>0</xdr:rowOff>
    </xdr:from>
    <xdr:to>
      <xdr:col>134</xdr:col>
      <xdr:colOff>882650</xdr:colOff>
      <xdr:row>6</xdr:row>
      <xdr:rowOff>882651</xdr:rowOff>
    </xdr:to>
    <xdr:sp macro="" textlink="">
      <xdr:nvSpPr>
        <xdr:cNvPr id="26" name="Étoile à 5 branches 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744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0</xdr:colOff>
      <xdr:row>6</xdr:row>
      <xdr:rowOff>0</xdr:rowOff>
    </xdr:from>
    <xdr:to>
      <xdr:col>140</xdr:col>
      <xdr:colOff>882650</xdr:colOff>
      <xdr:row>6</xdr:row>
      <xdr:rowOff>882651</xdr:rowOff>
    </xdr:to>
    <xdr:sp macro="" textlink="">
      <xdr:nvSpPr>
        <xdr:cNvPr id="27" name="Étoile à 5 branches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5379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0</xdr:colOff>
      <xdr:row>6</xdr:row>
      <xdr:rowOff>0</xdr:rowOff>
    </xdr:from>
    <xdr:to>
      <xdr:col>145</xdr:col>
      <xdr:colOff>882650</xdr:colOff>
      <xdr:row>6</xdr:row>
      <xdr:rowOff>882651</xdr:rowOff>
    </xdr:to>
    <xdr:sp macro="" textlink="">
      <xdr:nvSpPr>
        <xdr:cNvPr id="28" name="Étoile à 5 branches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9824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0</xdr:colOff>
      <xdr:row>6</xdr:row>
      <xdr:rowOff>0</xdr:rowOff>
    </xdr:from>
    <xdr:to>
      <xdr:col>151</xdr:col>
      <xdr:colOff>882650</xdr:colOff>
      <xdr:row>6</xdr:row>
      <xdr:rowOff>882651</xdr:rowOff>
    </xdr:to>
    <xdr:sp macro="" textlink="">
      <xdr:nvSpPr>
        <xdr:cNvPr id="29" name="Étoile à 5 branches 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24460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0</xdr:colOff>
      <xdr:row>6</xdr:row>
      <xdr:rowOff>0</xdr:rowOff>
    </xdr:from>
    <xdr:to>
      <xdr:col>156</xdr:col>
      <xdr:colOff>882650</xdr:colOff>
      <xdr:row>6</xdr:row>
      <xdr:rowOff>882651</xdr:rowOff>
    </xdr:to>
    <xdr:sp macro="" textlink="">
      <xdr:nvSpPr>
        <xdr:cNvPr id="30" name="Étoile à 5 branches 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128905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0</xdr:colOff>
      <xdr:row>6</xdr:row>
      <xdr:rowOff>0</xdr:rowOff>
    </xdr:from>
    <xdr:to>
      <xdr:col>162</xdr:col>
      <xdr:colOff>882650</xdr:colOff>
      <xdr:row>6</xdr:row>
      <xdr:rowOff>882651</xdr:rowOff>
    </xdr:to>
    <xdr:sp macro="" textlink="">
      <xdr:nvSpPr>
        <xdr:cNvPr id="31" name="Étoile à 5 branches 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133540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167</xdr:col>
      <xdr:colOff>882650</xdr:colOff>
      <xdr:row>6</xdr:row>
      <xdr:rowOff>882651</xdr:rowOff>
    </xdr:to>
    <xdr:sp macro="" textlink="">
      <xdr:nvSpPr>
        <xdr:cNvPr id="32" name="Étoile à 5 branches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137985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0</xdr:colOff>
      <xdr:row>6</xdr:row>
      <xdr:rowOff>0</xdr:rowOff>
    </xdr:from>
    <xdr:to>
      <xdr:col>173</xdr:col>
      <xdr:colOff>882650</xdr:colOff>
      <xdr:row>6</xdr:row>
      <xdr:rowOff>882651</xdr:rowOff>
    </xdr:to>
    <xdr:sp macro="" textlink="">
      <xdr:nvSpPr>
        <xdr:cNvPr id="33" name="Étoile à 5 branches 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142621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0</xdr:colOff>
      <xdr:row>6</xdr:row>
      <xdr:rowOff>0</xdr:rowOff>
    </xdr:from>
    <xdr:to>
      <xdr:col>178</xdr:col>
      <xdr:colOff>882650</xdr:colOff>
      <xdr:row>6</xdr:row>
      <xdr:rowOff>882651</xdr:rowOff>
    </xdr:to>
    <xdr:sp macro="" textlink="">
      <xdr:nvSpPr>
        <xdr:cNvPr id="34" name="Étoile à 5 branches 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147066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0</xdr:colOff>
      <xdr:row>6</xdr:row>
      <xdr:rowOff>0</xdr:rowOff>
    </xdr:from>
    <xdr:to>
      <xdr:col>184</xdr:col>
      <xdr:colOff>882650</xdr:colOff>
      <xdr:row>6</xdr:row>
      <xdr:rowOff>882651</xdr:rowOff>
    </xdr:to>
    <xdr:sp macro="" textlink="">
      <xdr:nvSpPr>
        <xdr:cNvPr id="35" name="Étoile à 5 branches 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151701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0</xdr:colOff>
      <xdr:row>6</xdr:row>
      <xdr:rowOff>0</xdr:rowOff>
    </xdr:from>
    <xdr:to>
      <xdr:col>189</xdr:col>
      <xdr:colOff>882650</xdr:colOff>
      <xdr:row>6</xdr:row>
      <xdr:rowOff>882651</xdr:rowOff>
    </xdr:to>
    <xdr:sp macro="" textlink="">
      <xdr:nvSpPr>
        <xdr:cNvPr id="36" name="Étoile à 5 branches 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156146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0</xdr:colOff>
      <xdr:row>6</xdr:row>
      <xdr:rowOff>0</xdr:rowOff>
    </xdr:from>
    <xdr:to>
      <xdr:col>195</xdr:col>
      <xdr:colOff>882650</xdr:colOff>
      <xdr:row>6</xdr:row>
      <xdr:rowOff>882651</xdr:rowOff>
    </xdr:to>
    <xdr:sp macro="" textlink="">
      <xdr:nvSpPr>
        <xdr:cNvPr id="37" name="Étoile à 5 branches 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160782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0</xdr:colOff>
      <xdr:row>6</xdr:row>
      <xdr:rowOff>0</xdr:rowOff>
    </xdr:from>
    <xdr:to>
      <xdr:col>200</xdr:col>
      <xdr:colOff>882650</xdr:colOff>
      <xdr:row>6</xdr:row>
      <xdr:rowOff>882651</xdr:rowOff>
    </xdr:to>
    <xdr:sp macro="" textlink="">
      <xdr:nvSpPr>
        <xdr:cNvPr id="38" name="Étoile à 5 branches 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165227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0</xdr:colOff>
      <xdr:row>6</xdr:row>
      <xdr:rowOff>0</xdr:rowOff>
    </xdr:from>
    <xdr:to>
      <xdr:col>206</xdr:col>
      <xdr:colOff>882650</xdr:colOff>
      <xdr:row>6</xdr:row>
      <xdr:rowOff>882651</xdr:rowOff>
    </xdr:to>
    <xdr:sp macro="" textlink="">
      <xdr:nvSpPr>
        <xdr:cNvPr id="39" name="Étoile à 5 branches 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169862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0</xdr:colOff>
      <xdr:row>6</xdr:row>
      <xdr:rowOff>0</xdr:rowOff>
    </xdr:from>
    <xdr:to>
      <xdr:col>211</xdr:col>
      <xdr:colOff>882650</xdr:colOff>
      <xdr:row>6</xdr:row>
      <xdr:rowOff>882651</xdr:rowOff>
    </xdr:to>
    <xdr:sp macro="" textlink="">
      <xdr:nvSpPr>
        <xdr:cNvPr id="40" name="Étoile à 5 branches 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174307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0</xdr:colOff>
      <xdr:row>6</xdr:row>
      <xdr:rowOff>0</xdr:rowOff>
    </xdr:from>
    <xdr:to>
      <xdr:col>217</xdr:col>
      <xdr:colOff>882650</xdr:colOff>
      <xdr:row>6</xdr:row>
      <xdr:rowOff>882651</xdr:rowOff>
    </xdr:to>
    <xdr:sp macro="" textlink="">
      <xdr:nvSpPr>
        <xdr:cNvPr id="41" name="Étoile à 5 branches 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178943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0</xdr:colOff>
      <xdr:row>6</xdr:row>
      <xdr:rowOff>0</xdr:rowOff>
    </xdr:from>
    <xdr:to>
      <xdr:col>222</xdr:col>
      <xdr:colOff>882650</xdr:colOff>
      <xdr:row>6</xdr:row>
      <xdr:rowOff>882651</xdr:rowOff>
    </xdr:to>
    <xdr:sp macro="" textlink="">
      <xdr:nvSpPr>
        <xdr:cNvPr id="42" name="Étoile à 5 branches 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183388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0</xdr:colOff>
      <xdr:row>6</xdr:row>
      <xdr:rowOff>0</xdr:rowOff>
    </xdr:from>
    <xdr:to>
      <xdr:col>228</xdr:col>
      <xdr:colOff>882650</xdr:colOff>
      <xdr:row>6</xdr:row>
      <xdr:rowOff>882651</xdr:rowOff>
    </xdr:to>
    <xdr:sp macro="" textlink="">
      <xdr:nvSpPr>
        <xdr:cNvPr id="43" name="Étoile à 5 branches 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188023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0</xdr:colOff>
      <xdr:row>6</xdr:row>
      <xdr:rowOff>0</xdr:rowOff>
    </xdr:from>
    <xdr:to>
      <xdr:col>233</xdr:col>
      <xdr:colOff>882650</xdr:colOff>
      <xdr:row>6</xdr:row>
      <xdr:rowOff>882651</xdr:rowOff>
    </xdr:to>
    <xdr:sp macro="" textlink="">
      <xdr:nvSpPr>
        <xdr:cNvPr id="44" name="Étoile à 5 branches 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192468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0</xdr:colOff>
      <xdr:row>6</xdr:row>
      <xdr:rowOff>0</xdr:rowOff>
    </xdr:from>
    <xdr:to>
      <xdr:col>239</xdr:col>
      <xdr:colOff>882650</xdr:colOff>
      <xdr:row>6</xdr:row>
      <xdr:rowOff>882651</xdr:rowOff>
    </xdr:to>
    <xdr:sp macro="" textlink="">
      <xdr:nvSpPr>
        <xdr:cNvPr id="45" name="Étoile à 5 branches 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197104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0</xdr:colOff>
      <xdr:row>6</xdr:row>
      <xdr:rowOff>0</xdr:rowOff>
    </xdr:from>
    <xdr:to>
      <xdr:col>244</xdr:col>
      <xdr:colOff>882650</xdr:colOff>
      <xdr:row>6</xdr:row>
      <xdr:rowOff>882651</xdr:rowOff>
    </xdr:to>
    <xdr:sp macro="" textlink="">
      <xdr:nvSpPr>
        <xdr:cNvPr id="46" name="Étoile à 5 branches 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201549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0</xdr:colOff>
      <xdr:row>6</xdr:row>
      <xdr:rowOff>0</xdr:rowOff>
    </xdr:from>
    <xdr:to>
      <xdr:col>250</xdr:col>
      <xdr:colOff>882650</xdr:colOff>
      <xdr:row>6</xdr:row>
      <xdr:rowOff>882651</xdr:rowOff>
    </xdr:to>
    <xdr:sp macro="" textlink="">
      <xdr:nvSpPr>
        <xdr:cNvPr id="47" name="Étoile à 5 branches 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206184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0</xdr:colOff>
      <xdr:row>6</xdr:row>
      <xdr:rowOff>0</xdr:rowOff>
    </xdr:from>
    <xdr:to>
      <xdr:col>255</xdr:col>
      <xdr:colOff>882650</xdr:colOff>
      <xdr:row>6</xdr:row>
      <xdr:rowOff>882651</xdr:rowOff>
    </xdr:to>
    <xdr:sp macro="" textlink="">
      <xdr:nvSpPr>
        <xdr:cNvPr id="48" name="Étoile à 5 branches 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210629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0</xdr:colOff>
      <xdr:row>6</xdr:row>
      <xdr:rowOff>0</xdr:rowOff>
    </xdr:from>
    <xdr:to>
      <xdr:col>261</xdr:col>
      <xdr:colOff>882650</xdr:colOff>
      <xdr:row>6</xdr:row>
      <xdr:rowOff>882651</xdr:rowOff>
    </xdr:to>
    <xdr:sp macro="" textlink="">
      <xdr:nvSpPr>
        <xdr:cNvPr id="49" name="Étoile à 5 branches 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215265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0</xdr:colOff>
      <xdr:row>6</xdr:row>
      <xdr:rowOff>0</xdr:rowOff>
    </xdr:from>
    <xdr:to>
      <xdr:col>266</xdr:col>
      <xdr:colOff>882650</xdr:colOff>
      <xdr:row>6</xdr:row>
      <xdr:rowOff>882651</xdr:rowOff>
    </xdr:to>
    <xdr:sp macro="" textlink="">
      <xdr:nvSpPr>
        <xdr:cNvPr id="50" name="Étoile à 5 branches 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219710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0</xdr:colOff>
      <xdr:row>6</xdr:row>
      <xdr:rowOff>0</xdr:rowOff>
    </xdr:from>
    <xdr:to>
      <xdr:col>272</xdr:col>
      <xdr:colOff>882650</xdr:colOff>
      <xdr:row>6</xdr:row>
      <xdr:rowOff>882651</xdr:rowOff>
    </xdr:to>
    <xdr:sp macro="" textlink="">
      <xdr:nvSpPr>
        <xdr:cNvPr id="51" name="Étoile à 5 branches 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224345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277</xdr:col>
      <xdr:colOff>0</xdr:colOff>
      <xdr:row>6</xdr:row>
      <xdr:rowOff>0</xdr:rowOff>
    </xdr:from>
    <xdr:to>
      <xdr:col>277</xdr:col>
      <xdr:colOff>882650</xdr:colOff>
      <xdr:row>6</xdr:row>
      <xdr:rowOff>882651</xdr:rowOff>
    </xdr:to>
    <xdr:sp macro="" textlink="">
      <xdr:nvSpPr>
        <xdr:cNvPr id="52" name="Étoile à 5 branches 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228790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283</xdr:col>
      <xdr:colOff>0</xdr:colOff>
      <xdr:row>6</xdr:row>
      <xdr:rowOff>0</xdr:rowOff>
    </xdr:from>
    <xdr:to>
      <xdr:col>283</xdr:col>
      <xdr:colOff>882650</xdr:colOff>
      <xdr:row>6</xdr:row>
      <xdr:rowOff>882651</xdr:rowOff>
    </xdr:to>
    <xdr:sp macro="" textlink="">
      <xdr:nvSpPr>
        <xdr:cNvPr id="53" name="Étoile à 5 branches 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233426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288</xdr:col>
      <xdr:colOff>0</xdr:colOff>
      <xdr:row>6</xdr:row>
      <xdr:rowOff>0</xdr:rowOff>
    </xdr:from>
    <xdr:to>
      <xdr:col>288</xdr:col>
      <xdr:colOff>882650</xdr:colOff>
      <xdr:row>6</xdr:row>
      <xdr:rowOff>882651</xdr:rowOff>
    </xdr:to>
    <xdr:sp macro="" textlink="">
      <xdr:nvSpPr>
        <xdr:cNvPr id="54" name="Étoile à 5 branches 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237871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294</xdr:col>
      <xdr:colOff>0</xdr:colOff>
      <xdr:row>6</xdr:row>
      <xdr:rowOff>0</xdr:rowOff>
    </xdr:from>
    <xdr:to>
      <xdr:col>294</xdr:col>
      <xdr:colOff>882650</xdr:colOff>
      <xdr:row>6</xdr:row>
      <xdr:rowOff>882651</xdr:rowOff>
    </xdr:to>
    <xdr:sp macro="" textlink="">
      <xdr:nvSpPr>
        <xdr:cNvPr id="55" name="Étoile à 5 branches 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242506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299</xdr:col>
      <xdr:colOff>0</xdr:colOff>
      <xdr:row>6</xdr:row>
      <xdr:rowOff>0</xdr:rowOff>
    </xdr:from>
    <xdr:to>
      <xdr:col>299</xdr:col>
      <xdr:colOff>882650</xdr:colOff>
      <xdr:row>6</xdr:row>
      <xdr:rowOff>882651</xdr:rowOff>
    </xdr:to>
    <xdr:sp macro="" textlink="">
      <xdr:nvSpPr>
        <xdr:cNvPr id="56" name="Étoile à 5 branches 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246951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305</xdr:col>
      <xdr:colOff>0</xdr:colOff>
      <xdr:row>6</xdr:row>
      <xdr:rowOff>0</xdr:rowOff>
    </xdr:from>
    <xdr:to>
      <xdr:col>305</xdr:col>
      <xdr:colOff>882650</xdr:colOff>
      <xdr:row>6</xdr:row>
      <xdr:rowOff>882651</xdr:rowOff>
    </xdr:to>
    <xdr:sp macro="" textlink="">
      <xdr:nvSpPr>
        <xdr:cNvPr id="57" name="Étoile à 5 branches 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251587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310</xdr:col>
      <xdr:colOff>0</xdr:colOff>
      <xdr:row>6</xdr:row>
      <xdr:rowOff>0</xdr:rowOff>
    </xdr:from>
    <xdr:to>
      <xdr:col>310</xdr:col>
      <xdr:colOff>882650</xdr:colOff>
      <xdr:row>6</xdr:row>
      <xdr:rowOff>882651</xdr:rowOff>
    </xdr:to>
    <xdr:sp macro="" textlink="">
      <xdr:nvSpPr>
        <xdr:cNvPr id="58" name="Étoile à 5 branches 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/>
      </xdr:nvSpPr>
      <xdr:spPr>
        <a:xfrm>
          <a:off x="256032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316</xdr:col>
      <xdr:colOff>0</xdr:colOff>
      <xdr:row>6</xdr:row>
      <xdr:rowOff>0</xdr:rowOff>
    </xdr:from>
    <xdr:to>
      <xdr:col>316</xdr:col>
      <xdr:colOff>882650</xdr:colOff>
      <xdr:row>6</xdr:row>
      <xdr:rowOff>882651</xdr:rowOff>
    </xdr:to>
    <xdr:sp macro="" textlink="">
      <xdr:nvSpPr>
        <xdr:cNvPr id="59" name="Étoile à 5 branches 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>
        <a:xfrm>
          <a:off x="260667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321</xdr:col>
      <xdr:colOff>0</xdr:colOff>
      <xdr:row>6</xdr:row>
      <xdr:rowOff>0</xdr:rowOff>
    </xdr:from>
    <xdr:to>
      <xdr:col>321</xdr:col>
      <xdr:colOff>882650</xdr:colOff>
      <xdr:row>6</xdr:row>
      <xdr:rowOff>882651</xdr:rowOff>
    </xdr:to>
    <xdr:sp macro="" textlink="">
      <xdr:nvSpPr>
        <xdr:cNvPr id="60" name="Étoile à 5 branches 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>
          <a:off x="265112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327</xdr:col>
      <xdr:colOff>0</xdr:colOff>
      <xdr:row>6</xdr:row>
      <xdr:rowOff>0</xdr:rowOff>
    </xdr:from>
    <xdr:to>
      <xdr:col>327</xdr:col>
      <xdr:colOff>882650</xdr:colOff>
      <xdr:row>6</xdr:row>
      <xdr:rowOff>882651</xdr:rowOff>
    </xdr:to>
    <xdr:sp macro="" textlink="">
      <xdr:nvSpPr>
        <xdr:cNvPr id="61" name="Étoile à 5 branches 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/>
      </xdr:nvSpPr>
      <xdr:spPr>
        <a:xfrm>
          <a:off x="269748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332</xdr:col>
      <xdr:colOff>0</xdr:colOff>
      <xdr:row>6</xdr:row>
      <xdr:rowOff>0</xdr:rowOff>
    </xdr:from>
    <xdr:to>
      <xdr:col>332</xdr:col>
      <xdr:colOff>882650</xdr:colOff>
      <xdr:row>6</xdr:row>
      <xdr:rowOff>882651</xdr:rowOff>
    </xdr:to>
    <xdr:sp macro="" textlink="">
      <xdr:nvSpPr>
        <xdr:cNvPr id="62" name="Étoile à 5 branches 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/>
      </xdr:nvSpPr>
      <xdr:spPr>
        <a:xfrm>
          <a:off x="274193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338</xdr:col>
      <xdr:colOff>0</xdr:colOff>
      <xdr:row>6</xdr:row>
      <xdr:rowOff>0</xdr:rowOff>
    </xdr:from>
    <xdr:to>
      <xdr:col>338</xdr:col>
      <xdr:colOff>882650</xdr:colOff>
      <xdr:row>6</xdr:row>
      <xdr:rowOff>882651</xdr:rowOff>
    </xdr:to>
    <xdr:sp macro="" textlink="">
      <xdr:nvSpPr>
        <xdr:cNvPr id="63" name="Étoile à 5 branches 1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/>
      </xdr:nvSpPr>
      <xdr:spPr>
        <a:xfrm>
          <a:off x="278828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343</xdr:col>
      <xdr:colOff>0</xdr:colOff>
      <xdr:row>6</xdr:row>
      <xdr:rowOff>0</xdr:rowOff>
    </xdr:from>
    <xdr:to>
      <xdr:col>343</xdr:col>
      <xdr:colOff>882650</xdr:colOff>
      <xdr:row>6</xdr:row>
      <xdr:rowOff>882651</xdr:rowOff>
    </xdr:to>
    <xdr:sp macro="" textlink="">
      <xdr:nvSpPr>
        <xdr:cNvPr id="64" name="Étoile à 5 branches 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>
          <a:off x="283273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349</xdr:col>
      <xdr:colOff>0</xdr:colOff>
      <xdr:row>6</xdr:row>
      <xdr:rowOff>0</xdr:rowOff>
    </xdr:from>
    <xdr:to>
      <xdr:col>349</xdr:col>
      <xdr:colOff>882650</xdr:colOff>
      <xdr:row>6</xdr:row>
      <xdr:rowOff>882651</xdr:rowOff>
    </xdr:to>
    <xdr:sp macro="" textlink="">
      <xdr:nvSpPr>
        <xdr:cNvPr id="65" name="Étoile à 5 branches 1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/>
      </xdr:nvSpPr>
      <xdr:spPr>
        <a:xfrm>
          <a:off x="287909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354</xdr:col>
      <xdr:colOff>0</xdr:colOff>
      <xdr:row>6</xdr:row>
      <xdr:rowOff>0</xdr:rowOff>
    </xdr:from>
    <xdr:to>
      <xdr:col>354</xdr:col>
      <xdr:colOff>882650</xdr:colOff>
      <xdr:row>6</xdr:row>
      <xdr:rowOff>882651</xdr:rowOff>
    </xdr:to>
    <xdr:sp macro="" textlink="">
      <xdr:nvSpPr>
        <xdr:cNvPr id="66" name="Étoile à 5 branches 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/>
      </xdr:nvSpPr>
      <xdr:spPr>
        <a:xfrm>
          <a:off x="292354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360</xdr:col>
      <xdr:colOff>0</xdr:colOff>
      <xdr:row>6</xdr:row>
      <xdr:rowOff>0</xdr:rowOff>
    </xdr:from>
    <xdr:to>
      <xdr:col>360</xdr:col>
      <xdr:colOff>882650</xdr:colOff>
      <xdr:row>6</xdr:row>
      <xdr:rowOff>882651</xdr:rowOff>
    </xdr:to>
    <xdr:sp macro="" textlink="">
      <xdr:nvSpPr>
        <xdr:cNvPr id="67" name="Étoile à 5 branches 1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/>
      </xdr:nvSpPr>
      <xdr:spPr>
        <a:xfrm>
          <a:off x="296989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365</xdr:col>
      <xdr:colOff>0</xdr:colOff>
      <xdr:row>6</xdr:row>
      <xdr:rowOff>0</xdr:rowOff>
    </xdr:from>
    <xdr:to>
      <xdr:col>365</xdr:col>
      <xdr:colOff>882650</xdr:colOff>
      <xdr:row>6</xdr:row>
      <xdr:rowOff>882651</xdr:rowOff>
    </xdr:to>
    <xdr:sp macro="" textlink="">
      <xdr:nvSpPr>
        <xdr:cNvPr id="68" name="Étoile à 5 branches 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/>
      </xdr:nvSpPr>
      <xdr:spPr>
        <a:xfrm>
          <a:off x="301434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371</xdr:col>
      <xdr:colOff>0</xdr:colOff>
      <xdr:row>6</xdr:row>
      <xdr:rowOff>0</xdr:rowOff>
    </xdr:from>
    <xdr:to>
      <xdr:col>371</xdr:col>
      <xdr:colOff>882650</xdr:colOff>
      <xdr:row>6</xdr:row>
      <xdr:rowOff>882651</xdr:rowOff>
    </xdr:to>
    <xdr:sp macro="" textlink="">
      <xdr:nvSpPr>
        <xdr:cNvPr id="69" name="Étoile à 5 branches 1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/>
      </xdr:nvSpPr>
      <xdr:spPr>
        <a:xfrm>
          <a:off x="306070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376</xdr:col>
      <xdr:colOff>0</xdr:colOff>
      <xdr:row>6</xdr:row>
      <xdr:rowOff>0</xdr:rowOff>
    </xdr:from>
    <xdr:to>
      <xdr:col>376</xdr:col>
      <xdr:colOff>882650</xdr:colOff>
      <xdr:row>6</xdr:row>
      <xdr:rowOff>882651</xdr:rowOff>
    </xdr:to>
    <xdr:sp macro="" textlink="">
      <xdr:nvSpPr>
        <xdr:cNvPr id="70" name="Étoile à 5 branches 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/>
      </xdr:nvSpPr>
      <xdr:spPr>
        <a:xfrm>
          <a:off x="310515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382</xdr:col>
      <xdr:colOff>0</xdr:colOff>
      <xdr:row>6</xdr:row>
      <xdr:rowOff>0</xdr:rowOff>
    </xdr:from>
    <xdr:to>
      <xdr:col>382</xdr:col>
      <xdr:colOff>882650</xdr:colOff>
      <xdr:row>6</xdr:row>
      <xdr:rowOff>882651</xdr:rowOff>
    </xdr:to>
    <xdr:sp macro="" textlink="">
      <xdr:nvSpPr>
        <xdr:cNvPr id="71" name="Étoile à 5 branches 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/>
      </xdr:nvSpPr>
      <xdr:spPr>
        <a:xfrm>
          <a:off x="315150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387</xdr:col>
      <xdr:colOff>0</xdr:colOff>
      <xdr:row>6</xdr:row>
      <xdr:rowOff>0</xdr:rowOff>
    </xdr:from>
    <xdr:to>
      <xdr:col>387</xdr:col>
      <xdr:colOff>882650</xdr:colOff>
      <xdr:row>6</xdr:row>
      <xdr:rowOff>882651</xdr:rowOff>
    </xdr:to>
    <xdr:sp macro="" textlink="">
      <xdr:nvSpPr>
        <xdr:cNvPr id="72" name="Étoile à 5 branches 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/>
      </xdr:nvSpPr>
      <xdr:spPr>
        <a:xfrm>
          <a:off x="319595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393</xdr:col>
      <xdr:colOff>0</xdr:colOff>
      <xdr:row>6</xdr:row>
      <xdr:rowOff>0</xdr:rowOff>
    </xdr:from>
    <xdr:to>
      <xdr:col>393</xdr:col>
      <xdr:colOff>882650</xdr:colOff>
      <xdr:row>6</xdr:row>
      <xdr:rowOff>882651</xdr:rowOff>
    </xdr:to>
    <xdr:sp macro="" textlink="">
      <xdr:nvSpPr>
        <xdr:cNvPr id="73" name="Étoile à 5 branches 1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/>
      </xdr:nvSpPr>
      <xdr:spPr>
        <a:xfrm>
          <a:off x="324231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398</xdr:col>
      <xdr:colOff>0</xdr:colOff>
      <xdr:row>6</xdr:row>
      <xdr:rowOff>0</xdr:rowOff>
    </xdr:from>
    <xdr:to>
      <xdr:col>398</xdr:col>
      <xdr:colOff>882650</xdr:colOff>
      <xdr:row>6</xdr:row>
      <xdr:rowOff>882651</xdr:rowOff>
    </xdr:to>
    <xdr:sp macro="" textlink="">
      <xdr:nvSpPr>
        <xdr:cNvPr id="74" name="Étoile à 5 branches 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/>
      </xdr:nvSpPr>
      <xdr:spPr>
        <a:xfrm>
          <a:off x="328676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404</xdr:col>
      <xdr:colOff>0</xdr:colOff>
      <xdr:row>6</xdr:row>
      <xdr:rowOff>0</xdr:rowOff>
    </xdr:from>
    <xdr:to>
      <xdr:col>404</xdr:col>
      <xdr:colOff>882650</xdr:colOff>
      <xdr:row>6</xdr:row>
      <xdr:rowOff>882651</xdr:rowOff>
    </xdr:to>
    <xdr:sp macro="" textlink="">
      <xdr:nvSpPr>
        <xdr:cNvPr id="75" name="Étoile à 5 branches 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/>
      </xdr:nvSpPr>
      <xdr:spPr>
        <a:xfrm>
          <a:off x="333311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409</xdr:col>
      <xdr:colOff>0</xdr:colOff>
      <xdr:row>6</xdr:row>
      <xdr:rowOff>0</xdr:rowOff>
    </xdr:from>
    <xdr:to>
      <xdr:col>409</xdr:col>
      <xdr:colOff>882650</xdr:colOff>
      <xdr:row>6</xdr:row>
      <xdr:rowOff>882651</xdr:rowOff>
    </xdr:to>
    <xdr:sp macro="" textlink="">
      <xdr:nvSpPr>
        <xdr:cNvPr id="76" name="Étoile à 5 branches 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/>
      </xdr:nvSpPr>
      <xdr:spPr>
        <a:xfrm>
          <a:off x="337756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415</xdr:col>
      <xdr:colOff>0</xdr:colOff>
      <xdr:row>6</xdr:row>
      <xdr:rowOff>0</xdr:rowOff>
    </xdr:from>
    <xdr:to>
      <xdr:col>415</xdr:col>
      <xdr:colOff>882650</xdr:colOff>
      <xdr:row>6</xdr:row>
      <xdr:rowOff>882651</xdr:rowOff>
    </xdr:to>
    <xdr:sp macro="" textlink="">
      <xdr:nvSpPr>
        <xdr:cNvPr id="77" name="Étoile à 5 branches 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/>
      </xdr:nvSpPr>
      <xdr:spPr>
        <a:xfrm>
          <a:off x="342392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420</xdr:col>
      <xdr:colOff>0</xdr:colOff>
      <xdr:row>6</xdr:row>
      <xdr:rowOff>0</xdr:rowOff>
    </xdr:from>
    <xdr:to>
      <xdr:col>420</xdr:col>
      <xdr:colOff>882650</xdr:colOff>
      <xdr:row>6</xdr:row>
      <xdr:rowOff>882651</xdr:rowOff>
    </xdr:to>
    <xdr:sp macro="" textlink="">
      <xdr:nvSpPr>
        <xdr:cNvPr id="78" name="Étoile à 5 branches 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/>
      </xdr:nvSpPr>
      <xdr:spPr>
        <a:xfrm>
          <a:off x="346837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426</xdr:col>
      <xdr:colOff>0</xdr:colOff>
      <xdr:row>6</xdr:row>
      <xdr:rowOff>0</xdr:rowOff>
    </xdr:from>
    <xdr:to>
      <xdr:col>426</xdr:col>
      <xdr:colOff>882650</xdr:colOff>
      <xdr:row>6</xdr:row>
      <xdr:rowOff>882651</xdr:rowOff>
    </xdr:to>
    <xdr:sp macro="" textlink="">
      <xdr:nvSpPr>
        <xdr:cNvPr id="79" name="Étoile à 5 branches 1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/>
      </xdr:nvSpPr>
      <xdr:spPr>
        <a:xfrm>
          <a:off x="351472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431</xdr:col>
      <xdr:colOff>0</xdr:colOff>
      <xdr:row>6</xdr:row>
      <xdr:rowOff>0</xdr:rowOff>
    </xdr:from>
    <xdr:to>
      <xdr:col>431</xdr:col>
      <xdr:colOff>882650</xdr:colOff>
      <xdr:row>6</xdr:row>
      <xdr:rowOff>882651</xdr:rowOff>
    </xdr:to>
    <xdr:sp macro="" textlink="">
      <xdr:nvSpPr>
        <xdr:cNvPr id="80" name="Étoile à 5 branches 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/>
      </xdr:nvSpPr>
      <xdr:spPr>
        <a:xfrm>
          <a:off x="355917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437</xdr:col>
      <xdr:colOff>0</xdr:colOff>
      <xdr:row>6</xdr:row>
      <xdr:rowOff>0</xdr:rowOff>
    </xdr:from>
    <xdr:to>
      <xdr:col>437</xdr:col>
      <xdr:colOff>882650</xdr:colOff>
      <xdr:row>6</xdr:row>
      <xdr:rowOff>882651</xdr:rowOff>
    </xdr:to>
    <xdr:sp macro="" textlink="">
      <xdr:nvSpPr>
        <xdr:cNvPr id="81" name="Étoile à 5 branches 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/>
      </xdr:nvSpPr>
      <xdr:spPr>
        <a:xfrm>
          <a:off x="360553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442</xdr:col>
      <xdr:colOff>0</xdr:colOff>
      <xdr:row>6</xdr:row>
      <xdr:rowOff>0</xdr:rowOff>
    </xdr:from>
    <xdr:to>
      <xdr:col>442</xdr:col>
      <xdr:colOff>882650</xdr:colOff>
      <xdr:row>6</xdr:row>
      <xdr:rowOff>882651</xdr:rowOff>
    </xdr:to>
    <xdr:sp macro="" textlink="">
      <xdr:nvSpPr>
        <xdr:cNvPr id="82" name="Étoile à 5 branches 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/>
      </xdr:nvSpPr>
      <xdr:spPr>
        <a:xfrm>
          <a:off x="364998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448</xdr:col>
      <xdr:colOff>0</xdr:colOff>
      <xdr:row>6</xdr:row>
      <xdr:rowOff>0</xdr:rowOff>
    </xdr:from>
    <xdr:to>
      <xdr:col>448</xdr:col>
      <xdr:colOff>882650</xdr:colOff>
      <xdr:row>6</xdr:row>
      <xdr:rowOff>882651</xdr:rowOff>
    </xdr:to>
    <xdr:sp macro="" textlink="">
      <xdr:nvSpPr>
        <xdr:cNvPr id="83" name="Étoile à 5 branches 1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/>
      </xdr:nvSpPr>
      <xdr:spPr>
        <a:xfrm>
          <a:off x="369633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453</xdr:col>
      <xdr:colOff>0</xdr:colOff>
      <xdr:row>6</xdr:row>
      <xdr:rowOff>0</xdr:rowOff>
    </xdr:from>
    <xdr:to>
      <xdr:col>453</xdr:col>
      <xdr:colOff>882650</xdr:colOff>
      <xdr:row>6</xdr:row>
      <xdr:rowOff>882651</xdr:rowOff>
    </xdr:to>
    <xdr:sp macro="" textlink="">
      <xdr:nvSpPr>
        <xdr:cNvPr id="84" name="Étoile à 5 branches 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/>
      </xdr:nvSpPr>
      <xdr:spPr>
        <a:xfrm>
          <a:off x="374078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459</xdr:col>
      <xdr:colOff>0</xdr:colOff>
      <xdr:row>6</xdr:row>
      <xdr:rowOff>0</xdr:rowOff>
    </xdr:from>
    <xdr:to>
      <xdr:col>459</xdr:col>
      <xdr:colOff>882650</xdr:colOff>
      <xdr:row>6</xdr:row>
      <xdr:rowOff>882651</xdr:rowOff>
    </xdr:to>
    <xdr:sp macro="" textlink="">
      <xdr:nvSpPr>
        <xdr:cNvPr id="85" name="Étoile à 5 branches 1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/>
      </xdr:nvSpPr>
      <xdr:spPr>
        <a:xfrm>
          <a:off x="378714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464</xdr:col>
      <xdr:colOff>0</xdr:colOff>
      <xdr:row>6</xdr:row>
      <xdr:rowOff>0</xdr:rowOff>
    </xdr:from>
    <xdr:to>
      <xdr:col>464</xdr:col>
      <xdr:colOff>882650</xdr:colOff>
      <xdr:row>6</xdr:row>
      <xdr:rowOff>882651</xdr:rowOff>
    </xdr:to>
    <xdr:sp macro="" textlink="">
      <xdr:nvSpPr>
        <xdr:cNvPr id="86" name="Étoile à 5 branches 1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/>
      </xdr:nvSpPr>
      <xdr:spPr>
        <a:xfrm>
          <a:off x="383159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470</xdr:col>
      <xdr:colOff>0</xdr:colOff>
      <xdr:row>6</xdr:row>
      <xdr:rowOff>0</xdr:rowOff>
    </xdr:from>
    <xdr:to>
      <xdr:col>470</xdr:col>
      <xdr:colOff>882650</xdr:colOff>
      <xdr:row>6</xdr:row>
      <xdr:rowOff>882651</xdr:rowOff>
    </xdr:to>
    <xdr:sp macro="" textlink="">
      <xdr:nvSpPr>
        <xdr:cNvPr id="87" name="Étoile à 5 branches 1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/>
      </xdr:nvSpPr>
      <xdr:spPr>
        <a:xfrm>
          <a:off x="387794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475</xdr:col>
      <xdr:colOff>0</xdr:colOff>
      <xdr:row>6</xdr:row>
      <xdr:rowOff>0</xdr:rowOff>
    </xdr:from>
    <xdr:to>
      <xdr:col>475</xdr:col>
      <xdr:colOff>882650</xdr:colOff>
      <xdr:row>6</xdr:row>
      <xdr:rowOff>882651</xdr:rowOff>
    </xdr:to>
    <xdr:sp macro="" textlink="">
      <xdr:nvSpPr>
        <xdr:cNvPr id="88" name="Étoile à 5 branches 1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/>
      </xdr:nvSpPr>
      <xdr:spPr>
        <a:xfrm>
          <a:off x="392239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481</xdr:col>
      <xdr:colOff>0</xdr:colOff>
      <xdr:row>6</xdr:row>
      <xdr:rowOff>0</xdr:rowOff>
    </xdr:from>
    <xdr:to>
      <xdr:col>481</xdr:col>
      <xdr:colOff>882650</xdr:colOff>
      <xdr:row>6</xdr:row>
      <xdr:rowOff>882651</xdr:rowOff>
    </xdr:to>
    <xdr:sp macro="" textlink="">
      <xdr:nvSpPr>
        <xdr:cNvPr id="89" name="Étoile à 5 branches 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/>
      </xdr:nvSpPr>
      <xdr:spPr>
        <a:xfrm>
          <a:off x="396875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486</xdr:col>
      <xdr:colOff>0</xdr:colOff>
      <xdr:row>6</xdr:row>
      <xdr:rowOff>0</xdr:rowOff>
    </xdr:from>
    <xdr:to>
      <xdr:col>486</xdr:col>
      <xdr:colOff>882650</xdr:colOff>
      <xdr:row>6</xdr:row>
      <xdr:rowOff>882651</xdr:rowOff>
    </xdr:to>
    <xdr:sp macro="" textlink="">
      <xdr:nvSpPr>
        <xdr:cNvPr id="90" name="Étoile à 5 branches 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/>
      </xdr:nvSpPr>
      <xdr:spPr>
        <a:xfrm>
          <a:off x="401320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492</xdr:col>
      <xdr:colOff>0</xdr:colOff>
      <xdr:row>6</xdr:row>
      <xdr:rowOff>0</xdr:rowOff>
    </xdr:from>
    <xdr:to>
      <xdr:col>492</xdr:col>
      <xdr:colOff>882650</xdr:colOff>
      <xdr:row>6</xdr:row>
      <xdr:rowOff>882651</xdr:rowOff>
    </xdr:to>
    <xdr:sp macro="" textlink="">
      <xdr:nvSpPr>
        <xdr:cNvPr id="91" name="Étoile à 5 branches 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/>
      </xdr:nvSpPr>
      <xdr:spPr>
        <a:xfrm>
          <a:off x="405955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497</xdr:col>
      <xdr:colOff>0</xdr:colOff>
      <xdr:row>6</xdr:row>
      <xdr:rowOff>0</xdr:rowOff>
    </xdr:from>
    <xdr:to>
      <xdr:col>497</xdr:col>
      <xdr:colOff>882650</xdr:colOff>
      <xdr:row>6</xdr:row>
      <xdr:rowOff>882651</xdr:rowOff>
    </xdr:to>
    <xdr:sp macro="" textlink="">
      <xdr:nvSpPr>
        <xdr:cNvPr id="92" name="Étoile à 5 branches 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/>
      </xdr:nvSpPr>
      <xdr:spPr>
        <a:xfrm>
          <a:off x="410400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503</xdr:col>
      <xdr:colOff>0</xdr:colOff>
      <xdr:row>6</xdr:row>
      <xdr:rowOff>0</xdr:rowOff>
    </xdr:from>
    <xdr:to>
      <xdr:col>503</xdr:col>
      <xdr:colOff>882650</xdr:colOff>
      <xdr:row>6</xdr:row>
      <xdr:rowOff>882651</xdr:rowOff>
    </xdr:to>
    <xdr:sp macro="" textlink="">
      <xdr:nvSpPr>
        <xdr:cNvPr id="93" name="Étoile à 5 branches 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/>
      </xdr:nvSpPr>
      <xdr:spPr>
        <a:xfrm>
          <a:off x="415036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508</xdr:col>
      <xdr:colOff>0</xdr:colOff>
      <xdr:row>6</xdr:row>
      <xdr:rowOff>0</xdr:rowOff>
    </xdr:from>
    <xdr:to>
      <xdr:col>508</xdr:col>
      <xdr:colOff>882650</xdr:colOff>
      <xdr:row>6</xdr:row>
      <xdr:rowOff>882651</xdr:rowOff>
    </xdr:to>
    <xdr:sp macro="" textlink="">
      <xdr:nvSpPr>
        <xdr:cNvPr id="94" name="Étoile à 5 branches 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/>
      </xdr:nvSpPr>
      <xdr:spPr>
        <a:xfrm>
          <a:off x="419481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514</xdr:col>
      <xdr:colOff>0</xdr:colOff>
      <xdr:row>6</xdr:row>
      <xdr:rowOff>0</xdr:rowOff>
    </xdr:from>
    <xdr:to>
      <xdr:col>514</xdr:col>
      <xdr:colOff>882650</xdr:colOff>
      <xdr:row>6</xdr:row>
      <xdr:rowOff>882651</xdr:rowOff>
    </xdr:to>
    <xdr:sp macro="" textlink="">
      <xdr:nvSpPr>
        <xdr:cNvPr id="95" name="Étoile à 5 branches 1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/>
      </xdr:nvSpPr>
      <xdr:spPr>
        <a:xfrm>
          <a:off x="424116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519</xdr:col>
      <xdr:colOff>0</xdr:colOff>
      <xdr:row>6</xdr:row>
      <xdr:rowOff>0</xdr:rowOff>
    </xdr:from>
    <xdr:to>
      <xdr:col>519</xdr:col>
      <xdr:colOff>882650</xdr:colOff>
      <xdr:row>6</xdr:row>
      <xdr:rowOff>882651</xdr:rowOff>
    </xdr:to>
    <xdr:sp macro="" textlink="">
      <xdr:nvSpPr>
        <xdr:cNvPr id="96" name="Étoile à 5 branches 1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/>
      </xdr:nvSpPr>
      <xdr:spPr>
        <a:xfrm>
          <a:off x="428561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525</xdr:col>
      <xdr:colOff>0</xdr:colOff>
      <xdr:row>6</xdr:row>
      <xdr:rowOff>0</xdr:rowOff>
    </xdr:from>
    <xdr:to>
      <xdr:col>525</xdr:col>
      <xdr:colOff>882650</xdr:colOff>
      <xdr:row>6</xdr:row>
      <xdr:rowOff>882651</xdr:rowOff>
    </xdr:to>
    <xdr:sp macro="" textlink="">
      <xdr:nvSpPr>
        <xdr:cNvPr id="97" name="Étoile à 5 branches 1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/>
      </xdr:nvSpPr>
      <xdr:spPr>
        <a:xfrm>
          <a:off x="433197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530</xdr:col>
      <xdr:colOff>0</xdr:colOff>
      <xdr:row>6</xdr:row>
      <xdr:rowOff>0</xdr:rowOff>
    </xdr:from>
    <xdr:to>
      <xdr:col>530</xdr:col>
      <xdr:colOff>882650</xdr:colOff>
      <xdr:row>6</xdr:row>
      <xdr:rowOff>882651</xdr:rowOff>
    </xdr:to>
    <xdr:sp macro="" textlink="">
      <xdr:nvSpPr>
        <xdr:cNvPr id="98" name="Étoile à 5 branches 1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/>
      </xdr:nvSpPr>
      <xdr:spPr>
        <a:xfrm>
          <a:off x="437642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536</xdr:col>
      <xdr:colOff>0</xdr:colOff>
      <xdr:row>6</xdr:row>
      <xdr:rowOff>0</xdr:rowOff>
    </xdr:from>
    <xdr:to>
      <xdr:col>536</xdr:col>
      <xdr:colOff>882650</xdr:colOff>
      <xdr:row>6</xdr:row>
      <xdr:rowOff>882651</xdr:rowOff>
    </xdr:to>
    <xdr:sp macro="" textlink="">
      <xdr:nvSpPr>
        <xdr:cNvPr id="99" name="Étoile à 5 branches 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/>
      </xdr:nvSpPr>
      <xdr:spPr>
        <a:xfrm>
          <a:off x="442277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541</xdr:col>
      <xdr:colOff>0</xdr:colOff>
      <xdr:row>6</xdr:row>
      <xdr:rowOff>0</xdr:rowOff>
    </xdr:from>
    <xdr:to>
      <xdr:col>541</xdr:col>
      <xdr:colOff>882650</xdr:colOff>
      <xdr:row>6</xdr:row>
      <xdr:rowOff>882651</xdr:rowOff>
    </xdr:to>
    <xdr:sp macro="" textlink="">
      <xdr:nvSpPr>
        <xdr:cNvPr id="100" name="Étoile à 5 branches 1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/>
      </xdr:nvSpPr>
      <xdr:spPr>
        <a:xfrm>
          <a:off x="446722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547</xdr:col>
      <xdr:colOff>0</xdr:colOff>
      <xdr:row>6</xdr:row>
      <xdr:rowOff>0</xdr:rowOff>
    </xdr:from>
    <xdr:to>
      <xdr:col>547</xdr:col>
      <xdr:colOff>882650</xdr:colOff>
      <xdr:row>6</xdr:row>
      <xdr:rowOff>882651</xdr:rowOff>
    </xdr:to>
    <xdr:sp macro="" textlink="">
      <xdr:nvSpPr>
        <xdr:cNvPr id="101" name="Étoile à 5 branches 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/>
      </xdr:nvSpPr>
      <xdr:spPr>
        <a:xfrm>
          <a:off x="451358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31750</xdr:colOff>
      <xdr:row>4</xdr:row>
      <xdr:rowOff>31750</xdr:rowOff>
    </xdr:from>
    <xdr:to>
      <xdr:col>2</xdr:col>
      <xdr:colOff>866950</xdr:colOff>
      <xdr:row>4</xdr:row>
      <xdr:rowOff>175750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31750</xdr:rowOff>
    </xdr:from>
    <xdr:to>
      <xdr:col>3</xdr:col>
      <xdr:colOff>432000</xdr:colOff>
      <xdr:row>11</xdr:row>
      <xdr:rowOff>171650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8</xdr:col>
      <xdr:colOff>31750</xdr:colOff>
      <xdr:row>4</xdr:row>
      <xdr:rowOff>31750</xdr:rowOff>
    </xdr:from>
    <xdr:to>
      <xdr:col>8</xdr:col>
      <xdr:colOff>866950</xdr:colOff>
      <xdr:row>4</xdr:row>
      <xdr:rowOff>175750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5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31750</xdr:colOff>
      <xdr:row>4</xdr:row>
      <xdr:rowOff>31750</xdr:rowOff>
    </xdr:from>
    <xdr:to>
      <xdr:col>13</xdr:col>
      <xdr:colOff>866950</xdr:colOff>
      <xdr:row>4</xdr:row>
      <xdr:rowOff>175750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0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19</xdr:col>
      <xdr:colOff>31750</xdr:colOff>
      <xdr:row>4</xdr:row>
      <xdr:rowOff>31750</xdr:rowOff>
    </xdr:from>
    <xdr:to>
      <xdr:col>19</xdr:col>
      <xdr:colOff>866950</xdr:colOff>
      <xdr:row>4</xdr:row>
      <xdr:rowOff>175750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25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24</xdr:col>
      <xdr:colOff>31750</xdr:colOff>
      <xdr:row>4</xdr:row>
      <xdr:rowOff>31750</xdr:rowOff>
    </xdr:from>
    <xdr:to>
      <xdr:col>24</xdr:col>
      <xdr:colOff>866950</xdr:colOff>
      <xdr:row>4</xdr:row>
      <xdr:rowOff>175750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70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30</xdr:col>
      <xdr:colOff>31750</xdr:colOff>
      <xdr:row>4</xdr:row>
      <xdr:rowOff>31750</xdr:rowOff>
    </xdr:from>
    <xdr:to>
      <xdr:col>30</xdr:col>
      <xdr:colOff>866950</xdr:colOff>
      <xdr:row>4</xdr:row>
      <xdr:rowOff>175750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06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35</xdr:col>
      <xdr:colOff>31750</xdr:colOff>
      <xdr:row>4</xdr:row>
      <xdr:rowOff>31750</xdr:rowOff>
    </xdr:from>
    <xdr:to>
      <xdr:col>35</xdr:col>
      <xdr:colOff>866950</xdr:colOff>
      <xdr:row>4</xdr:row>
      <xdr:rowOff>175750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51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41</xdr:col>
      <xdr:colOff>31750</xdr:colOff>
      <xdr:row>4</xdr:row>
      <xdr:rowOff>31750</xdr:rowOff>
    </xdr:from>
    <xdr:to>
      <xdr:col>41</xdr:col>
      <xdr:colOff>866950</xdr:colOff>
      <xdr:row>4</xdr:row>
      <xdr:rowOff>175750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86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46</xdr:col>
      <xdr:colOff>31750</xdr:colOff>
      <xdr:row>4</xdr:row>
      <xdr:rowOff>31750</xdr:rowOff>
    </xdr:from>
    <xdr:to>
      <xdr:col>46</xdr:col>
      <xdr:colOff>866950</xdr:colOff>
      <xdr:row>4</xdr:row>
      <xdr:rowOff>175750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31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52</xdr:col>
      <xdr:colOff>31750</xdr:colOff>
      <xdr:row>4</xdr:row>
      <xdr:rowOff>31750</xdr:rowOff>
    </xdr:from>
    <xdr:to>
      <xdr:col>52</xdr:col>
      <xdr:colOff>866950</xdr:colOff>
      <xdr:row>4</xdr:row>
      <xdr:rowOff>175750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57</xdr:col>
      <xdr:colOff>31750</xdr:colOff>
      <xdr:row>4</xdr:row>
      <xdr:rowOff>31750</xdr:rowOff>
    </xdr:from>
    <xdr:to>
      <xdr:col>57</xdr:col>
      <xdr:colOff>866950</xdr:colOff>
      <xdr:row>4</xdr:row>
      <xdr:rowOff>175750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12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63</xdr:col>
      <xdr:colOff>31750</xdr:colOff>
      <xdr:row>4</xdr:row>
      <xdr:rowOff>31750</xdr:rowOff>
    </xdr:from>
    <xdr:to>
      <xdr:col>63</xdr:col>
      <xdr:colOff>866950</xdr:colOff>
      <xdr:row>4</xdr:row>
      <xdr:rowOff>175750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47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68</xdr:col>
      <xdr:colOff>31750</xdr:colOff>
      <xdr:row>4</xdr:row>
      <xdr:rowOff>31750</xdr:rowOff>
    </xdr:from>
    <xdr:to>
      <xdr:col>68</xdr:col>
      <xdr:colOff>866950</xdr:colOff>
      <xdr:row>4</xdr:row>
      <xdr:rowOff>175750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92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74</xdr:col>
      <xdr:colOff>31750</xdr:colOff>
      <xdr:row>4</xdr:row>
      <xdr:rowOff>31750</xdr:rowOff>
    </xdr:from>
    <xdr:to>
      <xdr:col>74</xdr:col>
      <xdr:colOff>866950</xdr:colOff>
      <xdr:row>4</xdr:row>
      <xdr:rowOff>175750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28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79</xdr:col>
      <xdr:colOff>31750</xdr:colOff>
      <xdr:row>4</xdr:row>
      <xdr:rowOff>31750</xdr:rowOff>
    </xdr:from>
    <xdr:to>
      <xdr:col>79</xdr:col>
      <xdr:colOff>866950</xdr:colOff>
      <xdr:row>4</xdr:row>
      <xdr:rowOff>175750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73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85</xdr:col>
      <xdr:colOff>31750</xdr:colOff>
      <xdr:row>4</xdr:row>
      <xdr:rowOff>31750</xdr:rowOff>
    </xdr:from>
    <xdr:to>
      <xdr:col>85</xdr:col>
      <xdr:colOff>866950</xdr:colOff>
      <xdr:row>4</xdr:row>
      <xdr:rowOff>175750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08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90</xdr:col>
      <xdr:colOff>31750</xdr:colOff>
      <xdr:row>4</xdr:row>
      <xdr:rowOff>31750</xdr:rowOff>
    </xdr:from>
    <xdr:to>
      <xdr:col>90</xdr:col>
      <xdr:colOff>866950</xdr:colOff>
      <xdr:row>4</xdr:row>
      <xdr:rowOff>175750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53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96</xdr:col>
      <xdr:colOff>31750</xdr:colOff>
      <xdr:row>4</xdr:row>
      <xdr:rowOff>31750</xdr:rowOff>
    </xdr:from>
    <xdr:to>
      <xdr:col>96</xdr:col>
      <xdr:colOff>866950</xdr:colOff>
      <xdr:row>4</xdr:row>
      <xdr:rowOff>175750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89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101</xdr:col>
      <xdr:colOff>31750</xdr:colOff>
      <xdr:row>4</xdr:row>
      <xdr:rowOff>31750</xdr:rowOff>
    </xdr:from>
    <xdr:to>
      <xdr:col>101</xdr:col>
      <xdr:colOff>866950</xdr:colOff>
      <xdr:row>4</xdr:row>
      <xdr:rowOff>175750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534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31750</xdr:colOff>
      <xdr:row>4</xdr:row>
      <xdr:rowOff>31750</xdr:rowOff>
    </xdr:from>
    <xdr:to>
      <xdr:col>107</xdr:col>
      <xdr:colOff>866950</xdr:colOff>
      <xdr:row>4</xdr:row>
      <xdr:rowOff>175750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69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31750</xdr:colOff>
      <xdr:row>4</xdr:row>
      <xdr:rowOff>31750</xdr:rowOff>
    </xdr:from>
    <xdr:to>
      <xdr:col>112</xdr:col>
      <xdr:colOff>866950</xdr:colOff>
      <xdr:row>4</xdr:row>
      <xdr:rowOff>175750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614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118</xdr:col>
      <xdr:colOff>31750</xdr:colOff>
      <xdr:row>4</xdr:row>
      <xdr:rowOff>31750</xdr:rowOff>
    </xdr:from>
    <xdr:to>
      <xdr:col>118</xdr:col>
      <xdr:colOff>866950</xdr:colOff>
      <xdr:row>4</xdr:row>
      <xdr:rowOff>175750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250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123</xdr:col>
      <xdr:colOff>31750</xdr:colOff>
      <xdr:row>4</xdr:row>
      <xdr:rowOff>31750</xdr:rowOff>
    </xdr:from>
    <xdr:to>
      <xdr:col>123</xdr:col>
      <xdr:colOff>866950</xdr:colOff>
      <xdr:row>4</xdr:row>
      <xdr:rowOff>175750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95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129</xdr:col>
      <xdr:colOff>31750</xdr:colOff>
      <xdr:row>4</xdr:row>
      <xdr:rowOff>31750</xdr:rowOff>
    </xdr:from>
    <xdr:to>
      <xdr:col>129</xdr:col>
      <xdr:colOff>866950</xdr:colOff>
      <xdr:row>4</xdr:row>
      <xdr:rowOff>175750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330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134</xdr:col>
      <xdr:colOff>31750</xdr:colOff>
      <xdr:row>4</xdr:row>
      <xdr:rowOff>31750</xdr:rowOff>
    </xdr:from>
    <xdr:to>
      <xdr:col>134</xdr:col>
      <xdr:colOff>866950</xdr:colOff>
      <xdr:row>4</xdr:row>
      <xdr:rowOff>175750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75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140</xdr:col>
      <xdr:colOff>31750</xdr:colOff>
      <xdr:row>4</xdr:row>
      <xdr:rowOff>31750</xdr:rowOff>
    </xdr:from>
    <xdr:to>
      <xdr:col>140</xdr:col>
      <xdr:colOff>866950</xdr:colOff>
      <xdr:row>4</xdr:row>
      <xdr:rowOff>175750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11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145</xdr:col>
      <xdr:colOff>31750</xdr:colOff>
      <xdr:row>4</xdr:row>
      <xdr:rowOff>31750</xdr:rowOff>
    </xdr:from>
    <xdr:to>
      <xdr:col>145</xdr:col>
      <xdr:colOff>866950</xdr:colOff>
      <xdr:row>4</xdr:row>
      <xdr:rowOff>175750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856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151</xdr:col>
      <xdr:colOff>31750</xdr:colOff>
      <xdr:row>4</xdr:row>
      <xdr:rowOff>31750</xdr:rowOff>
    </xdr:from>
    <xdr:to>
      <xdr:col>151</xdr:col>
      <xdr:colOff>866950</xdr:colOff>
      <xdr:row>4</xdr:row>
      <xdr:rowOff>175750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491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156</xdr:col>
      <xdr:colOff>31750</xdr:colOff>
      <xdr:row>4</xdr:row>
      <xdr:rowOff>31750</xdr:rowOff>
    </xdr:from>
    <xdr:to>
      <xdr:col>156</xdr:col>
      <xdr:colOff>866950</xdr:colOff>
      <xdr:row>4</xdr:row>
      <xdr:rowOff>175750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936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31750</xdr:colOff>
      <xdr:row>4</xdr:row>
      <xdr:rowOff>31750</xdr:rowOff>
    </xdr:from>
    <xdr:to>
      <xdr:col>162</xdr:col>
      <xdr:colOff>866950</xdr:colOff>
      <xdr:row>4</xdr:row>
      <xdr:rowOff>175750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572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31750</xdr:colOff>
      <xdr:row>4</xdr:row>
      <xdr:rowOff>31750</xdr:rowOff>
    </xdr:from>
    <xdr:to>
      <xdr:col>167</xdr:col>
      <xdr:colOff>866950</xdr:colOff>
      <xdr:row>4</xdr:row>
      <xdr:rowOff>175750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017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173</xdr:col>
      <xdr:colOff>31750</xdr:colOff>
      <xdr:row>4</xdr:row>
      <xdr:rowOff>31750</xdr:rowOff>
    </xdr:from>
    <xdr:to>
      <xdr:col>173</xdr:col>
      <xdr:colOff>866950</xdr:colOff>
      <xdr:row>4</xdr:row>
      <xdr:rowOff>175750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652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178</xdr:col>
      <xdr:colOff>31750</xdr:colOff>
      <xdr:row>4</xdr:row>
      <xdr:rowOff>31750</xdr:rowOff>
    </xdr:from>
    <xdr:to>
      <xdr:col>178</xdr:col>
      <xdr:colOff>866950</xdr:colOff>
      <xdr:row>4</xdr:row>
      <xdr:rowOff>175750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097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184</xdr:col>
      <xdr:colOff>31750</xdr:colOff>
      <xdr:row>4</xdr:row>
      <xdr:rowOff>31750</xdr:rowOff>
    </xdr:from>
    <xdr:to>
      <xdr:col>184</xdr:col>
      <xdr:colOff>866950</xdr:colOff>
      <xdr:row>4</xdr:row>
      <xdr:rowOff>175750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733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189</xdr:col>
      <xdr:colOff>31750</xdr:colOff>
      <xdr:row>4</xdr:row>
      <xdr:rowOff>31750</xdr:rowOff>
    </xdr:from>
    <xdr:to>
      <xdr:col>189</xdr:col>
      <xdr:colOff>866950</xdr:colOff>
      <xdr:row>4</xdr:row>
      <xdr:rowOff>175750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178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195</xdr:col>
      <xdr:colOff>31750</xdr:colOff>
      <xdr:row>4</xdr:row>
      <xdr:rowOff>31750</xdr:rowOff>
    </xdr:from>
    <xdr:to>
      <xdr:col>195</xdr:col>
      <xdr:colOff>866950</xdr:colOff>
      <xdr:row>4</xdr:row>
      <xdr:rowOff>175750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813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200</xdr:col>
      <xdr:colOff>31750</xdr:colOff>
      <xdr:row>4</xdr:row>
      <xdr:rowOff>31750</xdr:rowOff>
    </xdr:from>
    <xdr:to>
      <xdr:col>200</xdr:col>
      <xdr:colOff>866950</xdr:colOff>
      <xdr:row>4</xdr:row>
      <xdr:rowOff>175750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258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206</xdr:col>
      <xdr:colOff>31750</xdr:colOff>
      <xdr:row>4</xdr:row>
      <xdr:rowOff>31750</xdr:rowOff>
    </xdr:from>
    <xdr:to>
      <xdr:col>206</xdr:col>
      <xdr:colOff>866950</xdr:colOff>
      <xdr:row>4</xdr:row>
      <xdr:rowOff>175750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894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211</xdr:col>
      <xdr:colOff>31750</xdr:colOff>
      <xdr:row>4</xdr:row>
      <xdr:rowOff>31750</xdr:rowOff>
    </xdr:from>
    <xdr:to>
      <xdr:col>211</xdr:col>
      <xdr:colOff>866950</xdr:colOff>
      <xdr:row>4</xdr:row>
      <xdr:rowOff>175750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339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31750</xdr:colOff>
      <xdr:row>4</xdr:row>
      <xdr:rowOff>31750</xdr:rowOff>
    </xdr:from>
    <xdr:to>
      <xdr:col>217</xdr:col>
      <xdr:colOff>866950</xdr:colOff>
      <xdr:row>4</xdr:row>
      <xdr:rowOff>175750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974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31750</xdr:colOff>
      <xdr:row>4</xdr:row>
      <xdr:rowOff>31750</xdr:rowOff>
    </xdr:from>
    <xdr:to>
      <xdr:col>222</xdr:col>
      <xdr:colOff>866950</xdr:colOff>
      <xdr:row>4</xdr:row>
      <xdr:rowOff>175750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419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228</xdr:col>
      <xdr:colOff>31750</xdr:colOff>
      <xdr:row>4</xdr:row>
      <xdr:rowOff>31750</xdr:rowOff>
    </xdr:from>
    <xdr:to>
      <xdr:col>228</xdr:col>
      <xdr:colOff>866950</xdr:colOff>
      <xdr:row>4</xdr:row>
      <xdr:rowOff>175750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055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233</xdr:col>
      <xdr:colOff>31750</xdr:colOff>
      <xdr:row>4</xdr:row>
      <xdr:rowOff>31750</xdr:rowOff>
    </xdr:from>
    <xdr:to>
      <xdr:col>233</xdr:col>
      <xdr:colOff>866950</xdr:colOff>
      <xdr:row>4</xdr:row>
      <xdr:rowOff>175750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500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239</xdr:col>
      <xdr:colOff>31750</xdr:colOff>
      <xdr:row>4</xdr:row>
      <xdr:rowOff>31750</xdr:rowOff>
    </xdr:from>
    <xdr:to>
      <xdr:col>239</xdr:col>
      <xdr:colOff>866950</xdr:colOff>
      <xdr:row>4</xdr:row>
      <xdr:rowOff>175750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135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244</xdr:col>
      <xdr:colOff>31750</xdr:colOff>
      <xdr:row>4</xdr:row>
      <xdr:rowOff>31750</xdr:rowOff>
    </xdr:from>
    <xdr:to>
      <xdr:col>244</xdr:col>
      <xdr:colOff>866950</xdr:colOff>
      <xdr:row>4</xdr:row>
      <xdr:rowOff>175750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580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250</xdr:col>
      <xdr:colOff>31750</xdr:colOff>
      <xdr:row>4</xdr:row>
      <xdr:rowOff>31750</xdr:rowOff>
    </xdr:from>
    <xdr:to>
      <xdr:col>250</xdr:col>
      <xdr:colOff>866950</xdr:colOff>
      <xdr:row>4</xdr:row>
      <xdr:rowOff>175750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216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255</xdr:col>
      <xdr:colOff>31750</xdr:colOff>
      <xdr:row>4</xdr:row>
      <xdr:rowOff>31750</xdr:rowOff>
    </xdr:from>
    <xdr:to>
      <xdr:col>255</xdr:col>
      <xdr:colOff>866950</xdr:colOff>
      <xdr:row>4</xdr:row>
      <xdr:rowOff>175750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661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261</xdr:col>
      <xdr:colOff>31750</xdr:colOff>
      <xdr:row>4</xdr:row>
      <xdr:rowOff>31750</xdr:rowOff>
    </xdr:from>
    <xdr:to>
      <xdr:col>261</xdr:col>
      <xdr:colOff>866950</xdr:colOff>
      <xdr:row>4</xdr:row>
      <xdr:rowOff>175750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296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266</xdr:col>
      <xdr:colOff>31750</xdr:colOff>
      <xdr:row>4</xdr:row>
      <xdr:rowOff>31750</xdr:rowOff>
    </xdr:from>
    <xdr:to>
      <xdr:col>266</xdr:col>
      <xdr:colOff>866950</xdr:colOff>
      <xdr:row>4</xdr:row>
      <xdr:rowOff>175750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741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31750</xdr:colOff>
      <xdr:row>4</xdr:row>
      <xdr:rowOff>31750</xdr:rowOff>
    </xdr:from>
    <xdr:to>
      <xdr:col>272</xdr:col>
      <xdr:colOff>866950</xdr:colOff>
      <xdr:row>4</xdr:row>
      <xdr:rowOff>175750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377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277</xdr:col>
      <xdr:colOff>31750</xdr:colOff>
      <xdr:row>4</xdr:row>
      <xdr:rowOff>31750</xdr:rowOff>
    </xdr:from>
    <xdr:to>
      <xdr:col>277</xdr:col>
      <xdr:colOff>866950</xdr:colOff>
      <xdr:row>4</xdr:row>
      <xdr:rowOff>175750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822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283</xdr:col>
      <xdr:colOff>31750</xdr:colOff>
      <xdr:row>4</xdr:row>
      <xdr:rowOff>31750</xdr:rowOff>
    </xdr:from>
    <xdr:to>
      <xdr:col>283</xdr:col>
      <xdr:colOff>866950</xdr:colOff>
      <xdr:row>4</xdr:row>
      <xdr:rowOff>175750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457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288</xdr:col>
      <xdr:colOff>31750</xdr:colOff>
      <xdr:row>4</xdr:row>
      <xdr:rowOff>31750</xdr:rowOff>
    </xdr:from>
    <xdr:to>
      <xdr:col>288</xdr:col>
      <xdr:colOff>866950</xdr:colOff>
      <xdr:row>4</xdr:row>
      <xdr:rowOff>175750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902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294</xdr:col>
      <xdr:colOff>31750</xdr:colOff>
      <xdr:row>4</xdr:row>
      <xdr:rowOff>31750</xdr:rowOff>
    </xdr:from>
    <xdr:to>
      <xdr:col>294</xdr:col>
      <xdr:colOff>866950</xdr:colOff>
      <xdr:row>4</xdr:row>
      <xdr:rowOff>175750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538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299</xdr:col>
      <xdr:colOff>31750</xdr:colOff>
      <xdr:row>4</xdr:row>
      <xdr:rowOff>31750</xdr:rowOff>
    </xdr:from>
    <xdr:to>
      <xdr:col>299</xdr:col>
      <xdr:colOff>866950</xdr:colOff>
      <xdr:row>4</xdr:row>
      <xdr:rowOff>175750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983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305</xdr:col>
      <xdr:colOff>31750</xdr:colOff>
      <xdr:row>4</xdr:row>
      <xdr:rowOff>31750</xdr:rowOff>
    </xdr:from>
    <xdr:to>
      <xdr:col>305</xdr:col>
      <xdr:colOff>866950</xdr:colOff>
      <xdr:row>4</xdr:row>
      <xdr:rowOff>175750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618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310</xdr:col>
      <xdr:colOff>31750</xdr:colOff>
      <xdr:row>4</xdr:row>
      <xdr:rowOff>31750</xdr:rowOff>
    </xdr:from>
    <xdr:to>
      <xdr:col>310</xdr:col>
      <xdr:colOff>866950</xdr:colOff>
      <xdr:row>4</xdr:row>
      <xdr:rowOff>175750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63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316</xdr:col>
      <xdr:colOff>31750</xdr:colOff>
      <xdr:row>4</xdr:row>
      <xdr:rowOff>31750</xdr:rowOff>
    </xdr:from>
    <xdr:to>
      <xdr:col>316</xdr:col>
      <xdr:colOff>866950</xdr:colOff>
      <xdr:row>4</xdr:row>
      <xdr:rowOff>175750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699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321</xdr:col>
      <xdr:colOff>31750</xdr:colOff>
      <xdr:row>4</xdr:row>
      <xdr:rowOff>31750</xdr:rowOff>
    </xdr:from>
    <xdr:to>
      <xdr:col>321</xdr:col>
      <xdr:colOff>866950</xdr:colOff>
      <xdr:row>4</xdr:row>
      <xdr:rowOff>175750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144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327</xdr:col>
      <xdr:colOff>31750</xdr:colOff>
      <xdr:row>4</xdr:row>
      <xdr:rowOff>31750</xdr:rowOff>
    </xdr:from>
    <xdr:to>
      <xdr:col>327</xdr:col>
      <xdr:colOff>866950</xdr:colOff>
      <xdr:row>4</xdr:row>
      <xdr:rowOff>175750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779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332</xdr:col>
      <xdr:colOff>31750</xdr:colOff>
      <xdr:row>4</xdr:row>
      <xdr:rowOff>31750</xdr:rowOff>
    </xdr:from>
    <xdr:to>
      <xdr:col>332</xdr:col>
      <xdr:colOff>866950</xdr:colOff>
      <xdr:row>4</xdr:row>
      <xdr:rowOff>175750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224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338</xdr:col>
      <xdr:colOff>31750</xdr:colOff>
      <xdr:row>4</xdr:row>
      <xdr:rowOff>31750</xdr:rowOff>
    </xdr:from>
    <xdr:to>
      <xdr:col>338</xdr:col>
      <xdr:colOff>866950</xdr:colOff>
      <xdr:row>4</xdr:row>
      <xdr:rowOff>175750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860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343</xdr:col>
      <xdr:colOff>31750</xdr:colOff>
      <xdr:row>4</xdr:row>
      <xdr:rowOff>31750</xdr:rowOff>
    </xdr:from>
    <xdr:to>
      <xdr:col>343</xdr:col>
      <xdr:colOff>866950</xdr:colOff>
      <xdr:row>4</xdr:row>
      <xdr:rowOff>175750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305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349</xdr:col>
      <xdr:colOff>31750</xdr:colOff>
      <xdr:row>4</xdr:row>
      <xdr:rowOff>31750</xdr:rowOff>
    </xdr:from>
    <xdr:to>
      <xdr:col>349</xdr:col>
      <xdr:colOff>866950</xdr:colOff>
      <xdr:row>4</xdr:row>
      <xdr:rowOff>175750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940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354</xdr:col>
      <xdr:colOff>31750</xdr:colOff>
      <xdr:row>4</xdr:row>
      <xdr:rowOff>31750</xdr:rowOff>
    </xdr:from>
    <xdr:to>
      <xdr:col>354</xdr:col>
      <xdr:colOff>866950</xdr:colOff>
      <xdr:row>4</xdr:row>
      <xdr:rowOff>175750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385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360</xdr:col>
      <xdr:colOff>31750</xdr:colOff>
      <xdr:row>4</xdr:row>
      <xdr:rowOff>31750</xdr:rowOff>
    </xdr:from>
    <xdr:to>
      <xdr:col>360</xdr:col>
      <xdr:colOff>866950</xdr:colOff>
      <xdr:row>4</xdr:row>
      <xdr:rowOff>175750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021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365</xdr:col>
      <xdr:colOff>31750</xdr:colOff>
      <xdr:row>4</xdr:row>
      <xdr:rowOff>31750</xdr:rowOff>
    </xdr:from>
    <xdr:to>
      <xdr:col>365</xdr:col>
      <xdr:colOff>866950</xdr:colOff>
      <xdr:row>4</xdr:row>
      <xdr:rowOff>175750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466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371</xdr:col>
      <xdr:colOff>31750</xdr:colOff>
      <xdr:row>4</xdr:row>
      <xdr:rowOff>31750</xdr:rowOff>
    </xdr:from>
    <xdr:to>
      <xdr:col>371</xdr:col>
      <xdr:colOff>866950</xdr:colOff>
      <xdr:row>4</xdr:row>
      <xdr:rowOff>175750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101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376</xdr:col>
      <xdr:colOff>31750</xdr:colOff>
      <xdr:row>4</xdr:row>
      <xdr:rowOff>31750</xdr:rowOff>
    </xdr:from>
    <xdr:to>
      <xdr:col>376</xdr:col>
      <xdr:colOff>866950</xdr:colOff>
      <xdr:row>4</xdr:row>
      <xdr:rowOff>175750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546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382</xdr:col>
      <xdr:colOff>31750</xdr:colOff>
      <xdr:row>4</xdr:row>
      <xdr:rowOff>31750</xdr:rowOff>
    </xdr:from>
    <xdr:to>
      <xdr:col>382</xdr:col>
      <xdr:colOff>866950</xdr:colOff>
      <xdr:row>4</xdr:row>
      <xdr:rowOff>175750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182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387</xdr:col>
      <xdr:colOff>31750</xdr:colOff>
      <xdr:row>4</xdr:row>
      <xdr:rowOff>31750</xdr:rowOff>
    </xdr:from>
    <xdr:to>
      <xdr:col>387</xdr:col>
      <xdr:colOff>866950</xdr:colOff>
      <xdr:row>4</xdr:row>
      <xdr:rowOff>175750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627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393</xdr:col>
      <xdr:colOff>31750</xdr:colOff>
      <xdr:row>4</xdr:row>
      <xdr:rowOff>31750</xdr:rowOff>
    </xdr:from>
    <xdr:to>
      <xdr:col>393</xdr:col>
      <xdr:colOff>866950</xdr:colOff>
      <xdr:row>4</xdr:row>
      <xdr:rowOff>175750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262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398</xdr:col>
      <xdr:colOff>31750</xdr:colOff>
      <xdr:row>4</xdr:row>
      <xdr:rowOff>31750</xdr:rowOff>
    </xdr:from>
    <xdr:to>
      <xdr:col>398</xdr:col>
      <xdr:colOff>866950</xdr:colOff>
      <xdr:row>4</xdr:row>
      <xdr:rowOff>175750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707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404</xdr:col>
      <xdr:colOff>31750</xdr:colOff>
      <xdr:row>4</xdr:row>
      <xdr:rowOff>31750</xdr:rowOff>
    </xdr:from>
    <xdr:to>
      <xdr:col>404</xdr:col>
      <xdr:colOff>866950</xdr:colOff>
      <xdr:row>4</xdr:row>
      <xdr:rowOff>175750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43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409</xdr:col>
      <xdr:colOff>31750</xdr:colOff>
      <xdr:row>4</xdr:row>
      <xdr:rowOff>31750</xdr:rowOff>
    </xdr:from>
    <xdr:to>
      <xdr:col>409</xdr:col>
      <xdr:colOff>866950</xdr:colOff>
      <xdr:row>4</xdr:row>
      <xdr:rowOff>175750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788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415</xdr:col>
      <xdr:colOff>31750</xdr:colOff>
      <xdr:row>4</xdr:row>
      <xdr:rowOff>31750</xdr:rowOff>
    </xdr:from>
    <xdr:to>
      <xdr:col>415</xdr:col>
      <xdr:colOff>866950</xdr:colOff>
      <xdr:row>4</xdr:row>
      <xdr:rowOff>175750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423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420</xdr:col>
      <xdr:colOff>31750</xdr:colOff>
      <xdr:row>4</xdr:row>
      <xdr:rowOff>31750</xdr:rowOff>
    </xdr:from>
    <xdr:to>
      <xdr:col>420</xdr:col>
      <xdr:colOff>866950</xdr:colOff>
      <xdr:row>4</xdr:row>
      <xdr:rowOff>175750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868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426</xdr:col>
      <xdr:colOff>31750</xdr:colOff>
      <xdr:row>4</xdr:row>
      <xdr:rowOff>31750</xdr:rowOff>
    </xdr:from>
    <xdr:to>
      <xdr:col>426</xdr:col>
      <xdr:colOff>866950</xdr:colOff>
      <xdr:row>4</xdr:row>
      <xdr:rowOff>175750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504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431</xdr:col>
      <xdr:colOff>31750</xdr:colOff>
      <xdr:row>4</xdr:row>
      <xdr:rowOff>31750</xdr:rowOff>
    </xdr:from>
    <xdr:to>
      <xdr:col>431</xdr:col>
      <xdr:colOff>866950</xdr:colOff>
      <xdr:row>4</xdr:row>
      <xdr:rowOff>175750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949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437</xdr:col>
      <xdr:colOff>31750</xdr:colOff>
      <xdr:row>4</xdr:row>
      <xdr:rowOff>31750</xdr:rowOff>
    </xdr:from>
    <xdr:to>
      <xdr:col>437</xdr:col>
      <xdr:colOff>866950</xdr:colOff>
      <xdr:row>4</xdr:row>
      <xdr:rowOff>175750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584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442</xdr:col>
      <xdr:colOff>31750</xdr:colOff>
      <xdr:row>4</xdr:row>
      <xdr:rowOff>31750</xdr:rowOff>
    </xdr:from>
    <xdr:to>
      <xdr:col>442</xdr:col>
      <xdr:colOff>866950</xdr:colOff>
      <xdr:row>4</xdr:row>
      <xdr:rowOff>175750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029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448</xdr:col>
      <xdr:colOff>31750</xdr:colOff>
      <xdr:row>4</xdr:row>
      <xdr:rowOff>31750</xdr:rowOff>
    </xdr:from>
    <xdr:to>
      <xdr:col>448</xdr:col>
      <xdr:colOff>866950</xdr:colOff>
      <xdr:row>4</xdr:row>
      <xdr:rowOff>175750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665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453</xdr:col>
      <xdr:colOff>31750</xdr:colOff>
      <xdr:row>4</xdr:row>
      <xdr:rowOff>31750</xdr:rowOff>
    </xdr:from>
    <xdr:to>
      <xdr:col>453</xdr:col>
      <xdr:colOff>866950</xdr:colOff>
      <xdr:row>4</xdr:row>
      <xdr:rowOff>175750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110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459</xdr:col>
      <xdr:colOff>31750</xdr:colOff>
      <xdr:row>4</xdr:row>
      <xdr:rowOff>31750</xdr:rowOff>
    </xdr:from>
    <xdr:to>
      <xdr:col>459</xdr:col>
      <xdr:colOff>866950</xdr:colOff>
      <xdr:row>4</xdr:row>
      <xdr:rowOff>175750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8745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464</xdr:col>
      <xdr:colOff>31750</xdr:colOff>
      <xdr:row>4</xdr:row>
      <xdr:rowOff>31750</xdr:rowOff>
    </xdr:from>
    <xdr:to>
      <xdr:col>464</xdr:col>
      <xdr:colOff>866950</xdr:colOff>
      <xdr:row>4</xdr:row>
      <xdr:rowOff>175750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190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470</xdr:col>
      <xdr:colOff>31750</xdr:colOff>
      <xdr:row>4</xdr:row>
      <xdr:rowOff>31750</xdr:rowOff>
    </xdr:from>
    <xdr:to>
      <xdr:col>470</xdr:col>
      <xdr:colOff>866950</xdr:colOff>
      <xdr:row>4</xdr:row>
      <xdr:rowOff>175750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826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475</xdr:col>
      <xdr:colOff>31750</xdr:colOff>
      <xdr:row>4</xdr:row>
      <xdr:rowOff>31750</xdr:rowOff>
    </xdr:from>
    <xdr:to>
      <xdr:col>475</xdr:col>
      <xdr:colOff>866950</xdr:colOff>
      <xdr:row>4</xdr:row>
      <xdr:rowOff>175750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271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481</xdr:col>
      <xdr:colOff>31750</xdr:colOff>
      <xdr:row>4</xdr:row>
      <xdr:rowOff>31750</xdr:rowOff>
    </xdr:from>
    <xdr:to>
      <xdr:col>481</xdr:col>
      <xdr:colOff>866950</xdr:colOff>
      <xdr:row>4</xdr:row>
      <xdr:rowOff>175750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906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486</xdr:col>
      <xdr:colOff>31750</xdr:colOff>
      <xdr:row>4</xdr:row>
      <xdr:rowOff>31750</xdr:rowOff>
    </xdr:from>
    <xdr:to>
      <xdr:col>486</xdr:col>
      <xdr:colOff>866950</xdr:colOff>
      <xdr:row>4</xdr:row>
      <xdr:rowOff>175750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351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492</xdr:col>
      <xdr:colOff>31750</xdr:colOff>
      <xdr:row>4</xdr:row>
      <xdr:rowOff>31750</xdr:rowOff>
    </xdr:from>
    <xdr:to>
      <xdr:col>492</xdr:col>
      <xdr:colOff>866950</xdr:colOff>
      <xdr:row>4</xdr:row>
      <xdr:rowOff>175750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5987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497</xdr:col>
      <xdr:colOff>31750</xdr:colOff>
      <xdr:row>4</xdr:row>
      <xdr:rowOff>31750</xdr:rowOff>
    </xdr:from>
    <xdr:to>
      <xdr:col>497</xdr:col>
      <xdr:colOff>866950</xdr:colOff>
      <xdr:row>4</xdr:row>
      <xdr:rowOff>175750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432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503</xdr:col>
      <xdr:colOff>31750</xdr:colOff>
      <xdr:row>4</xdr:row>
      <xdr:rowOff>31750</xdr:rowOff>
    </xdr:from>
    <xdr:to>
      <xdr:col>503</xdr:col>
      <xdr:colOff>866950</xdr:colOff>
      <xdr:row>4</xdr:row>
      <xdr:rowOff>175750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067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508</xdr:col>
      <xdr:colOff>31750</xdr:colOff>
      <xdr:row>4</xdr:row>
      <xdr:rowOff>31750</xdr:rowOff>
    </xdr:from>
    <xdr:to>
      <xdr:col>508</xdr:col>
      <xdr:colOff>866950</xdr:colOff>
      <xdr:row>4</xdr:row>
      <xdr:rowOff>175750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512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514</xdr:col>
      <xdr:colOff>31750</xdr:colOff>
      <xdr:row>4</xdr:row>
      <xdr:rowOff>31750</xdr:rowOff>
    </xdr:from>
    <xdr:to>
      <xdr:col>514</xdr:col>
      <xdr:colOff>866950</xdr:colOff>
      <xdr:row>4</xdr:row>
      <xdr:rowOff>175750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148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519</xdr:col>
      <xdr:colOff>31750</xdr:colOff>
      <xdr:row>4</xdr:row>
      <xdr:rowOff>31750</xdr:rowOff>
    </xdr:from>
    <xdr:to>
      <xdr:col>519</xdr:col>
      <xdr:colOff>866950</xdr:colOff>
      <xdr:row>4</xdr:row>
      <xdr:rowOff>175750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593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525</xdr:col>
      <xdr:colOff>31750</xdr:colOff>
      <xdr:row>4</xdr:row>
      <xdr:rowOff>31750</xdr:rowOff>
    </xdr:from>
    <xdr:to>
      <xdr:col>525</xdr:col>
      <xdr:colOff>866950</xdr:colOff>
      <xdr:row>4</xdr:row>
      <xdr:rowOff>175750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228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530</xdr:col>
      <xdr:colOff>31750</xdr:colOff>
      <xdr:row>4</xdr:row>
      <xdr:rowOff>31750</xdr:rowOff>
    </xdr:from>
    <xdr:to>
      <xdr:col>530</xdr:col>
      <xdr:colOff>866950</xdr:colOff>
      <xdr:row>4</xdr:row>
      <xdr:rowOff>175750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673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536</xdr:col>
      <xdr:colOff>31750</xdr:colOff>
      <xdr:row>4</xdr:row>
      <xdr:rowOff>31750</xdr:rowOff>
    </xdr:from>
    <xdr:to>
      <xdr:col>536</xdr:col>
      <xdr:colOff>866950</xdr:colOff>
      <xdr:row>4</xdr:row>
      <xdr:rowOff>175750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309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541</xdr:col>
      <xdr:colOff>31750</xdr:colOff>
      <xdr:row>4</xdr:row>
      <xdr:rowOff>31750</xdr:rowOff>
    </xdr:from>
    <xdr:to>
      <xdr:col>541</xdr:col>
      <xdr:colOff>866950</xdr:colOff>
      <xdr:row>4</xdr:row>
      <xdr:rowOff>175750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542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547</xdr:col>
      <xdr:colOff>31750</xdr:colOff>
      <xdr:row>4</xdr:row>
      <xdr:rowOff>31750</xdr:rowOff>
    </xdr:from>
    <xdr:to>
      <xdr:col>547</xdr:col>
      <xdr:colOff>866950</xdr:colOff>
      <xdr:row>4</xdr:row>
      <xdr:rowOff>175750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389750" y="1720850"/>
          <a:ext cx="835200" cy="144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31750</xdr:rowOff>
    </xdr:from>
    <xdr:to>
      <xdr:col>9</xdr:col>
      <xdr:colOff>432000</xdr:colOff>
      <xdr:row>11</xdr:row>
      <xdr:rowOff>171650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10</xdr:row>
      <xdr:rowOff>31750</xdr:rowOff>
    </xdr:from>
    <xdr:to>
      <xdr:col>14</xdr:col>
      <xdr:colOff>432000</xdr:colOff>
      <xdr:row>11</xdr:row>
      <xdr:rowOff>171650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10</xdr:row>
      <xdr:rowOff>31750</xdr:rowOff>
    </xdr:from>
    <xdr:to>
      <xdr:col>20</xdr:col>
      <xdr:colOff>432000</xdr:colOff>
      <xdr:row>11</xdr:row>
      <xdr:rowOff>171650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10</xdr:row>
      <xdr:rowOff>31750</xdr:rowOff>
    </xdr:from>
    <xdr:to>
      <xdr:col>25</xdr:col>
      <xdr:colOff>432000</xdr:colOff>
      <xdr:row>11</xdr:row>
      <xdr:rowOff>171650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10</xdr:row>
      <xdr:rowOff>31750</xdr:rowOff>
    </xdr:from>
    <xdr:to>
      <xdr:col>31</xdr:col>
      <xdr:colOff>432000</xdr:colOff>
      <xdr:row>11</xdr:row>
      <xdr:rowOff>171650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10</xdr:row>
      <xdr:rowOff>31750</xdr:rowOff>
    </xdr:from>
    <xdr:to>
      <xdr:col>36</xdr:col>
      <xdr:colOff>432000</xdr:colOff>
      <xdr:row>11</xdr:row>
      <xdr:rowOff>171650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42</xdr:col>
      <xdr:colOff>0</xdr:colOff>
      <xdr:row>10</xdr:row>
      <xdr:rowOff>31750</xdr:rowOff>
    </xdr:from>
    <xdr:to>
      <xdr:col>42</xdr:col>
      <xdr:colOff>432000</xdr:colOff>
      <xdr:row>11</xdr:row>
      <xdr:rowOff>171650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10</xdr:row>
      <xdr:rowOff>31750</xdr:rowOff>
    </xdr:from>
    <xdr:to>
      <xdr:col>47</xdr:col>
      <xdr:colOff>432000</xdr:colOff>
      <xdr:row>11</xdr:row>
      <xdr:rowOff>171650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53</xdr:col>
      <xdr:colOff>0</xdr:colOff>
      <xdr:row>10</xdr:row>
      <xdr:rowOff>31750</xdr:rowOff>
    </xdr:from>
    <xdr:to>
      <xdr:col>53</xdr:col>
      <xdr:colOff>432000</xdr:colOff>
      <xdr:row>11</xdr:row>
      <xdr:rowOff>171650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58</xdr:col>
      <xdr:colOff>0</xdr:colOff>
      <xdr:row>10</xdr:row>
      <xdr:rowOff>31750</xdr:rowOff>
    </xdr:from>
    <xdr:to>
      <xdr:col>58</xdr:col>
      <xdr:colOff>432000</xdr:colOff>
      <xdr:row>11</xdr:row>
      <xdr:rowOff>171650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64</xdr:col>
      <xdr:colOff>0</xdr:colOff>
      <xdr:row>10</xdr:row>
      <xdr:rowOff>31750</xdr:rowOff>
    </xdr:from>
    <xdr:to>
      <xdr:col>64</xdr:col>
      <xdr:colOff>432000</xdr:colOff>
      <xdr:row>11</xdr:row>
      <xdr:rowOff>171650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69</xdr:col>
      <xdr:colOff>0</xdr:colOff>
      <xdr:row>10</xdr:row>
      <xdr:rowOff>31750</xdr:rowOff>
    </xdr:from>
    <xdr:to>
      <xdr:col>69</xdr:col>
      <xdr:colOff>432000</xdr:colOff>
      <xdr:row>11</xdr:row>
      <xdr:rowOff>171650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10</xdr:row>
      <xdr:rowOff>31750</xdr:rowOff>
    </xdr:from>
    <xdr:to>
      <xdr:col>75</xdr:col>
      <xdr:colOff>432000</xdr:colOff>
      <xdr:row>11</xdr:row>
      <xdr:rowOff>171650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80</xdr:col>
      <xdr:colOff>0</xdr:colOff>
      <xdr:row>10</xdr:row>
      <xdr:rowOff>31750</xdr:rowOff>
    </xdr:from>
    <xdr:to>
      <xdr:col>80</xdr:col>
      <xdr:colOff>432000</xdr:colOff>
      <xdr:row>11</xdr:row>
      <xdr:rowOff>171650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10</xdr:row>
      <xdr:rowOff>31750</xdr:rowOff>
    </xdr:from>
    <xdr:to>
      <xdr:col>86</xdr:col>
      <xdr:colOff>432000</xdr:colOff>
      <xdr:row>11</xdr:row>
      <xdr:rowOff>171650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91</xdr:col>
      <xdr:colOff>0</xdr:colOff>
      <xdr:row>10</xdr:row>
      <xdr:rowOff>31750</xdr:rowOff>
    </xdr:from>
    <xdr:to>
      <xdr:col>91</xdr:col>
      <xdr:colOff>432000</xdr:colOff>
      <xdr:row>11</xdr:row>
      <xdr:rowOff>171650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97</xdr:col>
      <xdr:colOff>0</xdr:colOff>
      <xdr:row>10</xdr:row>
      <xdr:rowOff>31750</xdr:rowOff>
    </xdr:from>
    <xdr:to>
      <xdr:col>97</xdr:col>
      <xdr:colOff>432000</xdr:colOff>
      <xdr:row>11</xdr:row>
      <xdr:rowOff>171650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102</xdr:col>
      <xdr:colOff>0</xdr:colOff>
      <xdr:row>10</xdr:row>
      <xdr:rowOff>31750</xdr:rowOff>
    </xdr:from>
    <xdr:to>
      <xdr:col>102</xdr:col>
      <xdr:colOff>432000</xdr:colOff>
      <xdr:row>11</xdr:row>
      <xdr:rowOff>171650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108</xdr:col>
      <xdr:colOff>0</xdr:colOff>
      <xdr:row>10</xdr:row>
      <xdr:rowOff>31750</xdr:rowOff>
    </xdr:from>
    <xdr:to>
      <xdr:col>108</xdr:col>
      <xdr:colOff>432000</xdr:colOff>
      <xdr:row>11</xdr:row>
      <xdr:rowOff>171650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113</xdr:col>
      <xdr:colOff>0</xdr:colOff>
      <xdr:row>10</xdr:row>
      <xdr:rowOff>31750</xdr:rowOff>
    </xdr:from>
    <xdr:to>
      <xdr:col>113</xdr:col>
      <xdr:colOff>432000</xdr:colOff>
      <xdr:row>11</xdr:row>
      <xdr:rowOff>171650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119</xdr:col>
      <xdr:colOff>0</xdr:colOff>
      <xdr:row>10</xdr:row>
      <xdr:rowOff>31750</xdr:rowOff>
    </xdr:from>
    <xdr:to>
      <xdr:col>119</xdr:col>
      <xdr:colOff>432000</xdr:colOff>
      <xdr:row>11</xdr:row>
      <xdr:rowOff>171650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124</xdr:col>
      <xdr:colOff>0</xdr:colOff>
      <xdr:row>10</xdr:row>
      <xdr:rowOff>31750</xdr:rowOff>
    </xdr:from>
    <xdr:to>
      <xdr:col>124</xdr:col>
      <xdr:colOff>432000</xdr:colOff>
      <xdr:row>11</xdr:row>
      <xdr:rowOff>171650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130</xdr:col>
      <xdr:colOff>0</xdr:colOff>
      <xdr:row>10</xdr:row>
      <xdr:rowOff>31750</xdr:rowOff>
    </xdr:from>
    <xdr:to>
      <xdr:col>130</xdr:col>
      <xdr:colOff>432000</xdr:colOff>
      <xdr:row>11</xdr:row>
      <xdr:rowOff>171650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135</xdr:col>
      <xdr:colOff>0</xdr:colOff>
      <xdr:row>10</xdr:row>
      <xdr:rowOff>31750</xdr:rowOff>
    </xdr:from>
    <xdr:to>
      <xdr:col>135</xdr:col>
      <xdr:colOff>432000</xdr:colOff>
      <xdr:row>11</xdr:row>
      <xdr:rowOff>171650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141</xdr:col>
      <xdr:colOff>0</xdr:colOff>
      <xdr:row>10</xdr:row>
      <xdr:rowOff>31750</xdr:rowOff>
    </xdr:from>
    <xdr:to>
      <xdr:col>141</xdr:col>
      <xdr:colOff>432000</xdr:colOff>
      <xdr:row>11</xdr:row>
      <xdr:rowOff>171650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146</xdr:col>
      <xdr:colOff>0</xdr:colOff>
      <xdr:row>10</xdr:row>
      <xdr:rowOff>31750</xdr:rowOff>
    </xdr:from>
    <xdr:to>
      <xdr:col>146</xdr:col>
      <xdr:colOff>432000</xdr:colOff>
      <xdr:row>11</xdr:row>
      <xdr:rowOff>171650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152</xdr:col>
      <xdr:colOff>0</xdr:colOff>
      <xdr:row>10</xdr:row>
      <xdr:rowOff>31750</xdr:rowOff>
    </xdr:from>
    <xdr:to>
      <xdr:col>152</xdr:col>
      <xdr:colOff>432000</xdr:colOff>
      <xdr:row>11</xdr:row>
      <xdr:rowOff>171650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10</xdr:row>
      <xdr:rowOff>31750</xdr:rowOff>
    </xdr:from>
    <xdr:to>
      <xdr:col>157</xdr:col>
      <xdr:colOff>432000</xdr:colOff>
      <xdr:row>11</xdr:row>
      <xdr:rowOff>171650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163</xdr:col>
      <xdr:colOff>0</xdr:colOff>
      <xdr:row>10</xdr:row>
      <xdr:rowOff>31750</xdr:rowOff>
    </xdr:from>
    <xdr:to>
      <xdr:col>163</xdr:col>
      <xdr:colOff>432000</xdr:colOff>
      <xdr:row>11</xdr:row>
      <xdr:rowOff>171650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168</xdr:col>
      <xdr:colOff>0</xdr:colOff>
      <xdr:row>10</xdr:row>
      <xdr:rowOff>31750</xdr:rowOff>
    </xdr:from>
    <xdr:to>
      <xdr:col>168</xdr:col>
      <xdr:colOff>432000</xdr:colOff>
      <xdr:row>11</xdr:row>
      <xdr:rowOff>171650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174</xdr:col>
      <xdr:colOff>0</xdr:colOff>
      <xdr:row>10</xdr:row>
      <xdr:rowOff>31750</xdr:rowOff>
    </xdr:from>
    <xdr:to>
      <xdr:col>174</xdr:col>
      <xdr:colOff>432000</xdr:colOff>
      <xdr:row>11</xdr:row>
      <xdr:rowOff>171650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179</xdr:col>
      <xdr:colOff>0</xdr:colOff>
      <xdr:row>10</xdr:row>
      <xdr:rowOff>31750</xdr:rowOff>
    </xdr:from>
    <xdr:to>
      <xdr:col>179</xdr:col>
      <xdr:colOff>432000</xdr:colOff>
      <xdr:row>11</xdr:row>
      <xdr:rowOff>171650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10</xdr:row>
      <xdr:rowOff>31750</xdr:rowOff>
    </xdr:from>
    <xdr:to>
      <xdr:col>185</xdr:col>
      <xdr:colOff>432000</xdr:colOff>
      <xdr:row>11</xdr:row>
      <xdr:rowOff>171650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190</xdr:col>
      <xdr:colOff>0</xdr:colOff>
      <xdr:row>10</xdr:row>
      <xdr:rowOff>31750</xdr:rowOff>
    </xdr:from>
    <xdr:to>
      <xdr:col>190</xdr:col>
      <xdr:colOff>432000</xdr:colOff>
      <xdr:row>11</xdr:row>
      <xdr:rowOff>171650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196</xdr:col>
      <xdr:colOff>0</xdr:colOff>
      <xdr:row>10</xdr:row>
      <xdr:rowOff>31750</xdr:rowOff>
    </xdr:from>
    <xdr:to>
      <xdr:col>196</xdr:col>
      <xdr:colOff>432000</xdr:colOff>
      <xdr:row>11</xdr:row>
      <xdr:rowOff>171650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201</xdr:col>
      <xdr:colOff>0</xdr:colOff>
      <xdr:row>10</xdr:row>
      <xdr:rowOff>31750</xdr:rowOff>
    </xdr:from>
    <xdr:to>
      <xdr:col>201</xdr:col>
      <xdr:colOff>432000</xdr:colOff>
      <xdr:row>11</xdr:row>
      <xdr:rowOff>171650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207</xdr:col>
      <xdr:colOff>0</xdr:colOff>
      <xdr:row>10</xdr:row>
      <xdr:rowOff>31750</xdr:rowOff>
    </xdr:from>
    <xdr:to>
      <xdr:col>207</xdr:col>
      <xdr:colOff>432000</xdr:colOff>
      <xdr:row>11</xdr:row>
      <xdr:rowOff>171650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212</xdr:col>
      <xdr:colOff>0</xdr:colOff>
      <xdr:row>10</xdr:row>
      <xdr:rowOff>31750</xdr:rowOff>
    </xdr:from>
    <xdr:to>
      <xdr:col>212</xdr:col>
      <xdr:colOff>432000</xdr:colOff>
      <xdr:row>11</xdr:row>
      <xdr:rowOff>171650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218</xdr:col>
      <xdr:colOff>0</xdr:colOff>
      <xdr:row>10</xdr:row>
      <xdr:rowOff>31750</xdr:rowOff>
    </xdr:from>
    <xdr:to>
      <xdr:col>218</xdr:col>
      <xdr:colOff>432000</xdr:colOff>
      <xdr:row>11</xdr:row>
      <xdr:rowOff>171650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223</xdr:col>
      <xdr:colOff>0</xdr:colOff>
      <xdr:row>10</xdr:row>
      <xdr:rowOff>31750</xdr:rowOff>
    </xdr:from>
    <xdr:to>
      <xdr:col>223</xdr:col>
      <xdr:colOff>432000</xdr:colOff>
      <xdr:row>11</xdr:row>
      <xdr:rowOff>171650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229</xdr:col>
      <xdr:colOff>0</xdr:colOff>
      <xdr:row>10</xdr:row>
      <xdr:rowOff>31750</xdr:rowOff>
    </xdr:from>
    <xdr:to>
      <xdr:col>229</xdr:col>
      <xdr:colOff>432000</xdr:colOff>
      <xdr:row>11</xdr:row>
      <xdr:rowOff>171650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234</xdr:col>
      <xdr:colOff>0</xdr:colOff>
      <xdr:row>10</xdr:row>
      <xdr:rowOff>31750</xdr:rowOff>
    </xdr:from>
    <xdr:to>
      <xdr:col>234</xdr:col>
      <xdr:colOff>432000</xdr:colOff>
      <xdr:row>11</xdr:row>
      <xdr:rowOff>171650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240</xdr:col>
      <xdr:colOff>0</xdr:colOff>
      <xdr:row>10</xdr:row>
      <xdr:rowOff>31750</xdr:rowOff>
    </xdr:from>
    <xdr:to>
      <xdr:col>240</xdr:col>
      <xdr:colOff>432000</xdr:colOff>
      <xdr:row>11</xdr:row>
      <xdr:rowOff>171650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245</xdr:col>
      <xdr:colOff>0</xdr:colOff>
      <xdr:row>10</xdr:row>
      <xdr:rowOff>31750</xdr:rowOff>
    </xdr:from>
    <xdr:to>
      <xdr:col>245</xdr:col>
      <xdr:colOff>432000</xdr:colOff>
      <xdr:row>11</xdr:row>
      <xdr:rowOff>171650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251</xdr:col>
      <xdr:colOff>0</xdr:colOff>
      <xdr:row>10</xdr:row>
      <xdr:rowOff>31750</xdr:rowOff>
    </xdr:from>
    <xdr:to>
      <xdr:col>251</xdr:col>
      <xdr:colOff>432000</xdr:colOff>
      <xdr:row>11</xdr:row>
      <xdr:rowOff>171650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10</xdr:row>
      <xdr:rowOff>31750</xdr:rowOff>
    </xdr:from>
    <xdr:to>
      <xdr:col>256</xdr:col>
      <xdr:colOff>432000</xdr:colOff>
      <xdr:row>11</xdr:row>
      <xdr:rowOff>171650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262</xdr:col>
      <xdr:colOff>0</xdr:colOff>
      <xdr:row>10</xdr:row>
      <xdr:rowOff>31750</xdr:rowOff>
    </xdr:from>
    <xdr:to>
      <xdr:col>262</xdr:col>
      <xdr:colOff>432000</xdr:colOff>
      <xdr:row>11</xdr:row>
      <xdr:rowOff>171650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267</xdr:col>
      <xdr:colOff>0</xdr:colOff>
      <xdr:row>10</xdr:row>
      <xdr:rowOff>31750</xdr:rowOff>
    </xdr:from>
    <xdr:to>
      <xdr:col>267</xdr:col>
      <xdr:colOff>432000</xdr:colOff>
      <xdr:row>11</xdr:row>
      <xdr:rowOff>171650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273</xdr:col>
      <xdr:colOff>0</xdr:colOff>
      <xdr:row>10</xdr:row>
      <xdr:rowOff>31750</xdr:rowOff>
    </xdr:from>
    <xdr:to>
      <xdr:col>273</xdr:col>
      <xdr:colOff>432000</xdr:colOff>
      <xdr:row>11</xdr:row>
      <xdr:rowOff>171650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278</xdr:col>
      <xdr:colOff>0</xdr:colOff>
      <xdr:row>10</xdr:row>
      <xdr:rowOff>31750</xdr:rowOff>
    </xdr:from>
    <xdr:to>
      <xdr:col>278</xdr:col>
      <xdr:colOff>432000</xdr:colOff>
      <xdr:row>11</xdr:row>
      <xdr:rowOff>171650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284</xdr:col>
      <xdr:colOff>0</xdr:colOff>
      <xdr:row>10</xdr:row>
      <xdr:rowOff>31750</xdr:rowOff>
    </xdr:from>
    <xdr:to>
      <xdr:col>284</xdr:col>
      <xdr:colOff>432000</xdr:colOff>
      <xdr:row>11</xdr:row>
      <xdr:rowOff>171650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289</xdr:col>
      <xdr:colOff>0</xdr:colOff>
      <xdr:row>10</xdr:row>
      <xdr:rowOff>31750</xdr:rowOff>
    </xdr:from>
    <xdr:to>
      <xdr:col>289</xdr:col>
      <xdr:colOff>432000</xdr:colOff>
      <xdr:row>11</xdr:row>
      <xdr:rowOff>171650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295</xdr:col>
      <xdr:colOff>0</xdr:colOff>
      <xdr:row>10</xdr:row>
      <xdr:rowOff>31750</xdr:rowOff>
    </xdr:from>
    <xdr:to>
      <xdr:col>295</xdr:col>
      <xdr:colOff>432000</xdr:colOff>
      <xdr:row>11</xdr:row>
      <xdr:rowOff>171650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300</xdr:col>
      <xdr:colOff>0</xdr:colOff>
      <xdr:row>10</xdr:row>
      <xdr:rowOff>31750</xdr:rowOff>
    </xdr:from>
    <xdr:to>
      <xdr:col>300</xdr:col>
      <xdr:colOff>432000</xdr:colOff>
      <xdr:row>11</xdr:row>
      <xdr:rowOff>171650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306</xdr:col>
      <xdr:colOff>0</xdr:colOff>
      <xdr:row>10</xdr:row>
      <xdr:rowOff>31750</xdr:rowOff>
    </xdr:from>
    <xdr:to>
      <xdr:col>306</xdr:col>
      <xdr:colOff>432000</xdr:colOff>
      <xdr:row>11</xdr:row>
      <xdr:rowOff>171650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311</xdr:col>
      <xdr:colOff>0</xdr:colOff>
      <xdr:row>10</xdr:row>
      <xdr:rowOff>31750</xdr:rowOff>
    </xdr:from>
    <xdr:to>
      <xdr:col>311</xdr:col>
      <xdr:colOff>432000</xdr:colOff>
      <xdr:row>11</xdr:row>
      <xdr:rowOff>171650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317</xdr:col>
      <xdr:colOff>0</xdr:colOff>
      <xdr:row>10</xdr:row>
      <xdr:rowOff>31750</xdr:rowOff>
    </xdr:from>
    <xdr:to>
      <xdr:col>317</xdr:col>
      <xdr:colOff>432000</xdr:colOff>
      <xdr:row>11</xdr:row>
      <xdr:rowOff>171650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322</xdr:col>
      <xdr:colOff>0</xdr:colOff>
      <xdr:row>10</xdr:row>
      <xdr:rowOff>31750</xdr:rowOff>
    </xdr:from>
    <xdr:to>
      <xdr:col>322</xdr:col>
      <xdr:colOff>432000</xdr:colOff>
      <xdr:row>11</xdr:row>
      <xdr:rowOff>171650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328</xdr:col>
      <xdr:colOff>0</xdr:colOff>
      <xdr:row>10</xdr:row>
      <xdr:rowOff>31750</xdr:rowOff>
    </xdr:from>
    <xdr:to>
      <xdr:col>328</xdr:col>
      <xdr:colOff>432000</xdr:colOff>
      <xdr:row>11</xdr:row>
      <xdr:rowOff>171650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333</xdr:col>
      <xdr:colOff>0</xdr:colOff>
      <xdr:row>10</xdr:row>
      <xdr:rowOff>31750</xdr:rowOff>
    </xdr:from>
    <xdr:to>
      <xdr:col>333</xdr:col>
      <xdr:colOff>432000</xdr:colOff>
      <xdr:row>11</xdr:row>
      <xdr:rowOff>171650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339</xdr:col>
      <xdr:colOff>0</xdr:colOff>
      <xdr:row>10</xdr:row>
      <xdr:rowOff>31750</xdr:rowOff>
    </xdr:from>
    <xdr:to>
      <xdr:col>339</xdr:col>
      <xdr:colOff>432000</xdr:colOff>
      <xdr:row>11</xdr:row>
      <xdr:rowOff>171650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344</xdr:col>
      <xdr:colOff>0</xdr:colOff>
      <xdr:row>10</xdr:row>
      <xdr:rowOff>31750</xdr:rowOff>
    </xdr:from>
    <xdr:to>
      <xdr:col>344</xdr:col>
      <xdr:colOff>432000</xdr:colOff>
      <xdr:row>11</xdr:row>
      <xdr:rowOff>171650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350</xdr:col>
      <xdr:colOff>0</xdr:colOff>
      <xdr:row>10</xdr:row>
      <xdr:rowOff>31750</xdr:rowOff>
    </xdr:from>
    <xdr:to>
      <xdr:col>350</xdr:col>
      <xdr:colOff>432000</xdr:colOff>
      <xdr:row>11</xdr:row>
      <xdr:rowOff>171650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355</xdr:col>
      <xdr:colOff>0</xdr:colOff>
      <xdr:row>10</xdr:row>
      <xdr:rowOff>31750</xdr:rowOff>
    </xdr:from>
    <xdr:to>
      <xdr:col>355</xdr:col>
      <xdr:colOff>432000</xdr:colOff>
      <xdr:row>11</xdr:row>
      <xdr:rowOff>171650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361</xdr:col>
      <xdr:colOff>0</xdr:colOff>
      <xdr:row>10</xdr:row>
      <xdr:rowOff>31750</xdr:rowOff>
    </xdr:from>
    <xdr:to>
      <xdr:col>361</xdr:col>
      <xdr:colOff>432000</xdr:colOff>
      <xdr:row>11</xdr:row>
      <xdr:rowOff>171650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366</xdr:col>
      <xdr:colOff>0</xdr:colOff>
      <xdr:row>10</xdr:row>
      <xdr:rowOff>31750</xdr:rowOff>
    </xdr:from>
    <xdr:to>
      <xdr:col>366</xdr:col>
      <xdr:colOff>432000</xdr:colOff>
      <xdr:row>11</xdr:row>
      <xdr:rowOff>171650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372</xdr:col>
      <xdr:colOff>0</xdr:colOff>
      <xdr:row>10</xdr:row>
      <xdr:rowOff>31750</xdr:rowOff>
    </xdr:from>
    <xdr:to>
      <xdr:col>372</xdr:col>
      <xdr:colOff>432000</xdr:colOff>
      <xdr:row>11</xdr:row>
      <xdr:rowOff>171650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377</xdr:col>
      <xdr:colOff>0</xdr:colOff>
      <xdr:row>10</xdr:row>
      <xdr:rowOff>31750</xdr:rowOff>
    </xdr:from>
    <xdr:to>
      <xdr:col>377</xdr:col>
      <xdr:colOff>432000</xdr:colOff>
      <xdr:row>11</xdr:row>
      <xdr:rowOff>171650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383</xdr:col>
      <xdr:colOff>0</xdr:colOff>
      <xdr:row>10</xdr:row>
      <xdr:rowOff>31750</xdr:rowOff>
    </xdr:from>
    <xdr:to>
      <xdr:col>383</xdr:col>
      <xdr:colOff>432000</xdr:colOff>
      <xdr:row>11</xdr:row>
      <xdr:rowOff>171650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388</xdr:col>
      <xdr:colOff>0</xdr:colOff>
      <xdr:row>10</xdr:row>
      <xdr:rowOff>31750</xdr:rowOff>
    </xdr:from>
    <xdr:to>
      <xdr:col>388</xdr:col>
      <xdr:colOff>432000</xdr:colOff>
      <xdr:row>11</xdr:row>
      <xdr:rowOff>171650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394</xdr:col>
      <xdr:colOff>0</xdr:colOff>
      <xdr:row>10</xdr:row>
      <xdr:rowOff>31750</xdr:rowOff>
    </xdr:from>
    <xdr:to>
      <xdr:col>394</xdr:col>
      <xdr:colOff>432000</xdr:colOff>
      <xdr:row>11</xdr:row>
      <xdr:rowOff>171650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399</xdr:col>
      <xdr:colOff>0</xdr:colOff>
      <xdr:row>10</xdr:row>
      <xdr:rowOff>31750</xdr:rowOff>
    </xdr:from>
    <xdr:to>
      <xdr:col>399</xdr:col>
      <xdr:colOff>432000</xdr:colOff>
      <xdr:row>11</xdr:row>
      <xdr:rowOff>171650</xdr:rowOff>
    </xdr:to>
    <xdr:pic>
      <xdr:nvPicPr>
        <xdr:cNvPr id="277" name="Picture 276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405</xdr:col>
      <xdr:colOff>0</xdr:colOff>
      <xdr:row>10</xdr:row>
      <xdr:rowOff>31750</xdr:rowOff>
    </xdr:from>
    <xdr:to>
      <xdr:col>405</xdr:col>
      <xdr:colOff>432000</xdr:colOff>
      <xdr:row>11</xdr:row>
      <xdr:rowOff>171650</xdr:rowOff>
    </xdr:to>
    <xdr:pic>
      <xdr:nvPicPr>
        <xdr:cNvPr id="278" name="Picture 277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410</xdr:col>
      <xdr:colOff>0</xdr:colOff>
      <xdr:row>10</xdr:row>
      <xdr:rowOff>31750</xdr:rowOff>
    </xdr:from>
    <xdr:to>
      <xdr:col>410</xdr:col>
      <xdr:colOff>432000</xdr:colOff>
      <xdr:row>11</xdr:row>
      <xdr:rowOff>171650</xdr:rowOff>
    </xdr:to>
    <xdr:pic>
      <xdr:nvPicPr>
        <xdr:cNvPr id="279" name="Picture 278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416</xdr:col>
      <xdr:colOff>0</xdr:colOff>
      <xdr:row>10</xdr:row>
      <xdr:rowOff>31750</xdr:rowOff>
    </xdr:from>
    <xdr:to>
      <xdr:col>416</xdr:col>
      <xdr:colOff>432000</xdr:colOff>
      <xdr:row>11</xdr:row>
      <xdr:rowOff>171650</xdr:rowOff>
    </xdr:to>
    <xdr:pic>
      <xdr:nvPicPr>
        <xdr:cNvPr id="280" name="Picture 279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421</xdr:col>
      <xdr:colOff>0</xdr:colOff>
      <xdr:row>10</xdr:row>
      <xdr:rowOff>31750</xdr:rowOff>
    </xdr:from>
    <xdr:to>
      <xdr:col>421</xdr:col>
      <xdr:colOff>432000</xdr:colOff>
      <xdr:row>11</xdr:row>
      <xdr:rowOff>171650</xdr:rowOff>
    </xdr:to>
    <xdr:pic>
      <xdr:nvPicPr>
        <xdr:cNvPr id="281" name="Picture 280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427</xdr:col>
      <xdr:colOff>0</xdr:colOff>
      <xdr:row>10</xdr:row>
      <xdr:rowOff>31750</xdr:rowOff>
    </xdr:from>
    <xdr:to>
      <xdr:col>427</xdr:col>
      <xdr:colOff>432000</xdr:colOff>
      <xdr:row>11</xdr:row>
      <xdr:rowOff>171650</xdr:rowOff>
    </xdr:to>
    <xdr:pic>
      <xdr:nvPicPr>
        <xdr:cNvPr id="282" name="Picture 28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432</xdr:col>
      <xdr:colOff>0</xdr:colOff>
      <xdr:row>10</xdr:row>
      <xdr:rowOff>31750</xdr:rowOff>
    </xdr:from>
    <xdr:to>
      <xdr:col>432</xdr:col>
      <xdr:colOff>432000</xdr:colOff>
      <xdr:row>11</xdr:row>
      <xdr:rowOff>171650</xdr:rowOff>
    </xdr:to>
    <xdr:pic>
      <xdr:nvPicPr>
        <xdr:cNvPr id="283" name="Picture 282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438</xdr:col>
      <xdr:colOff>0</xdr:colOff>
      <xdr:row>10</xdr:row>
      <xdr:rowOff>31750</xdr:rowOff>
    </xdr:from>
    <xdr:to>
      <xdr:col>438</xdr:col>
      <xdr:colOff>432000</xdr:colOff>
      <xdr:row>11</xdr:row>
      <xdr:rowOff>171650</xdr:rowOff>
    </xdr:to>
    <xdr:pic>
      <xdr:nvPicPr>
        <xdr:cNvPr id="284" name="Picture 283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443</xdr:col>
      <xdr:colOff>0</xdr:colOff>
      <xdr:row>10</xdr:row>
      <xdr:rowOff>31750</xdr:rowOff>
    </xdr:from>
    <xdr:to>
      <xdr:col>443</xdr:col>
      <xdr:colOff>432000</xdr:colOff>
      <xdr:row>11</xdr:row>
      <xdr:rowOff>171650</xdr:rowOff>
    </xdr:to>
    <xdr:pic>
      <xdr:nvPicPr>
        <xdr:cNvPr id="285" name="Picture 284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449</xdr:col>
      <xdr:colOff>0</xdr:colOff>
      <xdr:row>10</xdr:row>
      <xdr:rowOff>31750</xdr:rowOff>
    </xdr:from>
    <xdr:to>
      <xdr:col>449</xdr:col>
      <xdr:colOff>432000</xdr:colOff>
      <xdr:row>11</xdr:row>
      <xdr:rowOff>171650</xdr:rowOff>
    </xdr:to>
    <xdr:pic>
      <xdr:nvPicPr>
        <xdr:cNvPr id="286" name="Picture 285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454</xdr:col>
      <xdr:colOff>0</xdr:colOff>
      <xdr:row>10</xdr:row>
      <xdr:rowOff>31750</xdr:rowOff>
    </xdr:from>
    <xdr:to>
      <xdr:col>454</xdr:col>
      <xdr:colOff>432000</xdr:colOff>
      <xdr:row>11</xdr:row>
      <xdr:rowOff>171650</xdr:rowOff>
    </xdr:to>
    <xdr:pic>
      <xdr:nvPicPr>
        <xdr:cNvPr id="287" name="Picture 286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460</xdr:col>
      <xdr:colOff>0</xdr:colOff>
      <xdr:row>10</xdr:row>
      <xdr:rowOff>31750</xdr:rowOff>
    </xdr:from>
    <xdr:to>
      <xdr:col>460</xdr:col>
      <xdr:colOff>432000</xdr:colOff>
      <xdr:row>11</xdr:row>
      <xdr:rowOff>171650</xdr:rowOff>
    </xdr:to>
    <xdr:pic>
      <xdr:nvPicPr>
        <xdr:cNvPr id="288" name="Picture 287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465</xdr:col>
      <xdr:colOff>0</xdr:colOff>
      <xdr:row>10</xdr:row>
      <xdr:rowOff>31750</xdr:rowOff>
    </xdr:from>
    <xdr:to>
      <xdr:col>465</xdr:col>
      <xdr:colOff>432000</xdr:colOff>
      <xdr:row>11</xdr:row>
      <xdr:rowOff>171650</xdr:rowOff>
    </xdr:to>
    <xdr:pic>
      <xdr:nvPicPr>
        <xdr:cNvPr id="289" name="Picture 288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471</xdr:col>
      <xdr:colOff>0</xdr:colOff>
      <xdr:row>10</xdr:row>
      <xdr:rowOff>31750</xdr:rowOff>
    </xdr:from>
    <xdr:to>
      <xdr:col>471</xdr:col>
      <xdr:colOff>432000</xdr:colOff>
      <xdr:row>11</xdr:row>
      <xdr:rowOff>171650</xdr:rowOff>
    </xdr:to>
    <xdr:pic>
      <xdr:nvPicPr>
        <xdr:cNvPr id="290" name="Picture 289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476</xdr:col>
      <xdr:colOff>0</xdr:colOff>
      <xdr:row>10</xdr:row>
      <xdr:rowOff>31750</xdr:rowOff>
    </xdr:from>
    <xdr:to>
      <xdr:col>476</xdr:col>
      <xdr:colOff>432000</xdr:colOff>
      <xdr:row>11</xdr:row>
      <xdr:rowOff>171650</xdr:rowOff>
    </xdr:to>
    <xdr:pic>
      <xdr:nvPicPr>
        <xdr:cNvPr id="291" name="Picture 290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482</xdr:col>
      <xdr:colOff>0</xdr:colOff>
      <xdr:row>10</xdr:row>
      <xdr:rowOff>31750</xdr:rowOff>
    </xdr:from>
    <xdr:to>
      <xdr:col>482</xdr:col>
      <xdr:colOff>432000</xdr:colOff>
      <xdr:row>11</xdr:row>
      <xdr:rowOff>171650</xdr:rowOff>
    </xdr:to>
    <xdr:pic>
      <xdr:nvPicPr>
        <xdr:cNvPr id="292" name="Picture 29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487</xdr:col>
      <xdr:colOff>0</xdr:colOff>
      <xdr:row>10</xdr:row>
      <xdr:rowOff>31750</xdr:rowOff>
    </xdr:from>
    <xdr:to>
      <xdr:col>487</xdr:col>
      <xdr:colOff>432000</xdr:colOff>
      <xdr:row>11</xdr:row>
      <xdr:rowOff>171650</xdr:rowOff>
    </xdr:to>
    <xdr:pic>
      <xdr:nvPicPr>
        <xdr:cNvPr id="293" name="Picture 292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493</xdr:col>
      <xdr:colOff>0</xdr:colOff>
      <xdr:row>10</xdr:row>
      <xdr:rowOff>31750</xdr:rowOff>
    </xdr:from>
    <xdr:to>
      <xdr:col>493</xdr:col>
      <xdr:colOff>432000</xdr:colOff>
      <xdr:row>11</xdr:row>
      <xdr:rowOff>171650</xdr:rowOff>
    </xdr:to>
    <xdr:pic>
      <xdr:nvPicPr>
        <xdr:cNvPr id="294" name="Picture 293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498</xdr:col>
      <xdr:colOff>0</xdr:colOff>
      <xdr:row>10</xdr:row>
      <xdr:rowOff>31750</xdr:rowOff>
    </xdr:from>
    <xdr:to>
      <xdr:col>498</xdr:col>
      <xdr:colOff>432000</xdr:colOff>
      <xdr:row>11</xdr:row>
      <xdr:rowOff>171650</xdr:rowOff>
    </xdr:to>
    <xdr:pic>
      <xdr:nvPicPr>
        <xdr:cNvPr id="295" name="Picture 294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504</xdr:col>
      <xdr:colOff>0</xdr:colOff>
      <xdr:row>10</xdr:row>
      <xdr:rowOff>31750</xdr:rowOff>
    </xdr:from>
    <xdr:to>
      <xdr:col>504</xdr:col>
      <xdr:colOff>432000</xdr:colOff>
      <xdr:row>11</xdr:row>
      <xdr:rowOff>171650</xdr:rowOff>
    </xdr:to>
    <xdr:pic>
      <xdr:nvPicPr>
        <xdr:cNvPr id="296" name="Picture 295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509</xdr:col>
      <xdr:colOff>0</xdr:colOff>
      <xdr:row>10</xdr:row>
      <xdr:rowOff>31750</xdr:rowOff>
    </xdr:from>
    <xdr:to>
      <xdr:col>509</xdr:col>
      <xdr:colOff>432000</xdr:colOff>
      <xdr:row>11</xdr:row>
      <xdr:rowOff>171650</xdr:rowOff>
    </xdr:to>
    <xdr:pic>
      <xdr:nvPicPr>
        <xdr:cNvPr id="297" name="Picture 296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515</xdr:col>
      <xdr:colOff>0</xdr:colOff>
      <xdr:row>10</xdr:row>
      <xdr:rowOff>31750</xdr:rowOff>
    </xdr:from>
    <xdr:to>
      <xdr:col>515</xdr:col>
      <xdr:colOff>432000</xdr:colOff>
      <xdr:row>11</xdr:row>
      <xdr:rowOff>171650</xdr:rowOff>
    </xdr:to>
    <xdr:pic>
      <xdr:nvPicPr>
        <xdr:cNvPr id="298" name="Picture 297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520</xdr:col>
      <xdr:colOff>0</xdr:colOff>
      <xdr:row>10</xdr:row>
      <xdr:rowOff>31750</xdr:rowOff>
    </xdr:from>
    <xdr:to>
      <xdr:col>520</xdr:col>
      <xdr:colOff>432000</xdr:colOff>
      <xdr:row>11</xdr:row>
      <xdr:rowOff>171650</xdr:rowOff>
    </xdr:to>
    <xdr:pic>
      <xdr:nvPicPr>
        <xdr:cNvPr id="299" name="Picture 298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526</xdr:col>
      <xdr:colOff>0</xdr:colOff>
      <xdr:row>10</xdr:row>
      <xdr:rowOff>31750</xdr:rowOff>
    </xdr:from>
    <xdr:to>
      <xdr:col>526</xdr:col>
      <xdr:colOff>432000</xdr:colOff>
      <xdr:row>11</xdr:row>
      <xdr:rowOff>171650</xdr:rowOff>
    </xdr:to>
    <xdr:pic>
      <xdr:nvPicPr>
        <xdr:cNvPr id="300" name="Picture 299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531</xdr:col>
      <xdr:colOff>0</xdr:colOff>
      <xdr:row>10</xdr:row>
      <xdr:rowOff>31750</xdr:rowOff>
    </xdr:from>
    <xdr:to>
      <xdr:col>531</xdr:col>
      <xdr:colOff>432000</xdr:colOff>
      <xdr:row>11</xdr:row>
      <xdr:rowOff>171650</xdr:rowOff>
    </xdr:to>
    <xdr:pic>
      <xdr:nvPicPr>
        <xdr:cNvPr id="301" name="Picture 300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537</xdr:col>
      <xdr:colOff>0</xdr:colOff>
      <xdr:row>10</xdr:row>
      <xdr:rowOff>31750</xdr:rowOff>
    </xdr:from>
    <xdr:to>
      <xdr:col>537</xdr:col>
      <xdr:colOff>432000</xdr:colOff>
      <xdr:row>11</xdr:row>
      <xdr:rowOff>171650</xdr:rowOff>
    </xdr:to>
    <xdr:pic>
      <xdr:nvPicPr>
        <xdr:cNvPr id="302" name="Picture 30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542</xdr:col>
      <xdr:colOff>0</xdr:colOff>
      <xdr:row>10</xdr:row>
      <xdr:rowOff>31750</xdr:rowOff>
    </xdr:from>
    <xdr:to>
      <xdr:col>542</xdr:col>
      <xdr:colOff>432000</xdr:colOff>
      <xdr:row>11</xdr:row>
      <xdr:rowOff>171650</xdr:rowOff>
    </xdr:to>
    <xdr:pic>
      <xdr:nvPicPr>
        <xdr:cNvPr id="303" name="Picture 302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4157" y="6424559"/>
          <a:ext cx="432000" cy="425293"/>
        </a:xfrm>
        <a:prstGeom prst="rect">
          <a:avLst/>
        </a:prstGeom>
      </xdr:spPr>
    </xdr:pic>
    <xdr:clientData/>
  </xdr:twoCellAnchor>
  <xdr:twoCellAnchor editAs="oneCell">
    <xdr:from>
      <xdr:col>548</xdr:col>
      <xdr:colOff>0</xdr:colOff>
      <xdr:row>10</xdr:row>
      <xdr:rowOff>31750</xdr:rowOff>
    </xdr:from>
    <xdr:to>
      <xdr:col>548</xdr:col>
      <xdr:colOff>432000</xdr:colOff>
      <xdr:row>11</xdr:row>
      <xdr:rowOff>171650</xdr:rowOff>
    </xdr:to>
    <xdr:pic>
      <xdr:nvPicPr>
        <xdr:cNvPr id="304" name="Picture 303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258" y="6424559"/>
          <a:ext cx="432000" cy="4252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1400175</xdr:colOff>
      <xdr:row>6</xdr:row>
      <xdr:rowOff>1165225</xdr:rowOff>
    </xdr:to>
    <xdr:sp macro="" textlink="">
      <xdr:nvSpPr>
        <xdr:cNvPr id="2" name="Étoile à 5 branches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794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1400175</xdr:colOff>
      <xdr:row>6</xdr:row>
      <xdr:rowOff>1165225</xdr:rowOff>
    </xdr:to>
    <xdr:sp macro="" textlink="">
      <xdr:nvSpPr>
        <xdr:cNvPr id="4" name="Étoile à 5 branches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8161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1400175</xdr:colOff>
      <xdr:row>6</xdr:row>
      <xdr:rowOff>1165225</xdr:rowOff>
    </xdr:to>
    <xdr:sp macro="" textlink="">
      <xdr:nvSpPr>
        <xdr:cNvPr id="5" name="Étoile à 5 branches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26543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1400175</xdr:colOff>
      <xdr:row>6</xdr:row>
      <xdr:rowOff>1165225</xdr:rowOff>
    </xdr:to>
    <xdr:sp macro="" textlink="">
      <xdr:nvSpPr>
        <xdr:cNvPr id="6" name="Étoile à 5 branches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3528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1400175</xdr:colOff>
      <xdr:row>6</xdr:row>
      <xdr:rowOff>1165225</xdr:rowOff>
    </xdr:to>
    <xdr:sp macro="" textlink="">
      <xdr:nvSpPr>
        <xdr:cNvPr id="7" name="Étoile à 5 branches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1910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1400175</xdr:colOff>
      <xdr:row>6</xdr:row>
      <xdr:rowOff>1165225</xdr:rowOff>
    </xdr:to>
    <xdr:sp macro="" textlink="">
      <xdr:nvSpPr>
        <xdr:cNvPr id="8" name="Étoile à 5 branches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48895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1400175</xdr:colOff>
      <xdr:row>6</xdr:row>
      <xdr:rowOff>1165225</xdr:rowOff>
    </xdr:to>
    <xdr:sp macro="" textlink="">
      <xdr:nvSpPr>
        <xdr:cNvPr id="9" name="Étoile à 5 branches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57277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</xdr:col>
      <xdr:colOff>1</xdr:colOff>
      <xdr:row>6</xdr:row>
      <xdr:rowOff>0</xdr:rowOff>
    </xdr:from>
    <xdr:to>
      <xdr:col>42</xdr:col>
      <xdr:colOff>1400176</xdr:colOff>
      <xdr:row>6</xdr:row>
      <xdr:rowOff>1165225</xdr:rowOff>
    </xdr:to>
    <xdr:sp macro="" textlink="">
      <xdr:nvSpPr>
        <xdr:cNvPr id="10" name="Étoile à 5 branches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64262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</xdr:col>
      <xdr:colOff>1</xdr:colOff>
      <xdr:row>6</xdr:row>
      <xdr:rowOff>0</xdr:rowOff>
    </xdr:from>
    <xdr:to>
      <xdr:col>47</xdr:col>
      <xdr:colOff>1400176</xdr:colOff>
      <xdr:row>6</xdr:row>
      <xdr:rowOff>1165225</xdr:rowOff>
    </xdr:to>
    <xdr:sp macro="" textlink="">
      <xdr:nvSpPr>
        <xdr:cNvPr id="11" name="Étoile à 5 branches 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72644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</xdr:colOff>
      <xdr:row>6</xdr:row>
      <xdr:rowOff>0</xdr:rowOff>
    </xdr:from>
    <xdr:to>
      <xdr:col>52</xdr:col>
      <xdr:colOff>1400176</xdr:colOff>
      <xdr:row>6</xdr:row>
      <xdr:rowOff>1165225</xdr:rowOff>
    </xdr:to>
    <xdr:sp macro="" textlink="">
      <xdr:nvSpPr>
        <xdr:cNvPr id="12" name="Étoile à 5 branches 3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79629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</xdr:colOff>
      <xdr:row>6</xdr:row>
      <xdr:rowOff>0</xdr:rowOff>
    </xdr:from>
    <xdr:to>
      <xdr:col>57</xdr:col>
      <xdr:colOff>1400176</xdr:colOff>
      <xdr:row>6</xdr:row>
      <xdr:rowOff>1165225</xdr:rowOff>
    </xdr:to>
    <xdr:sp macro="" textlink="">
      <xdr:nvSpPr>
        <xdr:cNvPr id="13" name="Étoile à 5 branches 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88011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1400175</xdr:colOff>
      <xdr:row>6</xdr:row>
      <xdr:rowOff>1165225</xdr:rowOff>
    </xdr:to>
    <xdr:sp macro="" textlink="">
      <xdr:nvSpPr>
        <xdr:cNvPr id="14" name="Étoile à 5 branches 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94996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1400175</xdr:colOff>
      <xdr:row>6</xdr:row>
      <xdr:rowOff>1165225</xdr:rowOff>
    </xdr:to>
    <xdr:sp macro="" textlink="">
      <xdr:nvSpPr>
        <xdr:cNvPr id="15" name="Étoile à 5 branches 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103378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72</xdr:col>
      <xdr:colOff>1</xdr:colOff>
      <xdr:row>6</xdr:row>
      <xdr:rowOff>0</xdr:rowOff>
    </xdr:from>
    <xdr:to>
      <xdr:col>72</xdr:col>
      <xdr:colOff>1400176</xdr:colOff>
      <xdr:row>6</xdr:row>
      <xdr:rowOff>1165225</xdr:rowOff>
    </xdr:to>
    <xdr:sp macro="" textlink="">
      <xdr:nvSpPr>
        <xdr:cNvPr id="16" name="Étoile à 5 branches 3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110363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77</xdr:col>
      <xdr:colOff>1</xdr:colOff>
      <xdr:row>6</xdr:row>
      <xdr:rowOff>0</xdr:rowOff>
    </xdr:from>
    <xdr:to>
      <xdr:col>77</xdr:col>
      <xdr:colOff>1400176</xdr:colOff>
      <xdr:row>6</xdr:row>
      <xdr:rowOff>1165225</xdr:rowOff>
    </xdr:to>
    <xdr:sp macro="" textlink="">
      <xdr:nvSpPr>
        <xdr:cNvPr id="17" name="Étoile à 5 branches 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118745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82</xdr:col>
      <xdr:colOff>1</xdr:colOff>
      <xdr:row>6</xdr:row>
      <xdr:rowOff>0</xdr:rowOff>
    </xdr:from>
    <xdr:to>
      <xdr:col>82</xdr:col>
      <xdr:colOff>1400176</xdr:colOff>
      <xdr:row>6</xdr:row>
      <xdr:rowOff>1165225</xdr:rowOff>
    </xdr:to>
    <xdr:sp macro="" textlink="">
      <xdr:nvSpPr>
        <xdr:cNvPr id="18" name="Étoile à 5 branches 3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125730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87</xdr:col>
      <xdr:colOff>1</xdr:colOff>
      <xdr:row>6</xdr:row>
      <xdr:rowOff>0</xdr:rowOff>
    </xdr:from>
    <xdr:to>
      <xdr:col>87</xdr:col>
      <xdr:colOff>1400176</xdr:colOff>
      <xdr:row>6</xdr:row>
      <xdr:rowOff>1165225</xdr:rowOff>
    </xdr:to>
    <xdr:sp macro="" textlink="">
      <xdr:nvSpPr>
        <xdr:cNvPr id="19" name="Étoile à 5 branches 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34112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1400175</xdr:colOff>
      <xdr:row>6</xdr:row>
      <xdr:rowOff>1165225</xdr:rowOff>
    </xdr:to>
    <xdr:sp macro="" textlink="">
      <xdr:nvSpPr>
        <xdr:cNvPr id="20" name="Étoile à 5 branches 3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41097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97</xdr:col>
      <xdr:colOff>0</xdr:colOff>
      <xdr:row>6</xdr:row>
      <xdr:rowOff>0</xdr:rowOff>
    </xdr:from>
    <xdr:to>
      <xdr:col>97</xdr:col>
      <xdr:colOff>1400175</xdr:colOff>
      <xdr:row>6</xdr:row>
      <xdr:rowOff>1165225</xdr:rowOff>
    </xdr:to>
    <xdr:sp macro="" textlink="">
      <xdr:nvSpPr>
        <xdr:cNvPr id="21" name="Étoile à 5 branches 3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49479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102</xdr:col>
      <xdr:colOff>0</xdr:colOff>
      <xdr:row>6</xdr:row>
      <xdr:rowOff>0</xdr:rowOff>
    </xdr:from>
    <xdr:to>
      <xdr:col>102</xdr:col>
      <xdr:colOff>1400175</xdr:colOff>
      <xdr:row>6</xdr:row>
      <xdr:rowOff>1165225</xdr:rowOff>
    </xdr:to>
    <xdr:sp macro="" textlink="">
      <xdr:nvSpPr>
        <xdr:cNvPr id="22" name="Étoile à 5 branches 3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6464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-1</xdr:colOff>
      <xdr:row>6</xdr:row>
      <xdr:rowOff>0</xdr:rowOff>
    </xdr:from>
    <xdr:to>
      <xdr:col>107</xdr:col>
      <xdr:colOff>1400174</xdr:colOff>
      <xdr:row>6</xdr:row>
      <xdr:rowOff>1165225</xdr:rowOff>
    </xdr:to>
    <xdr:sp macro="" textlink="">
      <xdr:nvSpPr>
        <xdr:cNvPr id="23" name="Étoile à 5 branches 3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164845999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0</xdr:colOff>
      <xdr:row>6</xdr:row>
      <xdr:rowOff>0</xdr:rowOff>
    </xdr:from>
    <xdr:to>
      <xdr:col>112</xdr:col>
      <xdr:colOff>1400175</xdr:colOff>
      <xdr:row>6</xdr:row>
      <xdr:rowOff>1165225</xdr:rowOff>
    </xdr:to>
    <xdr:sp macro="" textlink="">
      <xdr:nvSpPr>
        <xdr:cNvPr id="24" name="Étoile à 5 branches 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171831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117</xdr:col>
      <xdr:colOff>0</xdr:colOff>
      <xdr:row>6</xdr:row>
      <xdr:rowOff>0</xdr:rowOff>
    </xdr:from>
    <xdr:to>
      <xdr:col>117</xdr:col>
      <xdr:colOff>1400175</xdr:colOff>
      <xdr:row>6</xdr:row>
      <xdr:rowOff>1165225</xdr:rowOff>
    </xdr:to>
    <xdr:sp macro="" textlink="">
      <xdr:nvSpPr>
        <xdr:cNvPr id="25" name="Étoile à 5 branches 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180213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122</xdr:col>
      <xdr:colOff>0</xdr:colOff>
      <xdr:row>6</xdr:row>
      <xdr:rowOff>0</xdr:rowOff>
    </xdr:from>
    <xdr:to>
      <xdr:col>122</xdr:col>
      <xdr:colOff>1400175</xdr:colOff>
      <xdr:row>6</xdr:row>
      <xdr:rowOff>1165225</xdr:rowOff>
    </xdr:to>
    <xdr:sp macro="" textlink="">
      <xdr:nvSpPr>
        <xdr:cNvPr id="26" name="Étoile à 5 branches 3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187198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132</xdr:col>
      <xdr:colOff>0</xdr:colOff>
      <xdr:row>6</xdr:row>
      <xdr:rowOff>0</xdr:rowOff>
    </xdr:from>
    <xdr:to>
      <xdr:col>132</xdr:col>
      <xdr:colOff>1400175</xdr:colOff>
      <xdr:row>6</xdr:row>
      <xdr:rowOff>1165225</xdr:rowOff>
    </xdr:to>
    <xdr:sp macro="" textlink="">
      <xdr:nvSpPr>
        <xdr:cNvPr id="28" name="Étoile à 5 branches 3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202565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137</xdr:col>
      <xdr:colOff>0</xdr:colOff>
      <xdr:row>6</xdr:row>
      <xdr:rowOff>0</xdr:rowOff>
    </xdr:from>
    <xdr:to>
      <xdr:col>137</xdr:col>
      <xdr:colOff>1400175</xdr:colOff>
      <xdr:row>6</xdr:row>
      <xdr:rowOff>1165225</xdr:rowOff>
    </xdr:to>
    <xdr:sp macro="" textlink="">
      <xdr:nvSpPr>
        <xdr:cNvPr id="29" name="Étoile à 5 branches 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210947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142</xdr:col>
      <xdr:colOff>1</xdr:colOff>
      <xdr:row>6</xdr:row>
      <xdr:rowOff>0</xdr:rowOff>
    </xdr:from>
    <xdr:to>
      <xdr:col>142</xdr:col>
      <xdr:colOff>1400176</xdr:colOff>
      <xdr:row>6</xdr:row>
      <xdr:rowOff>1165225</xdr:rowOff>
    </xdr:to>
    <xdr:sp macro="" textlink="">
      <xdr:nvSpPr>
        <xdr:cNvPr id="30" name="Étoile à 5 branches 3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217932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147</xdr:col>
      <xdr:colOff>1</xdr:colOff>
      <xdr:row>6</xdr:row>
      <xdr:rowOff>0</xdr:rowOff>
    </xdr:from>
    <xdr:to>
      <xdr:col>147</xdr:col>
      <xdr:colOff>1400176</xdr:colOff>
      <xdr:row>6</xdr:row>
      <xdr:rowOff>1165225</xdr:rowOff>
    </xdr:to>
    <xdr:sp macro="" textlink="">
      <xdr:nvSpPr>
        <xdr:cNvPr id="31" name="Étoile à 5 branches 3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226314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157</xdr:col>
      <xdr:colOff>1</xdr:colOff>
      <xdr:row>6</xdr:row>
      <xdr:rowOff>0</xdr:rowOff>
    </xdr:from>
    <xdr:to>
      <xdr:col>157</xdr:col>
      <xdr:colOff>1400176</xdr:colOff>
      <xdr:row>6</xdr:row>
      <xdr:rowOff>1165225</xdr:rowOff>
    </xdr:to>
    <xdr:sp macro="" textlink="">
      <xdr:nvSpPr>
        <xdr:cNvPr id="33" name="Étoile à 5 branches 3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241681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0</xdr:colOff>
      <xdr:row>6</xdr:row>
      <xdr:rowOff>0</xdr:rowOff>
    </xdr:from>
    <xdr:to>
      <xdr:col>162</xdr:col>
      <xdr:colOff>1400175</xdr:colOff>
      <xdr:row>6</xdr:row>
      <xdr:rowOff>1165225</xdr:rowOff>
    </xdr:to>
    <xdr:sp macro="" textlink="">
      <xdr:nvSpPr>
        <xdr:cNvPr id="34" name="Étoile à 5 branches 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248666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172</xdr:col>
      <xdr:colOff>1</xdr:colOff>
      <xdr:row>6</xdr:row>
      <xdr:rowOff>0</xdr:rowOff>
    </xdr:from>
    <xdr:to>
      <xdr:col>172</xdr:col>
      <xdr:colOff>1400176</xdr:colOff>
      <xdr:row>6</xdr:row>
      <xdr:rowOff>1165225</xdr:rowOff>
    </xdr:to>
    <xdr:sp macro="" textlink="">
      <xdr:nvSpPr>
        <xdr:cNvPr id="36" name="Étoile à 5 branches 3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>
        <a:xfrm>
          <a:off x="264033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182</xdr:col>
      <xdr:colOff>1</xdr:colOff>
      <xdr:row>6</xdr:row>
      <xdr:rowOff>0</xdr:rowOff>
    </xdr:from>
    <xdr:to>
      <xdr:col>182</xdr:col>
      <xdr:colOff>1400176</xdr:colOff>
      <xdr:row>6</xdr:row>
      <xdr:rowOff>1165225</xdr:rowOff>
    </xdr:to>
    <xdr:sp macro="" textlink="">
      <xdr:nvSpPr>
        <xdr:cNvPr id="38" name="Étoile à 5 branches 3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/>
      </xdr:nvSpPr>
      <xdr:spPr>
        <a:xfrm>
          <a:off x="279400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187</xdr:col>
      <xdr:colOff>1</xdr:colOff>
      <xdr:row>6</xdr:row>
      <xdr:rowOff>0</xdr:rowOff>
    </xdr:from>
    <xdr:to>
      <xdr:col>187</xdr:col>
      <xdr:colOff>1400176</xdr:colOff>
      <xdr:row>6</xdr:row>
      <xdr:rowOff>1165225</xdr:rowOff>
    </xdr:to>
    <xdr:sp macro="" textlink="">
      <xdr:nvSpPr>
        <xdr:cNvPr id="39" name="Étoile à 5 branches 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287782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192</xdr:col>
      <xdr:colOff>0</xdr:colOff>
      <xdr:row>6</xdr:row>
      <xdr:rowOff>0</xdr:rowOff>
    </xdr:from>
    <xdr:to>
      <xdr:col>192</xdr:col>
      <xdr:colOff>1400175</xdr:colOff>
      <xdr:row>6</xdr:row>
      <xdr:rowOff>1165225</xdr:rowOff>
    </xdr:to>
    <xdr:sp macro="" textlink="">
      <xdr:nvSpPr>
        <xdr:cNvPr id="40" name="Étoile à 5 branches 3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/>
      </xdr:nvSpPr>
      <xdr:spPr>
        <a:xfrm>
          <a:off x="294767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197</xdr:col>
      <xdr:colOff>0</xdr:colOff>
      <xdr:row>6</xdr:row>
      <xdr:rowOff>0</xdr:rowOff>
    </xdr:from>
    <xdr:to>
      <xdr:col>197</xdr:col>
      <xdr:colOff>1400175</xdr:colOff>
      <xdr:row>6</xdr:row>
      <xdr:rowOff>1165225</xdr:rowOff>
    </xdr:to>
    <xdr:sp macro="" textlink="">
      <xdr:nvSpPr>
        <xdr:cNvPr id="41" name="Étoile à 5 branches 3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>
        <a:xfrm>
          <a:off x="303149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202</xdr:col>
      <xdr:colOff>0</xdr:colOff>
      <xdr:row>6</xdr:row>
      <xdr:rowOff>0</xdr:rowOff>
    </xdr:from>
    <xdr:to>
      <xdr:col>202</xdr:col>
      <xdr:colOff>1400175</xdr:colOff>
      <xdr:row>6</xdr:row>
      <xdr:rowOff>1165225</xdr:rowOff>
    </xdr:to>
    <xdr:sp macro="" textlink="">
      <xdr:nvSpPr>
        <xdr:cNvPr id="42" name="Étoile à 5 branches 3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>
        <a:xfrm>
          <a:off x="310134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207</xdr:col>
      <xdr:colOff>0</xdr:colOff>
      <xdr:row>6</xdr:row>
      <xdr:rowOff>0</xdr:rowOff>
    </xdr:from>
    <xdr:to>
      <xdr:col>207</xdr:col>
      <xdr:colOff>1400175</xdr:colOff>
      <xdr:row>6</xdr:row>
      <xdr:rowOff>1165225</xdr:rowOff>
    </xdr:to>
    <xdr:sp macro="" textlink="">
      <xdr:nvSpPr>
        <xdr:cNvPr id="43" name="Étoile à 5 branches 3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>
        <a:xfrm>
          <a:off x="318516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</xdr:colOff>
      <xdr:row>6</xdr:row>
      <xdr:rowOff>0</xdr:rowOff>
    </xdr:from>
    <xdr:to>
      <xdr:col>217</xdr:col>
      <xdr:colOff>1400176</xdr:colOff>
      <xdr:row>6</xdr:row>
      <xdr:rowOff>1165225</xdr:rowOff>
    </xdr:to>
    <xdr:sp macro="" textlink="">
      <xdr:nvSpPr>
        <xdr:cNvPr id="45" name="Étoile à 5 branches 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>
        <a:xfrm>
          <a:off x="333883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</xdr:colOff>
      <xdr:row>6</xdr:row>
      <xdr:rowOff>0</xdr:rowOff>
    </xdr:from>
    <xdr:to>
      <xdr:col>222</xdr:col>
      <xdr:colOff>1400176</xdr:colOff>
      <xdr:row>6</xdr:row>
      <xdr:rowOff>1165225</xdr:rowOff>
    </xdr:to>
    <xdr:sp macro="" textlink="">
      <xdr:nvSpPr>
        <xdr:cNvPr id="46" name="Étoile à 5 branches 3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>
        <a:xfrm>
          <a:off x="340868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227</xdr:col>
      <xdr:colOff>1</xdr:colOff>
      <xdr:row>6</xdr:row>
      <xdr:rowOff>0</xdr:rowOff>
    </xdr:from>
    <xdr:to>
      <xdr:col>227</xdr:col>
      <xdr:colOff>1400176</xdr:colOff>
      <xdr:row>6</xdr:row>
      <xdr:rowOff>1165225</xdr:rowOff>
    </xdr:to>
    <xdr:sp macro="" textlink="">
      <xdr:nvSpPr>
        <xdr:cNvPr id="47" name="Étoile à 5 branches 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>
        <a:xfrm>
          <a:off x="349250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232</xdr:col>
      <xdr:colOff>1</xdr:colOff>
      <xdr:row>6</xdr:row>
      <xdr:rowOff>0</xdr:rowOff>
    </xdr:from>
    <xdr:to>
      <xdr:col>232</xdr:col>
      <xdr:colOff>1400176</xdr:colOff>
      <xdr:row>6</xdr:row>
      <xdr:rowOff>1165225</xdr:rowOff>
    </xdr:to>
    <xdr:sp macro="" textlink="">
      <xdr:nvSpPr>
        <xdr:cNvPr id="48" name="Étoile à 5 branches 3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>
        <a:xfrm>
          <a:off x="356235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237</xdr:col>
      <xdr:colOff>1</xdr:colOff>
      <xdr:row>6</xdr:row>
      <xdr:rowOff>0</xdr:rowOff>
    </xdr:from>
    <xdr:to>
      <xdr:col>237</xdr:col>
      <xdr:colOff>1400176</xdr:colOff>
      <xdr:row>6</xdr:row>
      <xdr:rowOff>1165225</xdr:rowOff>
    </xdr:to>
    <xdr:sp macro="" textlink="">
      <xdr:nvSpPr>
        <xdr:cNvPr id="49" name="Étoile à 5 branches 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>
        <a:xfrm>
          <a:off x="364617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247</xdr:col>
      <xdr:colOff>2</xdr:colOff>
      <xdr:row>6</xdr:row>
      <xdr:rowOff>0</xdr:rowOff>
    </xdr:from>
    <xdr:to>
      <xdr:col>247</xdr:col>
      <xdr:colOff>1400177</xdr:colOff>
      <xdr:row>6</xdr:row>
      <xdr:rowOff>1165225</xdr:rowOff>
    </xdr:to>
    <xdr:sp macro="" textlink="">
      <xdr:nvSpPr>
        <xdr:cNvPr id="51" name="Étoile à 5 branches 3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>
        <a:xfrm>
          <a:off x="379984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257</xdr:col>
      <xdr:colOff>2</xdr:colOff>
      <xdr:row>6</xdr:row>
      <xdr:rowOff>0</xdr:rowOff>
    </xdr:from>
    <xdr:to>
      <xdr:col>257</xdr:col>
      <xdr:colOff>1400177</xdr:colOff>
      <xdr:row>6</xdr:row>
      <xdr:rowOff>1165225</xdr:rowOff>
    </xdr:to>
    <xdr:sp macro="" textlink="">
      <xdr:nvSpPr>
        <xdr:cNvPr id="53" name="Étoile à 5 branches 3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>
        <a:xfrm>
          <a:off x="395351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2</xdr:colOff>
      <xdr:row>6</xdr:row>
      <xdr:rowOff>0</xdr:rowOff>
    </xdr:from>
    <xdr:to>
      <xdr:col>272</xdr:col>
      <xdr:colOff>1400177</xdr:colOff>
      <xdr:row>6</xdr:row>
      <xdr:rowOff>1165225</xdr:rowOff>
    </xdr:to>
    <xdr:sp macro="" textlink="">
      <xdr:nvSpPr>
        <xdr:cNvPr id="56" name="Étoile à 5 branches 3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>
        <a:xfrm>
          <a:off x="417703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282</xdr:col>
      <xdr:colOff>2</xdr:colOff>
      <xdr:row>6</xdr:row>
      <xdr:rowOff>0</xdr:rowOff>
    </xdr:from>
    <xdr:to>
      <xdr:col>282</xdr:col>
      <xdr:colOff>1400177</xdr:colOff>
      <xdr:row>6</xdr:row>
      <xdr:rowOff>1165225</xdr:rowOff>
    </xdr:to>
    <xdr:sp macro="" textlink="">
      <xdr:nvSpPr>
        <xdr:cNvPr id="58" name="Étoile à 5 branches 3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/>
      </xdr:nvSpPr>
      <xdr:spPr>
        <a:xfrm>
          <a:off x="433070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287</xdr:col>
      <xdr:colOff>2</xdr:colOff>
      <xdr:row>6</xdr:row>
      <xdr:rowOff>0</xdr:rowOff>
    </xdr:from>
    <xdr:to>
      <xdr:col>287</xdr:col>
      <xdr:colOff>1400177</xdr:colOff>
      <xdr:row>6</xdr:row>
      <xdr:rowOff>1165225</xdr:rowOff>
    </xdr:to>
    <xdr:sp macro="" textlink="">
      <xdr:nvSpPr>
        <xdr:cNvPr id="59" name="Étoile à 5 branches 3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/>
      </xdr:nvSpPr>
      <xdr:spPr>
        <a:xfrm>
          <a:off x="441452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292</xdr:col>
      <xdr:colOff>1</xdr:colOff>
      <xdr:row>6</xdr:row>
      <xdr:rowOff>0</xdr:rowOff>
    </xdr:from>
    <xdr:to>
      <xdr:col>292</xdr:col>
      <xdr:colOff>1400176</xdr:colOff>
      <xdr:row>6</xdr:row>
      <xdr:rowOff>1165225</xdr:rowOff>
    </xdr:to>
    <xdr:sp macro="" textlink="">
      <xdr:nvSpPr>
        <xdr:cNvPr id="60" name="Étoile à 5 branches 3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/>
      </xdr:nvSpPr>
      <xdr:spPr>
        <a:xfrm>
          <a:off x="448437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297</xdr:col>
      <xdr:colOff>0</xdr:colOff>
      <xdr:row>6</xdr:row>
      <xdr:rowOff>0</xdr:rowOff>
    </xdr:from>
    <xdr:to>
      <xdr:col>297</xdr:col>
      <xdr:colOff>1400175</xdr:colOff>
      <xdr:row>6</xdr:row>
      <xdr:rowOff>1165225</xdr:rowOff>
    </xdr:to>
    <xdr:sp macro="" textlink="">
      <xdr:nvSpPr>
        <xdr:cNvPr id="61" name="Étoile à 5 branches 3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/>
      </xdr:nvSpPr>
      <xdr:spPr>
        <a:xfrm>
          <a:off x="456819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302</xdr:col>
      <xdr:colOff>0</xdr:colOff>
      <xdr:row>6</xdr:row>
      <xdr:rowOff>0</xdr:rowOff>
    </xdr:from>
    <xdr:to>
      <xdr:col>302</xdr:col>
      <xdr:colOff>1400175</xdr:colOff>
      <xdr:row>6</xdr:row>
      <xdr:rowOff>1165225</xdr:rowOff>
    </xdr:to>
    <xdr:sp macro="" textlink="">
      <xdr:nvSpPr>
        <xdr:cNvPr id="62" name="Étoile à 5 branches 3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>
        <a:xfrm>
          <a:off x="463804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322</xdr:col>
      <xdr:colOff>1</xdr:colOff>
      <xdr:row>6</xdr:row>
      <xdr:rowOff>0</xdr:rowOff>
    </xdr:from>
    <xdr:to>
      <xdr:col>322</xdr:col>
      <xdr:colOff>1400176</xdr:colOff>
      <xdr:row>6</xdr:row>
      <xdr:rowOff>1165225</xdr:rowOff>
    </xdr:to>
    <xdr:sp macro="" textlink="">
      <xdr:nvSpPr>
        <xdr:cNvPr id="66" name="Étoile à 5 branches 3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/>
      </xdr:nvSpPr>
      <xdr:spPr>
        <a:xfrm>
          <a:off x="494538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332</xdr:col>
      <xdr:colOff>1</xdr:colOff>
      <xdr:row>6</xdr:row>
      <xdr:rowOff>0</xdr:rowOff>
    </xdr:from>
    <xdr:to>
      <xdr:col>332</xdr:col>
      <xdr:colOff>1400176</xdr:colOff>
      <xdr:row>6</xdr:row>
      <xdr:rowOff>1165225</xdr:rowOff>
    </xdr:to>
    <xdr:sp macro="" textlink="">
      <xdr:nvSpPr>
        <xdr:cNvPr id="68" name="Étoile à 5 branches 3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/>
      </xdr:nvSpPr>
      <xdr:spPr>
        <a:xfrm>
          <a:off x="509905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337</xdr:col>
      <xdr:colOff>1</xdr:colOff>
      <xdr:row>6</xdr:row>
      <xdr:rowOff>0</xdr:rowOff>
    </xdr:from>
    <xdr:to>
      <xdr:col>337</xdr:col>
      <xdr:colOff>1400176</xdr:colOff>
      <xdr:row>6</xdr:row>
      <xdr:rowOff>1165225</xdr:rowOff>
    </xdr:to>
    <xdr:sp macro="" textlink="">
      <xdr:nvSpPr>
        <xdr:cNvPr id="69" name="Étoile à 5 branches 3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/>
      </xdr:nvSpPr>
      <xdr:spPr>
        <a:xfrm>
          <a:off x="518287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347</xdr:col>
      <xdr:colOff>2</xdr:colOff>
      <xdr:row>6</xdr:row>
      <xdr:rowOff>0</xdr:rowOff>
    </xdr:from>
    <xdr:to>
      <xdr:col>347</xdr:col>
      <xdr:colOff>1400177</xdr:colOff>
      <xdr:row>6</xdr:row>
      <xdr:rowOff>1165225</xdr:rowOff>
    </xdr:to>
    <xdr:sp macro="" textlink="">
      <xdr:nvSpPr>
        <xdr:cNvPr id="71" name="Étoile à 5 branches 3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/>
      </xdr:nvSpPr>
      <xdr:spPr>
        <a:xfrm>
          <a:off x="533654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352</xdr:col>
      <xdr:colOff>2</xdr:colOff>
      <xdr:row>6</xdr:row>
      <xdr:rowOff>0</xdr:rowOff>
    </xdr:from>
    <xdr:to>
      <xdr:col>352</xdr:col>
      <xdr:colOff>1400177</xdr:colOff>
      <xdr:row>6</xdr:row>
      <xdr:rowOff>1165225</xdr:rowOff>
    </xdr:to>
    <xdr:sp macro="" textlink="">
      <xdr:nvSpPr>
        <xdr:cNvPr id="72" name="Étoile à 5 branches 3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/>
      </xdr:nvSpPr>
      <xdr:spPr>
        <a:xfrm>
          <a:off x="540639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362</xdr:col>
      <xdr:colOff>1</xdr:colOff>
      <xdr:row>6</xdr:row>
      <xdr:rowOff>0</xdr:rowOff>
    </xdr:from>
    <xdr:to>
      <xdr:col>362</xdr:col>
      <xdr:colOff>1400176</xdr:colOff>
      <xdr:row>6</xdr:row>
      <xdr:rowOff>1165225</xdr:rowOff>
    </xdr:to>
    <xdr:sp macro="" textlink="">
      <xdr:nvSpPr>
        <xdr:cNvPr id="74" name="Étoile à 5 branches 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/>
      </xdr:nvSpPr>
      <xdr:spPr>
        <a:xfrm>
          <a:off x="556006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372</xdr:col>
      <xdr:colOff>2</xdr:colOff>
      <xdr:row>6</xdr:row>
      <xdr:rowOff>0</xdr:rowOff>
    </xdr:from>
    <xdr:to>
      <xdr:col>372</xdr:col>
      <xdr:colOff>1400177</xdr:colOff>
      <xdr:row>6</xdr:row>
      <xdr:rowOff>1165225</xdr:rowOff>
    </xdr:to>
    <xdr:sp macro="" textlink="">
      <xdr:nvSpPr>
        <xdr:cNvPr id="76" name="Étoile à 5 branches 3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/>
      </xdr:nvSpPr>
      <xdr:spPr>
        <a:xfrm>
          <a:off x="571373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382</xdr:col>
      <xdr:colOff>2</xdr:colOff>
      <xdr:row>6</xdr:row>
      <xdr:rowOff>0</xdr:rowOff>
    </xdr:from>
    <xdr:to>
      <xdr:col>382</xdr:col>
      <xdr:colOff>1400177</xdr:colOff>
      <xdr:row>6</xdr:row>
      <xdr:rowOff>1165225</xdr:rowOff>
    </xdr:to>
    <xdr:sp macro="" textlink="">
      <xdr:nvSpPr>
        <xdr:cNvPr id="78" name="Étoile à 5 branches 3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/>
      </xdr:nvSpPr>
      <xdr:spPr>
        <a:xfrm>
          <a:off x="586740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392</xdr:col>
      <xdr:colOff>0</xdr:colOff>
      <xdr:row>6</xdr:row>
      <xdr:rowOff>0</xdr:rowOff>
    </xdr:from>
    <xdr:to>
      <xdr:col>392</xdr:col>
      <xdr:colOff>1400175</xdr:colOff>
      <xdr:row>6</xdr:row>
      <xdr:rowOff>1165225</xdr:rowOff>
    </xdr:to>
    <xdr:sp macro="" textlink="">
      <xdr:nvSpPr>
        <xdr:cNvPr id="80" name="Étoile à 5 branches 3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/>
      </xdr:nvSpPr>
      <xdr:spPr>
        <a:xfrm>
          <a:off x="602107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397</xdr:col>
      <xdr:colOff>0</xdr:colOff>
      <xdr:row>6</xdr:row>
      <xdr:rowOff>0</xdr:rowOff>
    </xdr:from>
    <xdr:to>
      <xdr:col>397</xdr:col>
      <xdr:colOff>1400175</xdr:colOff>
      <xdr:row>6</xdr:row>
      <xdr:rowOff>1165225</xdr:rowOff>
    </xdr:to>
    <xdr:sp macro="" textlink="">
      <xdr:nvSpPr>
        <xdr:cNvPr id="81" name="Étoile à 5 branches 3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/>
      </xdr:nvSpPr>
      <xdr:spPr>
        <a:xfrm>
          <a:off x="610489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402</xdr:col>
      <xdr:colOff>0</xdr:colOff>
      <xdr:row>6</xdr:row>
      <xdr:rowOff>0</xdr:rowOff>
    </xdr:from>
    <xdr:to>
      <xdr:col>402</xdr:col>
      <xdr:colOff>1400175</xdr:colOff>
      <xdr:row>6</xdr:row>
      <xdr:rowOff>1165225</xdr:rowOff>
    </xdr:to>
    <xdr:sp macro="" textlink="">
      <xdr:nvSpPr>
        <xdr:cNvPr id="82" name="Étoile à 5 branches 3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/>
      </xdr:nvSpPr>
      <xdr:spPr>
        <a:xfrm>
          <a:off x="617474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407</xdr:col>
      <xdr:colOff>0</xdr:colOff>
      <xdr:row>6</xdr:row>
      <xdr:rowOff>0</xdr:rowOff>
    </xdr:from>
    <xdr:to>
      <xdr:col>407</xdr:col>
      <xdr:colOff>1400175</xdr:colOff>
      <xdr:row>6</xdr:row>
      <xdr:rowOff>1165225</xdr:rowOff>
    </xdr:to>
    <xdr:sp macro="" textlink="">
      <xdr:nvSpPr>
        <xdr:cNvPr id="83" name="Étoile à 5 branches 3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/>
      </xdr:nvSpPr>
      <xdr:spPr>
        <a:xfrm>
          <a:off x="625856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417</xdr:col>
      <xdr:colOff>1</xdr:colOff>
      <xdr:row>6</xdr:row>
      <xdr:rowOff>0</xdr:rowOff>
    </xdr:from>
    <xdr:to>
      <xdr:col>417</xdr:col>
      <xdr:colOff>1400176</xdr:colOff>
      <xdr:row>6</xdr:row>
      <xdr:rowOff>1165225</xdr:rowOff>
    </xdr:to>
    <xdr:sp macro="" textlink="">
      <xdr:nvSpPr>
        <xdr:cNvPr id="85" name="Étoile à 5 branches 3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/>
      </xdr:nvSpPr>
      <xdr:spPr>
        <a:xfrm>
          <a:off x="641223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422</xdr:col>
      <xdr:colOff>1</xdr:colOff>
      <xdr:row>6</xdr:row>
      <xdr:rowOff>0</xdr:rowOff>
    </xdr:from>
    <xdr:to>
      <xdr:col>422</xdr:col>
      <xdr:colOff>1400176</xdr:colOff>
      <xdr:row>6</xdr:row>
      <xdr:rowOff>1165225</xdr:rowOff>
    </xdr:to>
    <xdr:sp macro="" textlink="">
      <xdr:nvSpPr>
        <xdr:cNvPr id="86" name="Étoile à 5 branches 3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/>
      </xdr:nvSpPr>
      <xdr:spPr>
        <a:xfrm>
          <a:off x="648208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427</xdr:col>
      <xdr:colOff>1</xdr:colOff>
      <xdr:row>6</xdr:row>
      <xdr:rowOff>0</xdr:rowOff>
    </xdr:from>
    <xdr:to>
      <xdr:col>427</xdr:col>
      <xdr:colOff>1400176</xdr:colOff>
      <xdr:row>6</xdr:row>
      <xdr:rowOff>1165225</xdr:rowOff>
    </xdr:to>
    <xdr:sp macro="" textlink="">
      <xdr:nvSpPr>
        <xdr:cNvPr id="87" name="Étoile à 5 branches 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/>
      </xdr:nvSpPr>
      <xdr:spPr>
        <a:xfrm>
          <a:off x="656590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442</xdr:col>
      <xdr:colOff>2</xdr:colOff>
      <xdr:row>6</xdr:row>
      <xdr:rowOff>0</xdr:rowOff>
    </xdr:from>
    <xdr:to>
      <xdr:col>442</xdr:col>
      <xdr:colOff>1400177</xdr:colOff>
      <xdr:row>6</xdr:row>
      <xdr:rowOff>1165225</xdr:rowOff>
    </xdr:to>
    <xdr:sp macro="" textlink="">
      <xdr:nvSpPr>
        <xdr:cNvPr id="90" name="Étoile à 5 branches 3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/>
      </xdr:nvSpPr>
      <xdr:spPr>
        <a:xfrm>
          <a:off x="678942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447</xdr:col>
      <xdr:colOff>2</xdr:colOff>
      <xdr:row>6</xdr:row>
      <xdr:rowOff>0</xdr:rowOff>
    </xdr:from>
    <xdr:to>
      <xdr:col>447</xdr:col>
      <xdr:colOff>1400177</xdr:colOff>
      <xdr:row>6</xdr:row>
      <xdr:rowOff>1165225</xdr:rowOff>
    </xdr:to>
    <xdr:sp macro="" textlink="">
      <xdr:nvSpPr>
        <xdr:cNvPr id="91" name="Étoile à 5 branches 3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/>
      </xdr:nvSpPr>
      <xdr:spPr>
        <a:xfrm>
          <a:off x="687324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462</xdr:col>
      <xdr:colOff>1</xdr:colOff>
      <xdr:row>6</xdr:row>
      <xdr:rowOff>0</xdr:rowOff>
    </xdr:from>
    <xdr:to>
      <xdr:col>462</xdr:col>
      <xdr:colOff>1400176</xdr:colOff>
      <xdr:row>6</xdr:row>
      <xdr:rowOff>1165225</xdr:rowOff>
    </xdr:to>
    <xdr:sp macro="" textlink="">
      <xdr:nvSpPr>
        <xdr:cNvPr id="94" name="Étoile à 5 branches 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/>
      </xdr:nvSpPr>
      <xdr:spPr>
        <a:xfrm>
          <a:off x="709676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482</xdr:col>
      <xdr:colOff>2</xdr:colOff>
      <xdr:row>6</xdr:row>
      <xdr:rowOff>0</xdr:rowOff>
    </xdr:from>
    <xdr:to>
      <xdr:col>482</xdr:col>
      <xdr:colOff>1400177</xdr:colOff>
      <xdr:row>6</xdr:row>
      <xdr:rowOff>1165225</xdr:rowOff>
    </xdr:to>
    <xdr:sp macro="" textlink="">
      <xdr:nvSpPr>
        <xdr:cNvPr id="98" name="Étoile à 5 branches 3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/>
      </xdr:nvSpPr>
      <xdr:spPr>
        <a:xfrm>
          <a:off x="740410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487</xdr:col>
      <xdr:colOff>1</xdr:colOff>
      <xdr:row>6</xdr:row>
      <xdr:rowOff>0</xdr:rowOff>
    </xdr:from>
    <xdr:to>
      <xdr:col>487</xdr:col>
      <xdr:colOff>1400176</xdr:colOff>
      <xdr:row>6</xdr:row>
      <xdr:rowOff>1165225</xdr:rowOff>
    </xdr:to>
    <xdr:sp macro="" textlink="">
      <xdr:nvSpPr>
        <xdr:cNvPr id="99" name="Étoile à 5 branches 3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/>
      </xdr:nvSpPr>
      <xdr:spPr>
        <a:xfrm>
          <a:off x="748792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497</xdr:col>
      <xdr:colOff>0</xdr:colOff>
      <xdr:row>6</xdr:row>
      <xdr:rowOff>0</xdr:rowOff>
    </xdr:from>
    <xdr:to>
      <xdr:col>497</xdr:col>
      <xdr:colOff>1400175</xdr:colOff>
      <xdr:row>6</xdr:row>
      <xdr:rowOff>1165225</xdr:rowOff>
    </xdr:to>
    <xdr:sp macro="" textlink="">
      <xdr:nvSpPr>
        <xdr:cNvPr id="101" name="Étoile à 5 branches 3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/>
      </xdr:nvSpPr>
      <xdr:spPr>
        <a:xfrm>
          <a:off x="764159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31750</xdr:colOff>
      <xdr:row>4</xdr:row>
      <xdr:rowOff>31751</xdr:rowOff>
    </xdr:from>
    <xdr:to>
      <xdr:col>2</xdr:col>
      <xdr:colOff>1368070</xdr:colOff>
      <xdr:row>4</xdr:row>
      <xdr:rowOff>262151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5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31750</xdr:rowOff>
    </xdr:from>
    <xdr:to>
      <xdr:col>3</xdr:col>
      <xdr:colOff>432000</xdr:colOff>
      <xdr:row>11</xdr:row>
      <xdr:rowOff>108150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0" y="8413750"/>
          <a:ext cx="432000" cy="432000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6</xdr:row>
      <xdr:rowOff>0</xdr:rowOff>
    </xdr:from>
    <xdr:to>
      <xdr:col>7</xdr:col>
      <xdr:colOff>1400175</xdr:colOff>
      <xdr:row>6</xdr:row>
      <xdr:rowOff>1165225</xdr:rowOff>
    </xdr:to>
    <xdr:sp macro="" textlink="">
      <xdr:nvSpPr>
        <xdr:cNvPr id="303" name="Étoile à 5 branches 3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/>
      </xdr:nvSpPr>
      <xdr:spPr>
        <a:xfrm>
          <a:off x="2794000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127</xdr:col>
      <xdr:colOff>0</xdr:colOff>
      <xdr:row>6</xdr:row>
      <xdr:rowOff>0</xdr:rowOff>
    </xdr:from>
    <xdr:to>
      <xdr:col>127</xdr:col>
      <xdr:colOff>1400175</xdr:colOff>
      <xdr:row>6</xdr:row>
      <xdr:rowOff>1165225</xdr:rowOff>
    </xdr:to>
    <xdr:sp macro="" textlink="">
      <xdr:nvSpPr>
        <xdr:cNvPr id="327" name="Étoile à 5 branches 3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/>
      </xdr:nvSpPr>
      <xdr:spPr>
        <a:xfrm>
          <a:off x="2794000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152</xdr:col>
      <xdr:colOff>0</xdr:colOff>
      <xdr:row>6</xdr:row>
      <xdr:rowOff>0</xdr:rowOff>
    </xdr:from>
    <xdr:to>
      <xdr:col>152</xdr:col>
      <xdr:colOff>1400175</xdr:colOff>
      <xdr:row>6</xdr:row>
      <xdr:rowOff>1165225</xdr:rowOff>
    </xdr:to>
    <xdr:sp macro="" textlink="">
      <xdr:nvSpPr>
        <xdr:cNvPr id="332" name="Étoile à 5 branches 3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/>
      </xdr:nvSpPr>
      <xdr:spPr>
        <a:xfrm>
          <a:off x="2794000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167</xdr:col>
      <xdr:colOff>1400175</xdr:colOff>
      <xdr:row>6</xdr:row>
      <xdr:rowOff>1165225</xdr:rowOff>
    </xdr:to>
    <xdr:sp macro="" textlink="">
      <xdr:nvSpPr>
        <xdr:cNvPr id="335" name="Étoile à 5 branches 3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/>
      </xdr:nvSpPr>
      <xdr:spPr>
        <a:xfrm>
          <a:off x="2794000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177</xdr:col>
      <xdr:colOff>0</xdr:colOff>
      <xdr:row>6</xdr:row>
      <xdr:rowOff>0</xdr:rowOff>
    </xdr:from>
    <xdr:to>
      <xdr:col>177</xdr:col>
      <xdr:colOff>1400175</xdr:colOff>
      <xdr:row>6</xdr:row>
      <xdr:rowOff>1165225</xdr:rowOff>
    </xdr:to>
    <xdr:sp macro="" textlink="">
      <xdr:nvSpPr>
        <xdr:cNvPr id="337" name="Étoile à 5 branches 3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/>
      </xdr:nvSpPr>
      <xdr:spPr>
        <a:xfrm>
          <a:off x="2794000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212</xdr:col>
      <xdr:colOff>0</xdr:colOff>
      <xdr:row>6</xdr:row>
      <xdr:rowOff>0</xdr:rowOff>
    </xdr:from>
    <xdr:to>
      <xdr:col>212</xdr:col>
      <xdr:colOff>1400175</xdr:colOff>
      <xdr:row>6</xdr:row>
      <xdr:rowOff>1165225</xdr:rowOff>
    </xdr:to>
    <xdr:sp macro="" textlink="">
      <xdr:nvSpPr>
        <xdr:cNvPr id="344" name="Étoile à 5 branches 3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/>
      </xdr:nvSpPr>
      <xdr:spPr>
        <a:xfrm>
          <a:off x="2794000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242</xdr:col>
      <xdr:colOff>1</xdr:colOff>
      <xdr:row>6</xdr:row>
      <xdr:rowOff>0</xdr:rowOff>
    </xdr:from>
    <xdr:to>
      <xdr:col>242</xdr:col>
      <xdr:colOff>1400176</xdr:colOff>
      <xdr:row>6</xdr:row>
      <xdr:rowOff>1165225</xdr:rowOff>
    </xdr:to>
    <xdr:sp macro="" textlink="">
      <xdr:nvSpPr>
        <xdr:cNvPr id="353" name="Étoile à 5 branches 3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/>
      </xdr:nvSpPr>
      <xdr:spPr>
        <a:xfrm>
          <a:off x="310134001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252</xdr:col>
      <xdr:colOff>1</xdr:colOff>
      <xdr:row>6</xdr:row>
      <xdr:rowOff>0</xdr:rowOff>
    </xdr:from>
    <xdr:to>
      <xdr:col>252</xdr:col>
      <xdr:colOff>1400176</xdr:colOff>
      <xdr:row>6</xdr:row>
      <xdr:rowOff>1165225</xdr:rowOff>
    </xdr:to>
    <xdr:sp macro="" textlink="">
      <xdr:nvSpPr>
        <xdr:cNvPr id="357" name="Étoile à 5 branches 3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/>
      </xdr:nvSpPr>
      <xdr:spPr>
        <a:xfrm>
          <a:off x="310134001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262</xdr:col>
      <xdr:colOff>1</xdr:colOff>
      <xdr:row>6</xdr:row>
      <xdr:rowOff>0</xdr:rowOff>
    </xdr:from>
    <xdr:to>
      <xdr:col>262</xdr:col>
      <xdr:colOff>1400176</xdr:colOff>
      <xdr:row>6</xdr:row>
      <xdr:rowOff>1165225</xdr:rowOff>
    </xdr:to>
    <xdr:sp macro="" textlink="">
      <xdr:nvSpPr>
        <xdr:cNvPr id="361" name="Étoile à 5 branches 3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/>
      </xdr:nvSpPr>
      <xdr:spPr>
        <a:xfrm>
          <a:off x="310134001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267</xdr:col>
      <xdr:colOff>1</xdr:colOff>
      <xdr:row>6</xdr:row>
      <xdr:rowOff>0</xdr:rowOff>
    </xdr:from>
    <xdr:to>
      <xdr:col>267</xdr:col>
      <xdr:colOff>1400176</xdr:colOff>
      <xdr:row>6</xdr:row>
      <xdr:rowOff>1165225</xdr:rowOff>
    </xdr:to>
    <xdr:sp macro="" textlink="">
      <xdr:nvSpPr>
        <xdr:cNvPr id="363" name="Étoile à 5 branches 3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/>
      </xdr:nvSpPr>
      <xdr:spPr>
        <a:xfrm>
          <a:off x="310134001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277</xdr:col>
      <xdr:colOff>0</xdr:colOff>
      <xdr:row>6</xdr:row>
      <xdr:rowOff>0</xdr:rowOff>
    </xdr:from>
    <xdr:to>
      <xdr:col>277</xdr:col>
      <xdr:colOff>1400175</xdr:colOff>
      <xdr:row>6</xdr:row>
      <xdr:rowOff>1165225</xdr:rowOff>
    </xdr:to>
    <xdr:sp macro="" textlink="">
      <xdr:nvSpPr>
        <xdr:cNvPr id="368" name="Étoile à 5 branches 3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/>
      </xdr:nvSpPr>
      <xdr:spPr>
        <a:xfrm>
          <a:off x="310134000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307</xdr:col>
      <xdr:colOff>1</xdr:colOff>
      <xdr:row>6</xdr:row>
      <xdr:rowOff>0</xdr:rowOff>
    </xdr:from>
    <xdr:to>
      <xdr:col>307</xdr:col>
      <xdr:colOff>1400176</xdr:colOff>
      <xdr:row>6</xdr:row>
      <xdr:rowOff>1165225</xdr:rowOff>
    </xdr:to>
    <xdr:sp macro="" textlink="">
      <xdr:nvSpPr>
        <xdr:cNvPr id="379" name="Étoile à 5 branches 3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/>
      </xdr:nvSpPr>
      <xdr:spPr>
        <a:xfrm>
          <a:off x="310134001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312</xdr:col>
      <xdr:colOff>1</xdr:colOff>
      <xdr:row>6</xdr:row>
      <xdr:rowOff>0</xdr:rowOff>
    </xdr:from>
    <xdr:to>
      <xdr:col>312</xdr:col>
      <xdr:colOff>1400176</xdr:colOff>
      <xdr:row>6</xdr:row>
      <xdr:rowOff>1165225</xdr:rowOff>
    </xdr:to>
    <xdr:sp macro="" textlink="">
      <xdr:nvSpPr>
        <xdr:cNvPr id="381" name="Étoile à 5 branches 3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/>
      </xdr:nvSpPr>
      <xdr:spPr>
        <a:xfrm>
          <a:off x="310134001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317</xdr:col>
      <xdr:colOff>0</xdr:colOff>
      <xdr:row>6</xdr:row>
      <xdr:rowOff>0</xdr:rowOff>
    </xdr:from>
    <xdr:to>
      <xdr:col>317</xdr:col>
      <xdr:colOff>1400175</xdr:colOff>
      <xdr:row>6</xdr:row>
      <xdr:rowOff>1165225</xdr:rowOff>
    </xdr:to>
    <xdr:sp macro="" textlink="">
      <xdr:nvSpPr>
        <xdr:cNvPr id="384" name="Étoile à 5 branches 3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/>
      </xdr:nvSpPr>
      <xdr:spPr>
        <a:xfrm>
          <a:off x="310134000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327</xdr:col>
      <xdr:colOff>1</xdr:colOff>
      <xdr:row>6</xdr:row>
      <xdr:rowOff>0</xdr:rowOff>
    </xdr:from>
    <xdr:to>
      <xdr:col>327</xdr:col>
      <xdr:colOff>1400176</xdr:colOff>
      <xdr:row>6</xdr:row>
      <xdr:rowOff>1165225</xdr:rowOff>
    </xdr:to>
    <xdr:sp macro="" textlink="">
      <xdr:nvSpPr>
        <xdr:cNvPr id="387" name="Étoile à 5 branches 3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/>
      </xdr:nvSpPr>
      <xdr:spPr>
        <a:xfrm>
          <a:off x="310134001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342</xdr:col>
      <xdr:colOff>1</xdr:colOff>
      <xdr:row>6</xdr:row>
      <xdr:rowOff>0</xdr:rowOff>
    </xdr:from>
    <xdr:to>
      <xdr:col>342</xdr:col>
      <xdr:colOff>1400176</xdr:colOff>
      <xdr:row>6</xdr:row>
      <xdr:rowOff>1165225</xdr:rowOff>
    </xdr:to>
    <xdr:sp macro="" textlink="">
      <xdr:nvSpPr>
        <xdr:cNvPr id="393" name="Étoile à 5 branches 3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/>
      </xdr:nvSpPr>
      <xdr:spPr>
        <a:xfrm>
          <a:off x="310134001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357</xdr:col>
      <xdr:colOff>1</xdr:colOff>
      <xdr:row>6</xdr:row>
      <xdr:rowOff>0</xdr:rowOff>
    </xdr:from>
    <xdr:to>
      <xdr:col>357</xdr:col>
      <xdr:colOff>1400176</xdr:colOff>
      <xdr:row>6</xdr:row>
      <xdr:rowOff>1165225</xdr:rowOff>
    </xdr:to>
    <xdr:sp macro="" textlink="">
      <xdr:nvSpPr>
        <xdr:cNvPr id="399" name="Étoile à 5 branches 3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/>
      </xdr:nvSpPr>
      <xdr:spPr>
        <a:xfrm>
          <a:off x="310134001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367</xdr:col>
      <xdr:colOff>0</xdr:colOff>
      <xdr:row>6</xdr:row>
      <xdr:rowOff>0</xdr:rowOff>
    </xdr:from>
    <xdr:to>
      <xdr:col>367</xdr:col>
      <xdr:colOff>1400175</xdr:colOff>
      <xdr:row>6</xdr:row>
      <xdr:rowOff>1165225</xdr:rowOff>
    </xdr:to>
    <xdr:sp macro="" textlink="">
      <xdr:nvSpPr>
        <xdr:cNvPr id="404" name="Étoile à 5 branches 3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/>
      </xdr:nvSpPr>
      <xdr:spPr>
        <a:xfrm>
          <a:off x="310134000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377</xdr:col>
      <xdr:colOff>1</xdr:colOff>
      <xdr:row>6</xdr:row>
      <xdr:rowOff>0</xdr:rowOff>
    </xdr:from>
    <xdr:to>
      <xdr:col>377</xdr:col>
      <xdr:colOff>1400176</xdr:colOff>
      <xdr:row>6</xdr:row>
      <xdr:rowOff>1165225</xdr:rowOff>
    </xdr:to>
    <xdr:sp macro="" textlink="">
      <xdr:nvSpPr>
        <xdr:cNvPr id="407" name="Étoile à 5 branches 3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/>
      </xdr:nvSpPr>
      <xdr:spPr>
        <a:xfrm>
          <a:off x="310134001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387</xdr:col>
      <xdr:colOff>1</xdr:colOff>
      <xdr:row>6</xdr:row>
      <xdr:rowOff>0</xdr:rowOff>
    </xdr:from>
    <xdr:to>
      <xdr:col>387</xdr:col>
      <xdr:colOff>1400176</xdr:colOff>
      <xdr:row>6</xdr:row>
      <xdr:rowOff>1165225</xdr:rowOff>
    </xdr:to>
    <xdr:sp macro="" textlink="">
      <xdr:nvSpPr>
        <xdr:cNvPr id="411" name="Étoile à 5 branches 3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/>
      </xdr:nvSpPr>
      <xdr:spPr>
        <a:xfrm>
          <a:off x="310134001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412</xdr:col>
      <xdr:colOff>1</xdr:colOff>
      <xdr:row>6</xdr:row>
      <xdr:rowOff>0</xdr:rowOff>
    </xdr:from>
    <xdr:to>
      <xdr:col>412</xdr:col>
      <xdr:colOff>1400176</xdr:colOff>
      <xdr:row>6</xdr:row>
      <xdr:rowOff>1165225</xdr:rowOff>
    </xdr:to>
    <xdr:sp macro="" textlink="">
      <xdr:nvSpPr>
        <xdr:cNvPr id="421" name="Étoile à 5 branches 3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/>
      </xdr:nvSpPr>
      <xdr:spPr>
        <a:xfrm>
          <a:off x="310134001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432</xdr:col>
      <xdr:colOff>1</xdr:colOff>
      <xdr:row>6</xdr:row>
      <xdr:rowOff>0</xdr:rowOff>
    </xdr:from>
    <xdr:to>
      <xdr:col>432</xdr:col>
      <xdr:colOff>1400176</xdr:colOff>
      <xdr:row>6</xdr:row>
      <xdr:rowOff>1165225</xdr:rowOff>
    </xdr:to>
    <xdr:sp macro="" textlink="">
      <xdr:nvSpPr>
        <xdr:cNvPr id="429" name="Étoile à 5 branches 3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/>
      </xdr:nvSpPr>
      <xdr:spPr>
        <a:xfrm>
          <a:off x="310134001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437</xdr:col>
      <xdr:colOff>1</xdr:colOff>
      <xdr:row>6</xdr:row>
      <xdr:rowOff>0</xdr:rowOff>
    </xdr:from>
    <xdr:to>
      <xdr:col>437</xdr:col>
      <xdr:colOff>1400176</xdr:colOff>
      <xdr:row>6</xdr:row>
      <xdr:rowOff>1165225</xdr:rowOff>
    </xdr:to>
    <xdr:sp macro="" textlink="">
      <xdr:nvSpPr>
        <xdr:cNvPr id="431" name="Étoile à 5 branches 3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/>
      </xdr:nvSpPr>
      <xdr:spPr>
        <a:xfrm>
          <a:off x="310134001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452</xdr:col>
      <xdr:colOff>1</xdr:colOff>
      <xdr:row>6</xdr:row>
      <xdr:rowOff>0</xdr:rowOff>
    </xdr:from>
    <xdr:to>
      <xdr:col>452</xdr:col>
      <xdr:colOff>1400176</xdr:colOff>
      <xdr:row>6</xdr:row>
      <xdr:rowOff>1165225</xdr:rowOff>
    </xdr:to>
    <xdr:sp macro="" textlink="">
      <xdr:nvSpPr>
        <xdr:cNvPr id="437" name="Étoile à 5 branches 3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/>
      </xdr:nvSpPr>
      <xdr:spPr>
        <a:xfrm>
          <a:off x="310134001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457</xdr:col>
      <xdr:colOff>0</xdr:colOff>
      <xdr:row>6</xdr:row>
      <xdr:rowOff>0</xdr:rowOff>
    </xdr:from>
    <xdr:to>
      <xdr:col>457</xdr:col>
      <xdr:colOff>1400175</xdr:colOff>
      <xdr:row>6</xdr:row>
      <xdr:rowOff>1165225</xdr:rowOff>
    </xdr:to>
    <xdr:sp macro="" textlink="">
      <xdr:nvSpPr>
        <xdr:cNvPr id="440" name="Étoile à 5 branches 3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/>
      </xdr:nvSpPr>
      <xdr:spPr>
        <a:xfrm>
          <a:off x="310134000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467</xdr:col>
      <xdr:colOff>1</xdr:colOff>
      <xdr:row>6</xdr:row>
      <xdr:rowOff>0</xdr:rowOff>
    </xdr:from>
    <xdr:to>
      <xdr:col>467</xdr:col>
      <xdr:colOff>1400176</xdr:colOff>
      <xdr:row>6</xdr:row>
      <xdr:rowOff>1165225</xdr:rowOff>
    </xdr:to>
    <xdr:sp macro="" textlink="">
      <xdr:nvSpPr>
        <xdr:cNvPr id="443" name="Étoile à 5 branches 3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/>
      </xdr:nvSpPr>
      <xdr:spPr>
        <a:xfrm>
          <a:off x="310134001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472</xdr:col>
      <xdr:colOff>1</xdr:colOff>
      <xdr:row>6</xdr:row>
      <xdr:rowOff>0</xdr:rowOff>
    </xdr:from>
    <xdr:to>
      <xdr:col>472</xdr:col>
      <xdr:colOff>1400176</xdr:colOff>
      <xdr:row>6</xdr:row>
      <xdr:rowOff>1165225</xdr:rowOff>
    </xdr:to>
    <xdr:sp macro="" textlink="">
      <xdr:nvSpPr>
        <xdr:cNvPr id="445" name="Étoile à 5 branches 3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/>
      </xdr:nvSpPr>
      <xdr:spPr>
        <a:xfrm>
          <a:off x="310134001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477</xdr:col>
      <xdr:colOff>1</xdr:colOff>
      <xdr:row>6</xdr:row>
      <xdr:rowOff>0</xdr:rowOff>
    </xdr:from>
    <xdr:to>
      <xdr:col>477</xdr:col>
      <xdr:colOff>1400176</xdr:colOff>
      <xdr:row>6</xdr:row>
      <xdr:rowOff>1165225</xdr:rowOff>
    </xdr:to>
    <xdr:sp macro="" textlink="">
      <xdr:nvSpPr>
        <xdr:cNvPr id="447" name="Étoile à 5 branches 3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/>
      </xdr:nvSpPr>
      <xdr:spPr>
        <a:xfrm>
          <a:off x="310134001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492</xdr:col>
      <xdr:colOff>1</xdr:colOff>
      <xdr:row>6</xdr:row>
      <xdr:rowOff>0</xdr:rowOff>
    </xdr:from>
    <xdr:to>
      <xdr:col>492</xdr:col>
      <xdr:colOff>1400176</xdr:colOff>
      <xdr:row>6</xdr:row>
      <xdr:rowOff>1165225</xdr:rowOff>
    </xdr:to>
    <xdr:sp macro="" textlink="">
      <xdr:nvSpPr>
        <xdr:cNvPr id="453" name="Étoile à 5 branches 3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/>
      </xdr:nvSpPr>
      <xdr:spPr>
        <a:xfrm>
          <a:off x="310134001" y="44450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7</xdr:col>
      <xdr:colOff>31750</xdr:colOff>
      <xdr:row>4</xdr:row>
      <xdr:rowOff>31750</xdr:rowOff>
    </xdr:from>
    <xdr:to>
      <xdr:col>7</xdr:col>
      <xdr:colOff>1368070</xdr:colOff>
      <xdr:row>4</xdr:row>
      <xdr:rowOff>262150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12</xdr:col>
      <xdr:colOff>31750</xdr:colOff>
      <xdr:row>4</xdr:row>
      <xdr:rowOff>31751</xdr:rowOff>
    </xdr:from>
    <xdr:to>
      <xdr:col>12</xdr:col>
      <xdr:colOff>1368070</xdr:colOff>
      <xdr:row>4</xdr:row>
      <xdr:rowOff>262151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95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17</xdr:col>
      <xdr:colOff>31750</xdr:colOff>
      <xdr:row>4</xdr:row>
      <xdr:rowOff>31750</xdr:rowOff>
    </xdr:from>
    <xdr:to>
      <xdr:col>17</xdr:col>
      <xdr:colOff>1368070</xdr:colOff>
      <xdr:row>4</xdr:row>
      <xdr:rowOff>262150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8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22</xdr:col>
      <xdr:colOff>31750</xdr:colOff>
      <xdr:row>4</xdr:row>
      <xdr:rowOff>31750</xdr:rowOff>
    </xdr:from>
    <xdr:to>
      <xdr:col>22</xdr:col>
      <xdr:colOff>1368070</xdr:colOff>
      <xdr:row>4</xdr:row>
      <xdr:rowOff>262150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6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27</xdr:col>
      <xdr:colOff>31750</xdr:colOff>
      <xdr:row>4</xdr:row>
      <xdr:rowOff>31751</xdr:rowOff>
    </xdr:from>
    <xdr:to>
      <xdr:col>27</xdr:col>
      <xdr:colOff>1368070</xdr:colOff>
      <xdr:row>4</xdr:row>
      <xdr:rowOff>262151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50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32</xdr:col>
      <xdr:colOff>31750</xdr:colOff>
      <xdr:row>4</xdr:row>
      <xdr:rowOff>31750</xdr:rowOff>
    </xdr:from>
    <xdr:to>
      <xdr:col>32</xdr:col>
      <xdr:colOff>1368070</xdr:colOff>
      <xdr:row>4</xdr:row>
      <xdr:rowOff>262150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37</xdr:col>
      <xdr:colOff>31750</xdr:colOff>
      <xdr:row>4</xdr:row>
      <xdr:rowOff>31751</xdr:rowOff>
    </xdr:from>
    <xdr:to>
      <xdr:col>37</xdr:col>
      <xdr:colOff>1368070</xdr:colOff>
      <xdr:row>4</xdr:row>
      <xdr:rowOff>262151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20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42</xdr:col>
      <xdr:colOff>31750</xdr:colOff>
      <xdr:row>4</xdr:row>
      <xdr:rowOff>31750</xdr:rowOff>
    </xdr:from>
    <xdr:to>
      <xdr:col>42</xdr:col>
      <xdr:colOff>1368070</xdr:colOff>
      <xdr:row>4</xdr:row>
      <xdr:rowOff>262150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0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47</xdr:col>
      <xdr:colOff>31750</xdr:colOff>
      <xdr:row>4</xdr:row>
      <xdr:rowOff>31750</xdr:rowOff>
    </xdr:from>
    <xdr:to>
      <xdr:col>47</xdr:col>
      <xdr:colOff>1368070</xdr:colOff>
      <xdr:row>4</xdr:row>
      <xdr:rowOff>262150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52</xdr:col>
      <xdr:colOff>31750</xdr:colOff>
      <xdr:row>4</xdr:row>
      <xdr:rowOff>31751</xdr:rowOff>
    </xdr:from>
    <xdr:to>
      <xdr:col>52</xdr:col>
      <xdr:colOff>1368070</xdr:colOff>
      <xdr:row>4</xdr:row>
      <xdr:rowOff>262151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75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57</xdr:col>
      <xdr:colOff>31750</xdr:colOff>
      <xdr:row>4</xdr:row>
      <xdr:rowOff>31750</xdr:rowOff>
    </xdr:from>
    <xdr:to>
      <xdr:col>57</xdr:col>
      <xdr:colOff>1368070</xdr:colOff>
      <xdr:row>4</xdr:row>
      <xdr:rowOff>262150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6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62</xdr:col>
      <xdr:colOff>31750</xdr:colOff>
      <xdr:row>4</xdr:row>
      <xdr:rowOff>31751</xdr:rowOff>
    </xdr:from>
    <xdr:to>
      <xdr:col>62</xdr:col>
      <xdr:colOff>1368070</xdr:colOff>
      <xdr:row>4</xdr:row>
      <xdr:rowOff>262151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45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67</xdr:col>
      <xdr:colOff>31750</xdr:colOff>
      <xdr:row>4</xdr:row>
      <xdr:rowOff>31750</xdr:rowOff>
    </xdr:from>
    <xdr:to>
      <xdr:col>67</xdr:col>
      <xdr:colOff>1368070</xdr:colOff>
      <xdr:row>4</xdr:row>
      <xdr:rowOff>262150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63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72</xdr:col>
      <xdr:colOff>31750</xdr:colOff>
      <xdr:row>4</xdr:row>
      <xdr:rowOff>31750</xdr:rowOff>
    </xdr:from>
    <xdr:to>
      <xdr:col>72</xdr:col>
      <xdr:colOff>1368070</xdr:colOff>
      <xdr:row>4</xdr:row>
      <xdr:rowOff>262150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1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77</xdr:col>
      <xdr:colOff>31750</xdr:colOff>
      <xdr:row>4</xdr:row>
      <xdr:rowOff>31751</xdr:rowOff>
    </xdr:from>
    <xdr:to>
      <xdr:col>77</xdr:col>
      <xdr:colOff>1368070</xdr:colOff>
      <xdr:row>4</xdr:row>
      <xdr:rowOff>262151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00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82</xdr:col>
      <xdr:colOff>31750</xdr:colOff>
      <xdr:row>4</xdr:row>
      <xdr:rowOff>31750</xdr:rowOff>
    </xdr:from>
    <xdr:to>
      <xdr:col>82</xdr:col>
      <xdr:colOff>1368070</xdr:colOff>
      <xdr:row>4</xdr:row>
      <xdr:rowOff>262150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58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87</xdr:col>
      <xdr:colOff>31750</xdr:colOff>
      <xdr:row>4</xdr:row>
      <xdr:rowOff>31751</xdr:rowOff>
    </xdr:from>
    <xdr:to>
      <xdr:col>87</xdr:col>
      <xdr:colOff>1368070</xdr:colOff>
      <xdr:row>4</xdr:row>
      <xdr:rowOff>262151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570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92</xdr:col>
      <xdr:colOff>31750</xdr:colOff>
      <xdr:row>4</xdr:row>
      <xdr:rowOff>31750</xdr:rowOff>
    </xdr:from>
    <xdr:to>
      <xdr:col>92</xdr:col>
      <xdr:colOff>1368070</xdr:colOff>
      <xdr:row>4</xdr:row>
      <xdr:rowOff>262150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5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97</xdr:col>
      <xdr:colOff>31750</xdr:colOff>
      <xdr:row>4</xdr:row>
      <xdr:rowOff>31750</xdr:rowOff>
    </xdr:from>
    <xdr:to>
      <xdr:col>97</xdr:col>
      <xdr:colOff>1368070</xdr:colOff>
      <xdr:row>4</xdr:row>
      <xdr:rowOff>262150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54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102</xdr:col>
      <xdr:colOff>31750</xdr:colOff>
      <xdr:row>4</xdr:row>
      <xdr:rowOff>31751</xdr:rowOff>
    </xdr:from>
    <xdr:to>
      <xdr:col>102</xdr:col>
      <xdr:colOff>1368070</xdr:colOff>
      <xdr:row>4</xdr:row>
      <xdr:rowOff>262151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525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31750</xdr:colOff>
      <xdr:row>4</xdr:row>
      <xdr:rowOff>31750</xdr:rowOff>
    </xdr:from>
    <xdr:to>
      <xdr:col>107</xdr:col>
      <xdr:colOff>1368070</xdr:colOff>
      <xdr:row>4</xdr:row>
      <xdr:rowOff>262150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1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31750</xdr:colOff>
      <xdr:row>4</xdr:row>
      <xdr:rowOff>31751</xdr:rowOff>
    </xdr:from>
    <xdr:to>
      <xdr:col>112</xdr:col>
      <xdr:colOff>1368070</xdr:colOff>
      <xdr:row>4</xdr:row>
      <xdr:rowOff>262151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95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117</xdr:col>
      <xdr:colOff>31750</xdr:colOff>
      <xdr:row>4</xdr:row>
      <xdr:rowOff>31750</xdr:rowOff>
    </xdr:from>
    <xdr:to>
      <xdr:col>117</xdr:col>
      <xdr:colOff>1368070</xdr:colOff>
      <xdr:row>4</xdr:row>
      <xdr:rowOff>262150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48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122</xdr:col>
      <xdr:colOff>31750</xdr:colOff>
      <xdr:row>4</xdr:row>
      <xdr:rowOff>31750</xdr:rowOff>
    </xdr:from>
    <xdr:to>
      <xdr:col>122</xdr:col>
      <xdr:colOff>1368070</xdr:colOff>
      <xdr:row>4</xdr:row>
      <xdr:rowOff>262150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6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127</xdr:col>
      <xdr:colOff>31750</xdr:colOff>
      <xdr:row>4</xdr:row>
      <xdr:rowOff>31751</xdr:rowOff>
    </xdr:from>
    <xdr:to>
      <xdr:col>127</xdr:col>
      <xdr:colOff>1368070</xdr:colOff>
      <xdr:row>4</xdr:row>
      <xdr:rowOff>262151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450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132</xdr:col>
      <xdr:colOff>31750</xdr:colOff>
      <xdr:row>4</xdr:row>
      <xdr:rowOff>31750</xdr:rowOff>
    </xdr:from>
    <xdr:to>
      <xdr:col>132</xdr:col>
      <xdr:colOff>1368070</xdr:colOff>
      <xdr:row>4</xdr:row>
      <xdr:rowOff>262150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43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137</xdr:col>
      <xdr:colOff>31750</xdr:colOff>
      <xdr:row>4</xdr:row>
      <xdr:rowOff>31751</xdr:rowOff>
    </xdr:from>
    <xdr:to>
      <xdr:col>137</xdr:col>
      <xdr:colOff>1368070</xdr:colOff>
      <xdr:row>4</xdr:row>
      <xdr:rowOff>262151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420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142</xdr:col>
      <xdr:colOff>31750</xdr:colOff>
      <xdr:row>4</xdr:row>
      <xdr:rowOff>31750</xdr:rowOff>
    </xdr:from>
    <xdr:to>
      <xdr:col>142</xdr:col>
      <xdr:colOff>1368070</xdr:colOff>
      <xdr:row>4</xdr:row>
      <xdr:rowOff>262150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40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147</xdr:col>
      <xdr:colOff>31750</xdr:colOff>
      <xdr:row>4</xdr:row>
      <xdr:rowOff>31750</xdr:rowOff>
    </xdr:from>
    <xdr:to>
      <xdr:col>147</xdr:col>
      <xdr:colOff>1368070</xdr:colOff>
      <xdr:row>4</xdr:row>
      <xdr:rowOff>262150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39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152</xdr:col>
      <xdr:colOff>31750</xdr:colOff>
      <xdr:row>4</xdr:row>
      <xdr:rowOff>31751</xdr:rowOff>
    </xdr:from>
    <xdr:to>
      <xdr:col>152</xdr:col>
      <xdr:colOff>1368070</xdr:colOff>
      <xdr:row>4</xdr:row>
      <xdr:rowOff>262151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375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157</xdr:col>
      <xdr:colOff>31750</xdr:colOff>
      <xdr:row>4</xdr:row>
      <xdr:rowOff>31750</xdr:rowOff>
    </xdr:from>
    <xdr:to>
      <xdr:col>157</xdr:col>
      <xdr:colOff>1368070</xdr:colOff>
      <xdr:row>4</xdr:row>
      <xdr:rowOff>262150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36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31750</xdr:colOff>
      <xdr:row>4</xdr:row>
      <xdr:rowOff>31751</xdr:rowOff>
    </xdr:from>
    <xdr:to>
      <xdr:col>162</xdr:col>
      <xdr:colOff>1368070</xdr:colOff>
      <xdr:row>4</xdr:row>
      <xdr:rowOff>262151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345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31750</xdr:colOff>
      <xdr:row>4</xdr:row>
      <xdr:rowOff>31750</xdr:rowOff>
    </xdr:from>
    <xdr:to>
      <xdr:col>167</xdr:col>
      <xdr:colOff>1368070</xdr:colOff>
      <xdr:row>4</xdr:row>
      <xdr:rowOff>262150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33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172</xdr:col>
      <xdr:colOff>31750</xdr:colOff>
      <xdr:row>4</xdr:row>
      <xdr:rowOff>31750</xdr:rowOff>
    </xdr:from>
    <xdr:to>
      <xdr:col>172</xdr:col>
      <xdr:colOff>1368070</xdr:colOff>
      <xdr:row>4</xdr:row>
      <xdr:rowOff>262150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31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177</xdr:col>
      <xdr:colOff>31750</xdr:colOff>
      <xdr:row>4</xdr:row>
      <xdr:rowOff>31751</xdr:rowOff>
    </xdr:from>
    <xdr:to>
      <xdr:col>177</xdr:col>
      <xdr:colOff>1368070</xdr:colOff>
      <xdr:row>4</xdr:row>
      <xdr:rowOff>262151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300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182</xdr:col>
      <xdr:colOff>31750</xdr:colOff>
      <xdr:row>4</xdr:row>
      <xdr:rowOff>31750</xdr:rowOff>
    </xdr:from>
    <xdr:to>
      <xdr:col>182</xdr:col>
      <xdr:colOff>1368070</xdr:colOff>
      <xdr:row>4</xdr:row>
      <xdr:rowOff>262150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28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187</xdr:col>
      <xdr:colOff>31750</xdr:colOff>
      <xdr:row>4</xdr:row>
      <xdr:rowOff>31751</xdr:rowOff>
    </xdr:from>
    <xdr:to>
      <xdr:col>187</xdr:col>
      <xdr:colOff>1368070</xdr:colOff>
      <xdr:row>4</xdr:row>
      <xdr:rowOff>262151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270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192</xdr:col>
      <xdr:colOff>31750</xdr:colOff>
      <xdr:row>4</xdr:row>
      <xdr:rowOff>31750</xdr:rowOff>
    </xdr:from>
    <xdr:to>
      <xdr:col>192</xdr:col>
      <xdr:colOff>1368070</xdr:colOff>
      <xdr:row>4</xdr:row>
      <xdr:rowOff>262150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25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197</xdr:col>
      <xdr:colOff>31750</xdr:colOff>
      <xdr:row>4</xdr:row>
      <xdr:rowOff>31750</xdr:rowOff>
    </xdr:from>
    <xdr:to>
      <xdr:col>197</xdr:col>
      <xdr:colOff>1368070</xdr:colOff>
      <xdr:row>4</xdr:row>
      <xdr:rowOff>262150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24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202</xdr:col>
      <xdr:colOff>31750</xdr:colOff>
      <xdr:row>4</xdr:row>
      <xdr:rowOff>31751</xdr:rowOff>
    </xdr:from>
    <xdr:to>
      <xdr:col>202</xdr:col>
      <xdr:colOff>1368070</xdr:colOff>
      <xdr:row>4</xdr:row>
      <xdr:rowOff>262151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225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207</xdr:col>
      <xdr:colOff>31750</xdr:colOff>
      <xdr:row>4</xdr:row>
      <xdr:rowOff>31750</xdr:rowOff>
    </xdr:from>
    <xdr:to>
      <xdr:col>207</xdr:col>
      <xdr:colOff>1368070</xdr:colOff>
      <xdr:row>4</xdr:row>
      <xdr:rowOff>262150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21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212</xdr:col>
      <xdr:colOff>31750</xdr:colOff>
      <xdr:row>4</xdr:row>
      <xdr:rowOff>31751</xdr:rowOff>
    </xdr:from>
    <xdr:to>
      <xdr:col>212</xdr:col>
      <xdr:colOff>1368070</xdr:colOff>
      <xdr:row>4</xdr:row>
      <xdr:rowOff>262151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195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31750</xdr:colOff>
      <xdr:row>4</xdr:row>
      <xdr:rowOff>31750</xdr:rowOff>
    </xdr:from>
    <xdr:to>
      <xdr:col>217</xdr:col>
      <xdr:colOff>1368070</xdr:colOff>
      <xdr:row>4</xdr:row>
      <xdr:rowOff>262150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318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31750</xdr:colOff>
      <xdr:row>4</xdr:row>
      <xdr:rowOff>31750</xdr:rowOff>
    </xdr:from>
    <xdr:to>
      <xdr:col>222</xdr:col>
      <xdr:colOff>1368070</xdr:colOff>
      <xdr:row>4</xdr:row>
      <xdr:rowOff>262150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16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227</xdr:col>
      <xdr:colOff>31750</xdr:colOff>
      <xdr:row>4</xdr:row>
      <xdr:rowOff>31751</xdr:rowOff>
    </xdr:from>
    <xdr:to>
      <xdr:col>227</xdr:col>
      <xdr:colOff>1368070</xdr:colOff>
      <xdr:row>4</xdr:row>
      <xdr:rowOff>262151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150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232</xdr:col>
      <xdr:colOff>31750</xdr:colOff>
      <xdr:row>4</xdr:row>
      <xdr:rowOff>31750</xdr:rowOff>
    </xdr:from>
    <xdr:to>
      <xdr:col>232</xdr:col>
      <xdr:colOff>1368070</xdr:colOff>
      <xdr:row>4</xdr:row>
      <xdr:rowOff>262150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13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237</xdr:col>
      <xdr:colOff>31750</xdr:colOff>
      <xdr:row>4</xdr:row>
      <xdr:rowOff>31751</xdr:rowOff>
    </xdr:from>
    <xdr:to>
      <xdr:col>237</xdr:col>
      <xdr:colOff>1368070</xdr:colOff>
      <xdr:row>4</xdr:row>
      <xdr:rowOff>262151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120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242</xdr:col>
      <xdr:colOff>31750</xdr:colOff>
      <xdr:row>4</xdr:row>
      <xdr:rowOff>31750</xdr:rowOff>
    </xdr:from>
    <xdr:to>
      <xdr:col>242</xdr:col>
      <xdr:colOff>1368070</xdr:colOff>
      <xdr:row>4</xdr:row>
      <xdr:rowOff>262150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0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247</xdr:col>
      <xdr:colOff>31750</xdr:colOff>
      <xdr:row>4</xdr:row>
      <xdr:rowOff>31750</xdr:rowOff>
    </xdr:from>
    <xdr:to>
      <xdr:col>247</xdr:col>
      <xdr:colOff>1368070</xdr:colOff>
      <xdr:row>4</xdr:row>
      <xdr:rowOff>262150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09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252</xdr:col>
      <xdr:colOff>31750</xdr:colOff>
      <xdr:row>4</xdr:row>
      <xdr:rowOff>31751</xdr:rowOff>
    </xdr:from>
    <xdr:to>
      <xdr:col>252</xdr:col>
      <xdr:colOff>1368070</xdr:colOff>
      <xdr:row>4</xdr:row>
      <xdr:rowOff>262151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075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257</xdr:col>
      <xdr:colOff>31750</xdr:colOff>
      <xdr:row>4</xdr:row>
      <xdr:rowOff>31750</xdr:rowOff>
    </xdr:from>
    <xdr:to>
      <xdr:col>257</xdr:col>
      <xdr:colOff>1368070</xdr:colOff>
      <xdr:row>4</xdr:row>
      <xdr:rowOff>262150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06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262</xdr:col>
      <xdr:colOff>31750</xdr:colOff>
      <xdr:row>4</xdr:row>
      <xdr:rowOff>31751</xdr:rowOff>
    </xdr:from>
    <xdr:to>
      <xdr:col>262</xdr:col>
      <xdr:colOff>1368070</xdr:colOff>
      <xdr:row>4</xdr:row>
      <xdr:rowOff>262151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045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267</xdr:col>
      <xdr:colOff>31750</xdr:colOff>
      <xdr:row>4</xdr:row>
      <xdr:rowOff>31750</xdr:rowOff>
    </xdr:from>
    <xdr:to>
      <xdr:col>267</xdr:col>
      <xdr:colOff>1368070</xdr:colOff>
      <xdr:row>4</xdr:row>
      <xdr:rowOff>262150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03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31750</xdr:colOff>
      <xdr:row>4</xdr:row>
      <xdr:rowOff>31750</xdr:rowOff>
    </xdr:from>
    <xdr:to>
      <xdr:col>272</xdr:col>
      <xdr:colOff>1368070</xdr:colOff>
      <xdr:row>4</xdr:row>
      <xdr:rowOff>262150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01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277</xdr:col>
      <xdr:colOff>31750</xdr:colOff>
      <xdr:row>4</xdr:row>
      <xdr:rowOff>31751</xdr:rowOff>
    </xdr:from>
    <xdr:to>
      <xdr:col>277</xdr:col>
      <xdr:colOff>1368070</xdr:colOff>
      <xdr:row>4</xdr:row>
      <xdr:rowOff>262151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000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282</xdr:col>
      <xdr:colOff>31750</xdr:colOff>
      <xdr:row>4</xdr:row>
      <xdr:rowOff>31750</xdr:rowOff>
    </xdr:from>
    <xdr:to>
      <xdr:col>282</xdr:col>
      <xdr:colOff>1368070</xdr:colOff>
      <xdr:row>4</xdr:row>
      <xdr:rowOff>262150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98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287</xdr:col>
      <xdr:colOff>31750</xdr:colOff>
      <xdr:row>4</xdr:row>
      <xdr:rowOff>31751</xdr:rowOff>
    </xdr:from>
    <xdr:to>
      <xdr:col>287</xdr:col>
      <xdr:colOff>1368070</xdr:colOff>
      <xdr:row>4</xdr:row>
      <xdr:rowOff>262151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970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292</xdr:col>
      <xdr:colOff>31750</xdr:colOff>
      <xdr:row>4</xdr:row>
      <xdr:rowOff>31750</xdr:rowOff>
    </xdr:from>
    <xdr:to>
      <xdr:col>292</xdr:col>
      <xdr:colOff>1368070</xdr:colOff>
      <xdr:row>4</xdr:row>
      <xdr:rowOff>262150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95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297</xdr:col>
      <xdr:colOff>31750</xdr:colOff>
      <xdr:row>4</xdr:row>
      <xdr:rowOff>31750</xdr:rowOff>
    </xdr:from>
    <xdr:to>
      <xdr:col>297</xdr:col>
      <xdr:colOff>1368070</xdr:colOff>
      <xdr:row>4</xdr:row>
      <xdr:rowOff>262150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94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302</xdr:col>
      <xdr:colOff>31750</xdr:colOff>
      <xdr:row>4</xdr:row>
      <xdr:rowOff>31751</xdr:rowOff>
    </xdr:from>
    <xdr:to>
      <xdr:col>302</xdr:col>
      <xdr:colOff>1368070</xdr:colOff>
      <xdr:row>4</xdr:row>
      <xdr:rowOff>262151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925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307</xdr:col>
      <xdr:colOff>31750</xdr:colOff>
      <xdr:row>4</xdr:row>
      <xdr:rowOff>31750</xdr:rowOff>
    </xdr:from>
    <xdr:to>
      <xdr:col>307</xdr:col>
      <xdr:colOff>1368070</xdr:colOff>
      <xdr:row>4</xdr:row>
      <xdr:rowOff>262150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91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312</xdr:col>
      <xdr:colOff>31750</xdr:colOff>
      <xdr:row>4</xdr:row>
      <xdr:rowOff>31751</xdr:rowOff>
    </xdr:from>
    <xdr:to>
      <xdr:col>312</xdr:col>
      <xdr:colOff>1368070</xdr:colOff>
      <xdr:row>4</xdr:row>
      <xdr:rowOff>262151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895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317</xdr:col>
      <xdr:colOff>31750</xdr:colOff>
      <xdr:row>4</xdr:row>
      <xdr:rowOff>31750</xdr:rowOff>
    </xdr:from>
    <xdr:to>
      <xdr:col>317</xdr:col>
      <xdr:colOff>1368070</xdr:colOff>
      <xdr:row>4</xdr:row>
      <xdr:rowOff>262150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88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322</xdr:col>
      <xdr:colOff>31750</xdr:colOff>
      <xdr:row>4</xdr:row>
      <xdr:rowOff>31750</xdr:rowOff>
    </xdr:from>
    <xdr:to>
      <xdr:col>322</xdr:col>
      <xdr:colOff>1368070</xdr:colOff>
      <xdr:row>4</xdr:row>
      <xdr:rowOff>262150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86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327</xdr:col>
      <xdr:colOff>31750</xdr:colOff>
      <xdr:row>4</xdr:row>
      <xdr:rowOff>31751</xdr:rowOff>
    </xdr:from>
    <xdr:to>
      <xdr:col>327</xdr:col>
      <xdr:colOff>1368070</xdr:colOff>
      <xdr:row>4</xdr:row>
      <xdr:rowOff>262151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850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332</xdr:col>
      <xdr:colOff>31750</xdr:colOff>
      <xdr:row>4</xdr:row>
      <xdr:rowOff>31750</xdr:rowOff>
    </xdr:from>
    <xdr:to>
      <xdr:col>332</xdr:col>
      <xdr:colOff>1368070</xdr:colOff>
      <xdr:row>4</xdr:row>
      <xdr:rowOff>262150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83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337</xdr:col>
      <xdr:colOff>31750</xdr:colOff>
      <xdr:row>4</xdr:row>
      <xdr:rowOff>31751</xdr:rowOff>
    </xdr:from>
    <xdr:to>
      <xdr:col>337</xdr:col>
      <xdr:colOff>1368070</xdr:colOff>
      <xdr:row>4</xdr:row>
      <xdr:rowOff>262151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820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342</xdr:col>
      <xdr:colOff>31750</xdr:colOff>
      <xdr:row>4</xdr:row>
      <xdr:rowOff>31750</xdr:rowOff>
    </xdr:from>
    <xdr:to>
      <xdr:col>342</xdr:col>
      <xdr:colOff>1368070</xdr:colOff>
      <xdr:row>4</xdr:row>
      <xdr:rowOff>262150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80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347</xdr:col>
      <xdr:colOff>31750</xdr:colOff>
      <xdr:row>4</xdr:row>
      <xdr:rowOff>31750</xdr:rowOff>
    </xdr:from>
    <xdr:to>
      <xdr:col>347</xdr:col>
      <xdr:colOff>1368070</xdr:colOff>
      <xdr:row>4</xdr:row>
      <xdr:rowOff>262150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79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352</xdr:col>
      <xdr:colOff>31750</xdr:colOff>
      <xdr:row>4</xdr:row>
      <xdr:rowOff>31751</xdr:rowOff>
    </xdr:from>
    <xdr:to>
      <xdr:col>352</xdr:col>
      <xdr:colOff>1368070</xdr:colOff>
      <xdr:row>4</xdr:row>
      <xdr:rowOff>262151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775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357</xdr:col>
      <xdr:colOff>31750</xdr:colOff>
      <xdr:row>4</xdr:row>
      <xdr:rowOff>31750</xdr:rowOff>
    </xdr:from>
    <xdr:to>
      <xdr:col>357</xdr:col>
      <xdr:colOff>1368070</xdr:colOff>
      <xdr:row>4</xdr:row>
      <xdr:rowOff>262150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76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362</xdr:col>
      <xdr:colOff>31750</xdr:colOff>
      <xdr:row>4</xdr:row>
      <xdr:rowOff>31751</xdr:rowOff>
    </xdr:from>
    <xdr:to>
      <xdr:col>362</xdr:col>
      <xdr:colOff>1368070</xdr:colOff>
      <xdr:row>4</xdr:row>
      <xdr:rowOff>262151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745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367</xdr:col>
      <xdr:colOff>31750</xdr:colOff>
      <xdr:row>4</xdr:row>
      <xdr:rowOff>31750</xdr:rowOff>
    </xdr:from>
    <xdr:to>
      <xdr:col>367</xdr:col>
      <xdr:colOff>1368070</xdr:colOff>
      <xdr:row>4</xdr:row>
      <xdr:rowOff>262150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73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372</xdr:col>
      <xdr:colOff>31750</xdr:colOff>
      <xdr:row>4</xdr:row>
      <xdr:rowOff>31750</xdr:rowOff>
    </xdr:from>
    <xdr:to>
      <xdr:col>372</xdr:col>
      <xdr:colOff>1368070</xdr:colOff>
      <xdr:row>4</xdr:row>
      <xdr:rowOff>262150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971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377</xdr:col>
      <xdr:colOff>31750</xdr:colOff>
      <xdr:row>4</xdr:row>
      <xdr:rowOff>31751</xdr:rowOff>
    </xdr:from>
    <xdr:to>
      <xdr:col>377</xdr:col>
      <xdr:colOff>1368070</xdr:colOff>
      <xdr:row>4</xdr:row>
      <xdr:rowOff>262151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700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382</xdr:col>
      <xdr:colOff>31750</xdr:colOff>
      <xdr:row>4</xdr:row>
      <xdr:rowOff>31750</xdr:rowOff>
    </xdr:from>
    <xdr:to>
      <xdr:col>382</xdr:col>
      <xdr:colOff>1368070</xdr:colOff>
      <xdr:row>4</xdr:row>
      <xdr:rowOff>262150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68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387</xdr:col>
      <xdr:colOff>31750</xdr:colOff>
      <xdr:row>4</xdr:row>
      <xdr:rowOff>31751</xdr:rowOff>
    </xdr:from>
    <xdr:to>
      <xdr:col>387</xdr:col>
      <xdr:colOff>1368070</xdr:colOff>
      <xdr:row>4</xdr:row>
      <xdr:rowOff>262151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670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392</xdr:col>
      <xdr:colOff>31750</xdr:colOff>
      <xdr:row>4</xdr:row>
      <xdr:rowOff>31750</xdr:rowOff>
    </xdr:from>
    <xdr:to>
      <xdr:col>392</xdr:col>
      <xdr:colOff>1368070</xdr:colOff>
      <xdr:row>4</xdr:row>
      <xdr:rowOff>262150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65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397</xdr:col>
      <xdr:colOff>31750</xdr:colOff>
      <xdr:row>4</xdr:row>
      <xdr:rowOff>31750</xdr:rowOff>
    </xdr:from>
    <xdr:to>
      <xdr:col>397</xdr:col>
      <xdr:colOff>1368070</xdr:colOff>
      <xdr:row>4</xdr:row>
      <xdr:rowOff>262150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64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402</xdr:col>
      <xdr:colOff>31750</xdr:colOff>
      <xdr:row>4</xdr:row>
      <xdr:rowOff>31751</xdr:rowOff>
    </xdr:from>
    <xdr:to>
      <xdr:col>402</xdr:col>
      <xdr:colOff>1368070</xdr:colOff>
      <xdr:row>4</xdr:row>
      <xdr:rowOff>262151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625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407</xdr:col>
      <xdr:colOff>31750</xdr:colOff>
      <xdr:row>4</xdr:row>
      <xdr:rowOff>31750</xdr:rowOff>
    </xdr:from>
    <xdr:to>
      <xdr:col>407</xdr:col>
      <xdr:colOff>1368070</xdr:colOff>
      <xdr:row>4</xdr:row>
      <xdr:rowOff>262150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61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412</xdr:col>
      <xdr:colOff>31750</xdr:colOff>
      <xdr:row>4</xdr:row>
      <xdr:rowOff>31751</xdr:rowOff>
    </xdr:from>
    <xdr:to>
      <xdr:col>412</xdr:col>
      <xdr:colOff>1368070</xdr:colOff>
      <xdr:row>4</xdr:row>
      <xdr:rowOff>262151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595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417</xdr:col>
      <xdr:colOff>31750</xdr:colOff>
      <xdr:row>4</xdr:row>
      <xdr:rowOff>31750</xdr:rowOff>
    </xdr:from>
    <xdr:to>
      <xdr:col>417</xdr:col>
      <xdr:colOff>1368070</xdr:colOff>
      <xdr:row>4</xdr:row>
      <xdr:rowOff>262150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58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422</xdr:col>
      <xdr:colOff>31750</xdr:colOff>
      <xdr:row>4</xdr:row>
      <xdr:rowOff>31750</xdr:rowOff>
    </xdr:from>
    <xdr:to>
      <xdr:col>422</xdr:col>
      <xdr:colOff>1368070</xdr:colOff>
      <xdr:row>4</xdr:row>
      <xdr:rowOff>262150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956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427</xdr:col>
      <xdr:colOff>31750</xdr:colOff>
      <xdr:row>4</xdr:row>
      <xdr:rowOff>31751</xdr:rowOff>
    </xdr:from>
    <xdr:to>
      <xdr:col>427</xdr:col>
      <xdr:colOff>1368070</xdr:colOff>
      <xdr:row>4</xdr:row>
      <xdr:rowOff>262151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550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432</xdr:col>
      <xdr:colOff>31750</xdr:colOff>
      <xdr:row>4</xdr:row>
      <xdr:rowOff>31750</xdr:rowOff>
    </xdr:from>
    <xdr:to>
      <xdr:col>432</xdr:col>
      <xdr:colOff>1368070</xdr:colOff>
      <xdr:row>4</xdr:row>
      <xdr:rowOff>262150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53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437</xdr:col>
      <xdr:colOff>31750</xdr:colOff>
      <xdr:row>4</xdr:row>
      <xdr:rowOff>31751</xdr:rowOff>
    </xdr:from>
    <xdr:to>
      <xdr:col>437</xdr:col>
      <xdr:colOff>1368070</xdr:colOff>
      <xdr:row>4</xdr:row>
      <xdr:rowOff>262151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520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442</xdr:col>
      <xdr:colOff>31750</xdr:colOff>
      <xdr:row>4</xdr:row>
      <xdr:rowOff>31750</xdr:rowOff>
    </xdr:from>
    <xdr:to>
      <xdr:col>442</xdr:col>
      <xdr:colOff>1368070</xdr:colOff>
      <xdr:row>4</xdr:row>
      <xdr:rowOff>262150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50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447</xdr:col>
      <xdr:colOff>31750</xdr:colOff>
      <xdr:row>4</xdr:row>
      <xdr:rowOff>31750</xdr:rowOff>
    </xdr:from>
    <xdr:to>
      <xdr:col>447</xdr:col>
      <xdr:colOff>1368070</xdr:colOff>
      <xdr:row>4</xdr:row>
      <xdr:rowOff>262150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49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452</xdr:col>
      <xdr:colOff>31750</xdr:colOff>
      <xdr:row>4</xdr:row>
      <xdr:rowOff>31751</xdr:rowOff>
    </xdr:from>
    <xdr:to>
      <xdr:col>452</xdr:col>
      <xdr:colOff>1368070</xdr:colOff>
      <xdr:row>4</xdr:row>
      <xdr:rowOff>262151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475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457</xdr:col>
      <xdr:colOff>31750</xdr:colOff>
      <xdr:row>4</xdr:row>
      <xdr:rowOff>31750</xdr:rowOff>
    </xdr:from>
    <xdr:to>
      <xdr:col>457</xdr:col>
      <xdr:colOff>1368070</xdr:colOff>
      <xdr:row>4</xdr:row>
      <xdr:rowOff>262150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46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462</xdr:col>
      <xdr:colOff>31750</xdr:colOff>
      <xdr:row>4</xdr:row>
      <xdr:rowOff>31751</xdr:rowOff>
    </xdr:from>
    <xdr:to>
      <xdr:col>462</xdr:col>
      <xdr:colOff>1368070</xdr:colOff>
      <xdr:row>4</xdr:row>
      <xdr:rowOff>262151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445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467</xdr:col>
      <xdr:colOff>31750</xdr:colOff>
      <xdr:row>4</xdr:row>
      <xdr:rowOff>31750</xdr:rowOff>
    </xdr:from>
    <xdr:to>
      <xdr:col>467</xdr:col>
      <xdr:colOff>1368070</xdr:colOff>
      <xdr:row>4</xdr:row>
      <xdr:rowOff>262150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43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472</xdr:col>
      <xdr:colOff>31750</xdr:colOff>
      <xdr:row>4</xdr:row>
      <xdr:rowOff>31750</xdr:rowOff>
    </xdr:from>
    <xdr:to>
      <xdr:col>472</xdr:col>
      <xdr:colOff>1368070</xdr:colOff>
      <xdr:row>4</xdr:row>
      <xdr:rowOff>262150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41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477</xdr:col>
      <xdr:colOff>31750</xdr:colOff>
      <xdr:row>4</xdr:row>
      <xdr:rowOff>31751</xdr:rowOff>
    </xdr:from>
    <xdr:to>
      <xdr:col>477</xdr:col>
      <xdr:colOff>1368070</xdr:colOff>
      <xdr:row>4</xdr:row>
      <xdr:rowOff>262151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400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482</xdr:col>
      <xdr:colOff>31750</xdr:colOff>
      <xdr:row>4</xdr:row>
      <xdr:rowOff>31750</xdr:rowOff>
    </xdr:from>
    <xdr:to>
      <xdr:col>482</xdr:col>
      <xdr:colOff>1368070</xdr:colOff>
      <xdr:row>4</xdr:row>
      <xdr:rowOff>262150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38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487</xdr:col>
      <xdr:colOff>31750</xdr:colOff>
      <xdr:row>4</xdr:row>
      <xdr:rowOff>31751</xdr:rowOff>
    </xdr:from>
    <xdr:to>
      <xdr:col>487</xdr:col>
      <xdr:colOff>1368070</xdr:colOff>
      <xdr:row>4</xdr:row>
      <xdr:rowOff>262151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0750" y="2127251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492</xdr:col>
      <xdr:colOff>31750</xdr:colOff>
      <xdr:row>4</xdr:row>
      <xdr:rowOff>31750</xdr:rowOff>
    </xdr:from>
    <xdr:to>
      <xdr:col>492</xdr:col>
      <xdr:colOff>1368070</xdr:colOff>
      <xdr:row>4</xdr:row>
      <xdr:rowOff>262150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355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497</xdr:col>
      <xdr:colOff>31750</xdr:colOff>
      <xdr:row>4</xdr:row>
      <xdr:rowOff>31750</xdr:rowOff>
    </xdr:from>
    <xdr:to>
      <xdr:col>497</xdr:col>
      <xdr:colOff>1368070</xdr:colOff>
      <xdr:row>4</xdr:row>
      <xdr:rowOff>262150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340750" y="2127250"/>
          <a:ext cx="1336320" cy="2304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10</xdr:row>
      <xdr:rowOff>31750</xdr:rowOff>
    </xdr:from>
    <xdr:to>
      <xdr:col>8</xdr:col>
      <xdr:colOff>432000</xdr:colOff>
      <xdr:row>11</xdr:row>
      <xdr:rowOff>108150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10</xdr:row>
      <xdr:rowOff>31750</xdr:rowOff>
    </xdr:from>
    <xdr:to>
      <xdr:col>13</xdr:col>
      <xdr:colOff>432000</xdr:colOff>
      <xdr:row>11</xdr:row>
      <xdr:rowOff>108150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10</xdr:row>
      <xdr:rowOff>31750</xdr:rowOff>
    </xdr:from>
    <xdr:to>
      <xdr:col>18</xdr:col>
      <xdr:colOff>432000</xdr:colOff>
      <xdr:row>11</xdr:row>
      <xdr:rowOff>108150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10</xdr:row>
      <xdr:rowOff>31750</xdr:rowOff>
    </xdr:from>
    <xdr:to>
      <xdr:col>23</xdr:col>
      <xdr:colOff>432000</xdr:colOff>
      <xdr:row>11</xdr:row>
      <xdr:rowOff>108150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28</xdr:col>
      <xdr:colOff>0</xdr:colOff>
      <xdr:row>10</xdr:row>
      <xdr:rowOff>31750</xdr:rowOff>
    </xdr:from>
    <xdr:to>
      <xdr:col>28</xdr:col>
      <xdr:colOff>432000</xdr:colOff>
      <xdr:row>11</xdr:row>
      <xdr:rowOff>108150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33</xdr:col>
      <xdr:colOff>0</xdr:colOff>
      <xdr:row>10</xdr:row>
      <xdr:rowOff>31750</xdr:rowOff>
    </xdr:from>
    <xdr:to>
      <xdr:col>33</xdr:col>
      <xdr:colOff>432000</xdr:colOff>
      <xdr:row>11</xdr:row>
      <xdr:rowOff>108150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10</xdr:row>
      <xdr:rowOff>31750</xdr:rowOff>
    </xdr:from>
    <xdr:to>
      <xdr:col>38</xdr:col>
      <xdr:colOff>432000</xdr:colOff>
      <xdr:row>11</xdr:row>
      <xdr:rowOff>108150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10</xdr:row>
      <xdr:rowOff>31750</xdr:rowOff>
    </xdr:from>
    <xdr:to>
      <xdr:col>43</xdr:col>
      <xdr:colOff>432000</xdr:colOff>
      <xdr:row>11</xdr:row>
      <xdr:rowOff>108150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48</xdr:col>
      <xdr:colOff>0</xdr:colOff>
      <xdr:row>10</xdr:row>
      <xdr:rowOff>31750</xdr:rowOff>
    </xdr:from>
    <xdr:to>
      <xdr:col>48</xdr:col>
      <xdr:colOff>432000</xdr:colOff>
      <xdr:row>11</xdr:row>
      <xdr:rowOff>108150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53</xdr:col>
      <xdr:colOff>0</xdr:colOff>
      <xdr:row>10</xdr:row>
      <xdr:rowOff>31750</xdr:rowOff>
    </xdr:from>
    <xdr:to>
      <xdr:col>53</xdr:col>
      <xdr:colOff>432000</xdr:colOff>
      <xdr:row>11</xdr:row>
      <xdr:rowOff>108150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58</xdr:col>
      <xdr:colOff>0</xdr:colOff>
      <xdr:row>10</xdr:row>
      <xdr:rowOff>31750</xdr:rowOff>
    </xdr:from>
    <xdr:to>
      <xdr:col>58</xdr:col>
      <xdr:colOff>432000</xdr:colOff>
      <xdr:row>11</xdr:row>
      <xdr:rowOff>108150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63</xdr:col>
      <xdr:colOff>0</xdr:colOff>
      <xdr:row>10</xdr:row>
      <xdr:rowOff>31750</xdr:rowOff>
    </xdr:from>
    <xdr:to>
      <xdr:col>63</xdr:col>
      <xdr:colOff>432000</xdr:colOff>
      <xdr:row>11</xdr:row>
      <xdr:rowOff>108150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68</xdr:col>
      <xdr:colOff>0</xdr:colOff>
      <xdr:row>10</xdr:row>
      <xdr:rowOff>31750</xdr:rowOff>
    </xdr:from>
    <xdr:to>
      <xdr:col>68</xdr:col>
      <xdr:colOff>432000</xdr:colOff>
      <xdr:row>11</xdr:row>
      <xdr:rowOff>108150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73</xdr:col>
      <xdr:colOff>0</xdr:colOff>
      <xdr:row>10</xdr:row>
      <xdr:rowOff>31750</xdr:rowOff>
    </xdr:from>
    <xdr:to>
      <xdr:col>73</xdr:col>
      <xdr:colOff>432000</xdr:colOff>
      <xdr:row>11</xdr:row>
      <xdr:rowOff>108150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78</xdr:col>
      <xdr:colOff>0</xdr:colOff>
      <xdr:row>10</xdr:row>
      <xdr:rowOff>31750</xdr:rowOff>
    </xdr:from>
    <xdr:to>
      <xdr:col>78</xdr:col>
      <xdr:colOff>432000</xdr:colOff>
      <xdr:row>11</xdr:row>
      <xdr:rowOff>108150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83</xdr:col>
      <xdr:colOff>0</xdr:colOff>
      <xdr:row>10</xdr:row>
      <xdr:rowOff>31750</xdr:rowOff>
    </xdr:from>
    <xdr:to>
      <xdr:col>83</xdr:col>
      <xdr:colOff>432000</xdr:colOff>
      <xdr:row>11</xdr:row>
      <xdr:rowOff>108150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88</xdr:col>
      <xdr:colOff>0</xdr:colOff>
      <xdr:row>10</xdr:row>
      <xdr:rowOff>31750</xdr:rowOff>
    </xdr:from>
    <xdr:to>
      <xdr:col>88</xdr:col>
      <xdr:colOff>432000</xdr:colOff>
      <xdr:row>11</xdr:row>
      <xdr:rowOff>108150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93</xdr:col>
      <xdr:colOff>0</xdr:colOff>
      <xdr:row>10</xdr:row>
      <xdr:rowOff>31750</xdr:rowOff>
    </xdr:from>
    <xdr:to>
      <xdr:col>93</xdr:col>
      <xdr:colOff>432000</xdr:colOff>
      <xdr:row>11</xdr:row>
      <xdr:rowOff>108150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98</xdr:col>
      <xdr:colOff>0</xdr:colOff>
      <xdr:row>10</xdr:row>
      <xdr:rowOff>31750</xdr:rowOff>
    </xdr:from>
    <xdr:to>
      <xdr:col>98</xdr:col>
      <xdr:colOff>432000</xdr:colOff>
      <xdr:row>11</xdr:row>
      <xdr:rowOff>108150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103</xdr:col>
      <xdr:colOff>0</xdr:colOff>
      <xdr:row>10</xdr:row>
      <xdr:rowOff>31750</xdr:rowOff>
    </xdr:from>
    <xdr:to>
      <xdr:col>103</xdr:col>
      <xdr:colOff>432000</xdr:colOff>
      <xdr:row>11</xdr:row>
      <xdr:rowOff>108150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108</xdr:col>
      <xdr:colOff>0</xdr:colOff>
      <xdr:row>10</xdr:row>
      <xdr:rowOff>31750</xdr:rowOff>
    </xdr:from>
    <xdr:to>
      <xdr:col>108</xdr:col>
      <xdr:colOff>432000</xdr:colOff>
      <xdr:row>11</xdr:row>
      <xdr:rowOff>108150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113</xdr:col>
      <xdr:colOff>0</xdr:colOff>
      <xdr:row>10</xdr:row>
      <xdr:rowOff>31750</xdr:rowOff>
    </xdr:from>
    <xdr:to>
      <xdr:col>113</xdr:col>
      <xdr:colOff>432000</xdr:colOff>
      <xdr:row>11</xdr:row>
      <xdr:rowOff>108150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118</xdr:col>
      <xdr:colOff>0</xdr:colOff>
      <xdr:row>10</xdr:row>
      <xdr:rowOff>31750</xdr:rowOff>
    </xdr:from>
    <xdr:to>
      <xdr:col>118</xdr:col>
      <xdr:colOff>432000</xdr:colOff>
      <xdr:row>11</xdr:row>
      <xdr:rowOff>108150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123</xdr:col>
      <xdr:colOff>0</xdr:colOff>
      <xdr:row>10</xdr:row>
      <xdr:rowOff>31750</xdr:rowOff>
    </xdr:from>
    <xdr:to>
      <xdr:col>123</xdr:col>
      <xdr:colOff>432000</xdr:colOff>
      <xdr:row>11</xdr:row>
      <xdr:rowOff>108150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128</xdr:col>
      <xdr:colOff>0</xdr:colOff>
      <xdr:row>10</xdr:row>
      <xdr:rowOff>31750</xdr:rowOff>
    </xdr:from>
    <xdr:to>
      <xdr:col>128</xdr:col>
      <xdr:colOff>432000</xdr:colOff>
      <xdr:row>11</xdr:row>
      <xdr:rowOff>108150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133</xdr:col>
      <xdr:colOff>0</xdr:colOff>
      <xdr:row>10</xdr:row>
      <xdr:rowOff>31750</xdr:rowOff>
    </xdr:from>
    <xdr:to>
      <xdr:col>133</xdr:col>
      <xdr:colOff>432000</xdr:colOff>
      <xdr:row>11</xdr:row>
      <xdr:rowOff>108150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138</xdr:col>
      <xdr:colOff>0</xdr:colOff>
      <xdr:row>10</xdr:row>
      <xdr:rowOff>31750</xdr:rowOff>
    </xdr:from>
    <xdr:to>
      <xdr:col>138</xdr:col>
      <xdr:colOff>432000</xdr:colOff>
      <xdr:row>11</xdr:row>
      <xdr:rowOff>108150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143</xdr:col>
      <xdr:colOff>0</xdr:colOff>
      <xdr:row>10</xdr:row>
      <xdr:rowOff>31750</xdr:rowOff>
    </xdr:from>
    <xdr:to>
      <xdr:col>143</xdr:col>
      <xdr:colOff>432000</xdr:colOff>
      <xdr:row>11</xdr:row>
      <xdr:rowOff>108150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148</xdr:col>
      <xdr:colOff>0</xdr:colOff>
      <xdr:row>10</xdr:row>
      <xdr:rowOff>31750</xdr:rowOff>
    </xdr:from>
    <xdr:to>
      <xdr:col>148</xdr:col>
      <xdr:colOff>432000</xdr:colOff>
      <xdr:row>11</xdr:row>
      <xdr:rowOff>108150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153</xdr:col>
      <xdr:colOff>0</xdr:colOff>
      <xdr:row>10</xdr:row>
      <xdr:rowOff>31750</xdr:rowOff>
    </xdr:from>
    <xdr:to>
      <xdr:col>153</xdr:col>
      <xdr:colOff>432000</xdr:colOff>
      <xdr:row>11</xdr:row>
      <xdr:rowOff>108150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158</xdr:col>
      <xdr:colOff>0</xdr:colOff>
      <xdr:row>10</xdr:row>
      <xdr:rowOff>31750</xdr:rowOff>
    </xdr:from>
    <xdr:to>
      <xdr:col>158</xdr:col>
      <xdr:colOff>432000</xdr:colOff>
      <xdr:row>11</xdr:row>
      <xdr:rowOff>108150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163</xdr:col>
      <xdr:colOff>0</xdr:colOff>
      <xdr:row>10</xdr:row>
      <xdr:rowOff>31750</xdr:rowOff>
    </xdr:from>
    <xdr:to>
      <xdr:col>163</xdr:col>
      <xdr:colOff>432000</xdr:colOff>
      <xdr:row>11</xdr:row>
      <xdr:rowOff>108150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168</xdr:col>
      <xdr:colOff>0</xdr:colOff>
      <xdr:row>10</xdr:row>
      <xdr:rowOff>31750</xdr:rowOff>
    </xdr:from>
    <xdr:to>
      <xdr:col>168</xdr:col>
      <xdr:colOff>432000</xdr:colOff>
      <xdr:row>11</xdr:row>
      <xdr:rowOff>108150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173</xdr:col>
      <xdr:colOff>0</xdr:colOff>
      <xdr:row>10</xdr:row>
      <xdr:rowOff>31750</xdr:rowOff>
    </xdr:from>
    <xdr:to>
      <xdr:col>173</xdr:col>
      <xdr:colOff>432000</xdr:colOff>
      <xdr:row>11</xdr:row>
      <xdr:rowOff>108150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178</xdr:col>
      <xdr:colOff>0</xdr:colOff>
      <xdr:row>10</xdr:row>
      <xdr:rowOff>31750</xdr:rowOff>
    </xdr:from>
    <xdr:to>
      <xdr:col>178</xdr:col>
      <xdr:colOff>432000</xdr:colOff>
      <xdr:row>11</xdr:row>
      <xdr:rowOff>108150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183</xdr:col>
      <xdr:colOff>0</xdr:colOff>
      <xdr:row>10</xdr:row>
      <xdr:rowOff>31750</xdr:rowOff>
    </xdr:from>
    <xdr:to>
      <xdr:col>183</xdr:col>
      <xdr:colOff>432000</xdr:colOff>
      <xdr:row>11</xdr:row>
      <xdr:rowOff>108150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188</xdr:col>
      <xdr:colOff>0</xdr:colOff>
      <xdr:row>10</xdr:row>
      <xdr:rowOff>31750</xdr:rowOff>
    </xdr:from>
    <xdr:to>
      <xdr:col>188</xdr:col>
      <xdr:colOff>432000</xdr:colOff>
      <xdr:row>11</xdr:row>
      <xdr:rowOff>108150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193</xdr:col>
      <xdr:colOff>0</xdr:colOff>
      <xdr:row>10</xdr:row>
      <xdr:rowOff>31750</xdr:rowOff>
    </xdr:from>
    <xdr:to>
      <xdr:col>193</xdr:col>
      <xdr:colOff>432000</xdr:colOff>
      <xdr:row>11</xdr:row>
      <xdr:rowOff>108150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198</xdr:col>
      <xdr:colOff>0</xdr:colOff>
      <xdr:row>10</xdr:row>
      <xdr:rowOff>31750</xdr:rowOff>
    </xdr:from>
    <xdr:to>
      <xdr:col>198</xdr:col>
      <xdr:colOff>432000</xdr:colOff>
      <xdr:row>11</xdr:row>
      <xdr:rowOff>108150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203</xdr:col>
      <xdr:colOff>0</xdr:colOff>
      <xdr:row>10</xdr:row>
      <xdr:rowOff>31750</xdr:rowOff>
    </xdr:from>
    <xdr:to>
      <xdr:col>203</xdr:col>
      <xdr:colOff>432000</xdr:colOff>
      <xdr:row>11</xdr:row>
      <xdr:rowOff>108150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208</xdr:col>
      <xdr:colOff>0</xdr:colOff>
      <xdr:row>10</xdr:row>
      <xdr:rowOff>31750</xdr:rowOff>
    </xdr:from>
    <xdr:to>
      <xdr:col>208</xdr:col>
      <xdr:colOff>432000</xdr:colOff>
      <xdr:row>11</xdr:row>
      <xdr:rowOff>108150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213</xdr:col>
      <xdr:colOff>0</xdr:colOff>
      <xdr:row>10</xdr:row>
      <xdr:rowOff>31750</xdr:rowOff>
    </xdr:from>
    <xdr:to>
      <xdr:col>213</xdr:col>
      <xdr:colOff>432000</xdr:colOff>
      <xdr:row>11</xdr:row>
      <xdr:rowOff>108150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218</xdr:col>
      <xdr:colOff>0</xdr:colOff>
      <xdr:row>10</xdr:row>
      <xdr:rowOff>31750</xdr:rowOff>
    </xdr:from>
    <xdr:to>
      <xdr:col>218</xdr:col>
      <xdr:colOff>432000</xdr:colOff>
      <xdr:row>11</xdr:row>
      <xdr:rowOff>108150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223</xdr:col>
      <xdr:colOff>0</xdr:colOff>
      <xdr:row>10</xdr:row>
      <xdr:rowOff>31750</xdr:rowOff>
    </xdr:from>
    <xdr:to>
      <xdr:col>223</xdr:col>
      <xdr:colOff>432000</xdr:colOff>
      <xdr:row>11</xdr:row>
      <xdr:rowOff>108150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228</xdr:col>
      <xdr:colOff>0</xdr:colOff>
      <xdr:row>10</xdr:row>
      <xdr:rowOff>31750</xdr:rowOff>
    </xdr:from>
    <xdr:to>
      <xdr:col>228</xdr:col>
      <xdr:colOff>432000</xdr:colOff>
      <xdr:row>11</xdr:row>
      <xdr:rowOff>108150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233</xdr:col>
      <xdr:colOff>0</xdr:colOff>
      <xdr:row>10</xdr:row>
      <xdr:rowOff>31750</xdr:rowOff>
    </xdr:from>
    <xdr:to>
      <xdr:col>233</xdr:col>
      <xdr:colOff>432000</xdr:colOff>
      <xdr:row>11</xdr:row>
      <xdr:rowOff>108150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238</xdr:col>
      <xdr:colOff>0</xdr:colOff>
      <xdr:row>10</xdr:row>
      <xdr:rowOff>31750</xdr:rowOff>
    </xdr:from>
    <xdr:to>
      <xdr:col>238</xdr:col>
      <xdr:colOff>432000</xdr:colOff>
      <xdr:row>11</xdr:row>
      <xdr:rowOff>108150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243</xdr:col>
      <xdr:colOff>0</xdr:colOff>
      <xdr:row>10</xdr:row>
      <xdr:rowOff>31750</xdr:rowOff>
    </xdr:from>
    <xdr:to>
      <xdr:col>243</xdr:col>
      <xdr:colOff>432000</xdr:colOff>
      <xdr:row>11</xdr:row>
      <xdr:rowOff>108150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248</xdr:col>
      <xdr:colOff>0</xdr:colOff>
      <xdr:row>10</xdr:row>
      <xdr:rowOff>31750</xdr:rowOff>
    </xdr:from>
    <xdr:to>
      <xdr:col>248</xdr:col>
      <xdr:colOff>432000</xdr:colOff>
      <xdr:row>11</xdr:row>
      <xdr:rowOff>108150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253</xdr:col>
      <xdr:colOff>0</xdr:colOff>
      <xdr:row>10</xdr:row>
      <xdr:rowOff>31750</xdr:rowOff>
    </xdr:from>
    <xdr:to>
      <xdr:col>253</xdr:col>
      <xdr:colOff>432000</xdr:colOff>
      <xdr:row>11</xdr:row>
      <xdr:rowOff>108150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258</xdr:col>
      <xdr:colOff>0</xdr:colOff>
      <xdr:row>10</xdr:row>
      <xdr:rowOff>31750</xdr:rowOff>
    </xdr:from>
    <xdr:to>
      <xdr:col>258</xdr:col>
      <xdr:colOff>432000</xdr:colOff>
      <xdr:row>11</xdr:row>
      <xdr:rowOff>108150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263</xdr:col>
      <xdr:colOff>0</xdr:colOff>
      <xdr:row>10</xdr:row>
      <xdr:rowOff>31750</xdr:rowOff>
    </xdr:from>
    <xdr:to>
      <xdr:col>263</xdr:col>
      <xdr:colOff>432000</xdr:colOff>
      <xdr:row>11</xdr:row>
      <xdr:rowOff>108150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268</xdr:col>
      <xdr:colOff>0</xdr:colOff>
      <xdr:row>10</xdr:row>
      <xdr:rowOff>31750</xdr:rowOff>
    </xdr:from>
    <xdr:to>
      <xdr:col>268</xdr:col>
      <xdr:colOff>432000</xdr:colOff>
      <xdr:row>11</xdr:row>
      <xdr:rowOff>108150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273</xdr:col>
      <xdr:colOff>0</xdr:colOff>
      <xdr:row>10</xdr:row>
      <xdr:rowOff>31750</xdr:rowOff>
    </xdr:from>
    <xdr:to>
      <xdr:col>273</xdr:col>
      <xdr:colOff>432000</xdr:colOff>
      <xdr:row>11</xdr:row>
      <xdr:rowOff>108150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278</xdr:col>
      <xdr:colOff>0</xdr:colOff>
      <xdr:row>10</xdr:row>
      <xdr:rowOff>31750</xdr:rowOff>
    </xdr:from>
    <xdr:to>
      <xdr:col>278</xdr:col>
      <xdr:colOff>432000</xdr:colOff>
      <xdr:row>11</xdr:row>
      <xdr:rowOff>108150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283</xdr:col>
      <xdr:colOff>0</xdr:colOff>
      <xdr:row>10</xdr:row>
      <xdr:rowOff>31750</xdr:rowOff>
    </xdr:from>
    <xdr:to>
      <xdr:col>283</xdr:col>
      <xdr:colOff>432000</xdr:colOff>
      <xdr:row>11</xdr:row>
      <xdr:rowOff>108150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288</xdr:col>
      <xdr:colOff>0</xdr:colOff>
      <xdr:row>10</xdr:row>
      <xdr:rowOff>31750</xdr:rowOff>
    </xdr:from>
    <xdr:to>
      <xdr:col>288</xdr:col>
      <xdr:colOff>432000</xdr:colOff>
      <xdr:row>11</xdr:row>
      <xdr:rowOff>108150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293</xdr:col>
      <xdr:colOff>0</xdr:colOff>
      <xdr:row>10</xdr:row>
      <xdr:rowOff>31750</xdr:rowOff>
    </xdr:from>
    <xdr:to>
      <xdr:col>293</xdr:col>
      <xdr:colOff>432000</xdr:colOff>
      <xdr:row>11</xdr:row>
      <xdr:rowOff>108150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298</xdr:col>
      <xdr:colOff>0</xdr:colOff>
      <xdr:row>10</xdr:row>
      <xdr:rowOff>31750</xdr:rowOff>
    </xdr:from>
    <xdr:to>
      <xdr:col>298</xdr:col>
      <xdr:colOff>432000</xdr:colOff>
      <xdr:row>11</xdr:row>
      <xdr:rowOff>108150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303</xdr:col>
      <xdr:colOff>0</xdr:colOff>
      <xdr:row>10</xdr:row>
      <xdr:rowOff>31750</xdr:rowOff>
    </xdr:from>
    <xdr:to>
      <xdr:col>303</xdr:col>
      <xdr:colOff>432000</xdr:colOff>
      <xdr:row>11</xdr:row>
      <xdr:rowOff>108150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308</xdr:col>
      <xdr:colOff>0</xdr:colOff>
      <xdr:row>10</xdr:row>
      <xdr:rowOff>31750</xdr:rowOff>
    </xdr:from>
    <xdr:to>
      <xdr:col>308</xdr:col>
      <xdr:colOff>432000</xdr:colOff>
      <xdr:row>11</xdr:row>
      <xdr:rowOff>108150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313</xdr:col>
      <xdr:colOff>0</xdr:colOff>
      <xdr:row>10</xdr:row>
      <xdr:rowOff>31750</xdr:rowOff>
    </xdr:from>
    <xdr:to>
      <xdr:col>313</xdr:col>
      <xdr:colOff>432000</xdr:colOff>
      <xdr:row>11</xdr:row>
      <xdr:rowOff>108150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318</xdr:col>
      <xdr:colOff>0</xdr:colOff>
      <xdr:row>10</xdr:row>
      <xdr:rowOff>31750</xdr:rowOff>
    </xdr:from>
    <xdr:to>
      <xdr:col>318</xdr:col>
      <xdr:colOff>432000</xdr:colOff>
      <xdr:row>11</xdr:row>
      <xdr:rowOff>108150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323</xdr:col>
      <xdr:colOff>0</xdr:colOff>
      <xdr:row>10</xdr:row>
      <xdr:rowOff>31750</xdr:rowOff>
    </xdr:from>
    <xdr:to>
      <xdr:col>323</xdr:col>
      <xdr:colOff>432000</xdr:colOff>
      <xdr:row>11</xdr:row>
      <xdr:rowOff>108150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328</xdr:col>
      <xdr:colOff>0</xdr:colOff>
      <xdr:row>10</xdr:row>
      <xdr:rowOff>31750</xdr:rowOff>
    </xdr:from>
    <xdr:to>
      <xdr:col>328</xdr:col>
      <xdr:colOff>432000</xdr:colOff>
      <xdr:row>11</xdr:row>
      <xdr:rowOff>108150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333</xdr:col>
      <xdr:colOff>0</xdr:colOff>
      <xdr:row>10</xdr:row>
      <xdr:rowOff>31750</xdr:rowOff>
    </xdr:from>
    <xdr:to>
      <xdr:col>333</xdr:col>
      <xdr:colOff>432000</xdr:colOff>
      <xdr:row>11</xdr:row>
      <xdr:rowOff>108150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338</xdr:col>
      <xdr:colOff>0</xdr:colOff>
      <xdr:row>10</xdr:row>
      <xdr:rowOff>31750</xdr:rowOff>
    </xdr:from>
    <xdr:to>
      <xdr:col>338</xdr:col>
      <xdr:colOff>432000</xdr:colOff>
      <xdr:row>11</xdr:row>
      <xdr:rowOff>108150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343</xdr:col>
      <xdr:colOff>0</xdr:colOff>
      <xdr:row>10</xdr:row>
      <xdr:rowOff>31750</xdr:rowOff>
    </xdr:from>
    <xdr:to>
      <xdr:col>343</xdr:col>
      <xdr:colOff>432000</xdr:colOff>
      <xdr:row>11</xdr:row>
      <xdr:rowOff>108150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348</xdr:col>
      <xdr:colOff>0</xdr:colOff>
      <xdr:row>10</xdr:row>
      <xdr:rowOff>31750</xdr:rowOff>
    </xdr:from>
    <xdr:to>
      <xdr:col>348</xdr:col>
      <xdr:colOff>432000</xdr:colOff>
      <xdr:row>11</xdr:row>
      <xdr:rowOff>108150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353</xdr:col>
      <xdr:colOff>0</xdr:colOff>
      <xdr:row>10</xdr:row>
      <xdr:rowOff>31750</xdr:rowOff>
    </xdr:from>
    <xdr:to>
      <xdr:col>353</xdr:col>
      <xdr:colOff>432000</xdr:colOff>
      <xdr:row>11</xdr:row>
      <xdr:rowOff>108150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358</xdr:col>
      <xdr:colOff>0</xdr:colOff>
      <xdr:row>10</xdr:row>
      <xdr:rowOff>31750</xdr:rowOff>
    </xdr:from>
    <xdr:to>
      <xdr:col>358</xdr:col>
      <xdr:colOff>432000</xdr:colOff>
      <xdr:row>11</xdr:row>
      <xdr:rowOff>108150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363</xdr:col>
      <xdr:colOff>0</xdr:colOff>
      <xdr:row>10</xdr:row>
      <xdr:rowOff>31750</xdr:rowOff>
    </xdr:from>
    <xdr:to>
      <xdr:col>363</xdr:col>
      <xdr:colOff>432000</xdr:colOff>
      <xdr:row>11</xdr:row>
      <xdr:rowOff>108150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368</xdr:col>
      <xdr:colOff>0</xdr:colOff>
      <xdr:row>10</xdr:row>
      <xdr:rowOff>31750</xdr:rowOff>
    </xdr:from>
    <xdr:to>
      <xdr:col>368</xdr:col>
      <xdr:colOff>432000</xdr:colOff>
      <xdr:row>11</xdr:row>
      <xdr:rowOff>108150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373</xdr:col>
      <xdr:colOff>0</xdr:colOff>
      <xdr:row>10</xdr:row>
      <xdr:rowOff>31750</xdr:rowOff>
    </xdr:from>
    <xdr:to>
      <xdr:col>373</xdr:col>
      <xdr:colOff>432000</xdr:colOff>
      <xdr:row>11</xdr:row>
      <xdr:rowOff>108150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378</xdr:col>
      <xdr:colOff>0</xdr:colOff>
      <xdr:row>10</xdr:row>
      <xdr:rowOff>31750</xdr:rowOff>
    </xdr:from>
    <xdr:to>
      <xdr:col>378</xdr:col>
      <xdr:colOff>432000</xdr:colOff>
      <xdr:row>11</xdr:row>
      <xdr:rowOff>108150</xdr:rowOff>
    </xdr:to>
    <xdr:pic>
      <xdr:nvPicPr>
        <xdr:cNvPr id="277" name="Picture 276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383</xdr:col>
      <xdr:colOff>0</xdr:colOff>
      <xdr:row>10</xdr:row>
      <xdr:rowOff>31750</xdr:rowOff>
    </xdr:from>
    <xdr:to>
      <xdr:col>383</xdr:col>
      <xdr:colOff>432000</xdr:colOff>
      <xdr:row>11</xdr:row>
      <xdr:rowOff>108150</xdr:rowOff>
    </xdr:to>
    <xdr:pic>
      <xdr:nvPicPr>
        <xdr:cNvPr id="278" name="Picture 277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388</xdr:col>
      <xdr:colOff>0</xdr:colOff>
      <xdr:row>10</xdr:row>
      <xdr:rowOff>31750</xdr:rowOff>
    </xdr:from>
    <xdr:to>
      <xdr:col>388</xdr:col>
      <xdr:colOff>432000</xdr:colOff>
      <xdr:row>11</xdr:row>
      <xdr:rowOff>108150</xdr:rowOff>
    </xdr:to>
    <xdr:pic>
      <xdr:nvPicPr>
        <xdr:cNvPr id="279" name="Picture 278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393</xdr:col>
      <xdr:colOff>0</xdr:colOff>
      <xdr:row>10</xdr:row>
      <xdr:rowOff>31750</xdr:rowOff>
    </xdr:from>
    <xdr:to>
      <xdr:col>393</xdr:col>
      <xdr:colOff>432000</xdr:colOff>
      <xdr:row>11</xdr:row>
      <xdr:rowOff>108150</xdr:rowOff>
    </xdr:to>
    <xdr:pic>
      <xdr:nvPicPr>
        <xdr:cNvPr id="280" name="Picture 279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398</xdr:col>
      <xdr:colOff>0</xdr:colOff>
      <xdr:row>10</xdr:row>
      <xdr:rowOff>31750</xdr:rowOff>
    </xdr:from>
    <xdr:to>
      <xdr:col>398</xdr:col>
      <xdr:colOff>432000</xdr:colOff>
      <xdr:row>11</xdr:row>
      <xdr:rowOff>108150</xdr:rowOff>
    </xdr:to>
    <xdr:pic>
      <xdr:nvPicPr>
        <xdr:cNvPr id="281" name="Picture 280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403</xdr:col>
      <xdr:colOff>0</xdr:colOff>
      <xdr:row>10</xdr:row>
      <xdr:rowOff>31750</xdr:rowOff>
    </xdr:from>
    <xdr:to>
      <xdr:col>403</xdr:col>
      <xdr:colOff>432000</xdr:colOff>
      <xdr:row>11</xdr:row>
      <xdr:rowOff>108150</xdr:rowOff>
    </xdr:to>
    <xdr:pic>
      <xdr:nvPicPr>
        <xdr:cNvPr id="282" name="Picture 28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408</xdr:col>
      <xdr:colOff>0</xdr:colOff>
      <xdr:row>10</xdr:row>
      <xdr:rowOff>31750</xdr:rowOff>
    </xdr:from>
    <xdr:to>
      <xdr:col>408</xdr:col>
      <xdr:colOff>432000</xdr:colOff>
      <xdr:row>11</xdr:row>
      <xdr:rowOff>108150</xdr:rowOff>
    </xdr:to>
    <xdr:pic>
      <xdr:nvPicPr>
        <xdr:cNvPr id="283" name="Picture 282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413</xdr:col>
      <xdr:colOff>0</xdr:colOff>
      <xdr:row>10</xdr:row>
      <xdr:rowOff>31750</xdr:rowOff>
    </xdr:from>
    <xdr:to>
      <xdr:col>413</xdr:col>
      <xdr:colOff>432000</xdr:colOff>
      <xdr:row>11</xdr:row>
      <xdr:rowOff>108150</xdr:rowOff>
    </xdr:to>
    <xdr:pic>
      <xdr:nvPicPr>
        <xdr:cNvPr id="284" name="Picture 28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418</xdr:col>
      <xdr:colOff>0</xdr:colOff>
      <xdr:row>10</xdr:row>
      <xdr:rowOff>31750</xdr:rowOff>
    </xdr:from>
    <xdr:to>
      <xdr:col>418</xdr:col>
      <xdr:colOff>432000</xdr:colOff>
      <xdr:row>11</xdr:row>
      <xdr:rowOff>108150</xdr:rowOff>
    </xdr:to>
    <xdr:pic>
      <xdr:nvPicPr>
        <xdr:cNvPr id="285" name="Picture 284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423</xdr:col>
      <xdr:colOff>0</xdr:colOff>
      <xdr:row>10</xdr:row>
      <xdr:rowOff>31750</xdr:rowOff>
    </xdr:from>
    <xdr:to>
      <xdr:col>423</xdr:col>
      <xdr:colOff>432000</xdr:colOff>
      <xdr:row>11</xdr:row>
      <xdr:rowOff>108150</xdr:rowOff>
    </xdr:to>
    <xdr:pic>
      <xdr:nvPicPr>
        <xdr:cNvPr id="286" name="Picture 285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428</xdr:col>
      <xdr:colOff>0</xdr:colOff>
      <xdr:row>10</xdr:row>
      <xdr:rowOff>31750</xdr:rowOff>
    </xdr:from>
    <xdr:to>
      <xdr:col>428</xdr:col>
      <xdr:colOff>432000</xdr:colOff>
      <xdr:row>11</xdr:row>
      <xdr:rowOff>108150</xdr:rowOff>
    </xdr:to>
    <xdr:pic>
      <xdr:nvPicPr>
        <xdr:cNvPr id="287" name="Picture 286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433</xdr:col>
      <xdr:colOff>0</xdr:colOff>
      <xdr:row>10</xdr:row>
      <xdr:rowOff>31750</xdr:rowOff>
    </xdr:from>
    <xdr:to>
      <xdr:col>433</xdr:col>
      <xdr:colOff>432000</xdr:colOff>
      <xdr:row>11</xdr:row>
      <xdr:rowOff>108150</xdr:rowOff>
    </xdr:to>
    <xdr:pic>
      <xdr:nvPicPr>
        <xdr:cNvPr id="288" name="Picture 287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438</xdr:col>
      <xdr:colOff>0</xdr:colOff>
      <xdr:row>10</xdr:row>
      <xdr:rowOff>31750</xdr:rowOff>
    </xdr:from>
    <xdr:to>
      <xdr:col>438</xdr:col>
      <xdr:colOff>432000</xdr:colOff>
      <xdr:row>11</xdr:row>
      <xdr:rowOff>108150</xdr:rowOff>
    </xdr:to>
    <xdr:pic>
      <xdr:nvPicPr>
        <xdr:cNvPr id="289" name="Picture 288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443</xdr:col>
      <xdr:colOff>0</xdr:colOff>
      <xdr:row>10</xdr:row>
      <xdr:rowOff>31750</xdr:rowOff>
    </xdr:from>
    <xdr:to>
      <xdr:col>443</xdr:col>
      <xdr:colOff>432000</xdr:colOff>
      <xdr:row>11</xdr:row>
      <xdr:rowOff>108150</xdr:rowOff>
    </xdr:to>
    <xdr:pic>
      <xdr:nvPicPr>
        <xdr:cNvPr id="290" name="Picture 289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448</xdr:col>
      <xdr:colOff>0</xdr:colOff>
      <xdr:row>10</xdr:row>
      <xdr:rowOff>31750</xdr:rowOff>
    </xdr:from>
    <xdr:to>
      <xdr:col>448</xdr:col>
      <xdr:colOff>432000</xdr:colOff>
      <xdr:row>11</xdr:row>
      <xdr:rowOff>108150</xdr:rowOff>
    </xdr:to>
    <xdr:pic>
      <xdr:nvPicPr>
        <xdr:cNvPr id="291" name="Picture 290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453</xdr:col>
      <xdr:colOff>0</xdr:colOff>
      <xdr:row>10</xdr:row>
      <xdr:rowOff>31750</xdr:rowOff>
    </xdr:from>
    <xdr:to>
      <xdr:col>453</xdr:col>
      <xdr:colOff>432000</xdr:colOff>
      <xdr:row>11</xdr:row>
      <xdr:rowOff>108150</xdr:rowOff>
    </xdr:to>
    <xdr:pic>
      <xdr:nvPicPr>
        <xdr:cNvPr id="292" name="Picture 291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458</xdr:col>
      <xdr:colOff>0</xdr:colOff>
      <xdr:row>10</xdr:row>
      <xdr:rowOff>31750</xdr:rowOff>
    </xdr:from>
    <xdr:to>
      <xdr:col>458</xdr:col>
      <xdr:colOff>432000</xdr:colOff>
      <xdr:row>11</xdr:row>
      <xdr:rowOff>108150</xdr:rowOff>
    </xdr:to>
    <xdr:pic>
      <xdr:nvPicPr>
        <xdr:cNvPr id="293" name="Picture 292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463</xdr:col>
      <xdr:colOff>0</xdr:colOff>
      <xdr:row>10</xdr:row>
      <xdr:rowOff>31750</xdr:rowOff>
    </xdr:from>
    <xdr:to>
      <xdr:col>463</xdr:col>
      <xdr:colOff>432000</xdr:colOff>
      <xdr:row>11</xdr:row>
      <xdr:rowOff>108150</xdr:rowOff>
    </xdr:to>
    <xdr:pic>
      <xdr:nvPicPr>
        <xdr:cNvPr id="294" name="Picture 29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468</xdr:col>
      <xdr:colOff>0</xdr:colOff>
      <xdr:row>10</xdr:row>
      <xdr:rowOff>31750</xdr:rowOff>
    </xdr:from>
    <xdr:to>
      <xdr:col>468</xdr:col>
      <xdr:colOff>432000</xdr:colOff>
      <xdr:row>11</xdr:row>
      <xdr:rowOff>108150</xdr:rowOff>
    </xdr:to>
    <xdr:pic>
      <xdr:nvPicPr>
        <xdr:cNvPr id="295" name="Picture 294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473</xdr:col>
      <xdr:colOff>0</xdr:colOff>
      <xdr:row>10</xdr:row>
      <xdr:rowOff>31750</xdr:rowOff>
    </xdr:from>
    <xdr:to>
      <xdr:col>473</xdr:col>
      <xdr:colOff>432000</xdr:colOff>
      <xdr:row>11</xdr:row>
      <xdr:rowOff>108150</xdr:rowOff>
    </xdr:to>
    <xdr:pic>
      <xdr:nvPicPr>
        <xdr:cNvPr id="296" name="Picture 295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478</xdr:col>
      <xdr:colOff>0</xdr:colOff>
      <xdr:row>10</xdr:row>
      <xdr:rowOff>31750</xdr:rowOff>
    </xdr:from>
    <xdr:to>
      <xdr:col>478</xdr:col>
      <xdr:colOff>432000</xdr:colOff>
      <xdr:row>11</xdr:row>
      <xdr:rowOff>108150</xdr:rowOff>
    </xdr:to>
    <xdr:pic>
      <xdr:nvPicPr>
        <xdr:cNvPr id="297" name="Picture 296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483</xdr:col>
      <xdr:colOff>0</xdr:colOff>
      <xdr:row>10</xdr:row>
      <xdr:rowOff>31750</xdr:rowOff>
    </xdr:from>
    <xdr:to>
      <xdr:col>483</xdr:col>
      <xdr:colOff>432000</xdr:colOff>
      <xdr:row>11</xdr:row>
      <xdr:rowOff>108150</xdr:rowOff>
    </xdr:to>
    <xdr:pic>
      <xdr:nvPicPr>
        <xdr:cNvPr id="298" name="Picture 297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488</xdr:col>
      <xdr:colOff>0</xdr:colOff>
      <xdr:row>10</xdr:row>
      <xdr:rowOff>31750</xdr:rowOff>
    </xdr:from>
    <xdr:to>
      <xdr:col>488</xdr:col>
      <xdr:colOff>432000</xdr:colOff>
      <xdr:row>11</xdr:row>
      <xdr:rowOff>108150</xdr:rowOff>
    </xdr:to>
    <xdr:pic>
      <xdr:nvPicPr>
        <xdr:cNvPr id="299" name="Picture 298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493</xdr:col>
      <xdr:colOff>0</xdr:colOff>
      <xdr:row>10</xdr:row>
      <xdr:rowOff>31750</xdr:rowOff>
    </xdr:from>
    <xdr:to>
      <xdr:col>493</xdr:col>
      <xdr:colOff>432000</xdr:colOff>
      <xdr:row>11</xdr:row>
      <xdr:rowOff>108150</xdr:rowOff>
    </xdr:to>
    <xdr:pic>
      <xdr:nvPicPr>
        <xdr:cNvPr id="300" name="Picture 299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  <xdr:twoCellAnchor editAs="oneCell">
    <xdr:from>
      <xdr:col>498</xdr:col>
      <xdr:colOff>0</xdr:colOff>
      <xdr:row>10</xdr:row>
      <xdr:rowOff>31750</xdr:rowOff>
    </xdr:from>
    <xdr:to>
      <xdr:col>498</xdr:col>
      <xdr:colOff>432000</xdr:colOff>
      <xdr:row>11</xdr:row>
      <xdr:rowOff>108150</xdr:rowOff>
    </xdr:to>
    <xdr:pic>
      <xdr:nvPicPr>
        <xdr:cNvPr id="301" name="Picture 300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091" y="8421447"/>
          <a:ext cx="432000" cy="4227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635000</xdr:colOff>
      <xdr:row>6</xdr:row>
      <xdr:rowOff>76200</xdr:rowOff>
    </xdr:to>
    <xdr:pic>
      <xdr:nvPicPr>
        <xdr:cNvPr id="2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1430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M varié1 HF_1" connectionId="1" xr16:uid="{00000000-0016-0000-0000-000000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V121"/>
  <sheetViews>
    <sheetView tabSelected="1" showRuler="0" zoomScale="150" zoomScaleNormal="150" zoomScalePageLayoutView="150" workbookViewId="0">
      <selection activeCell="B4" sqref="B4:I4"/>
    </sheetView>
  </sheetViews>
  <sheetFormatPr baseColWidth="10" defaultRowHeight="20"/>
  <cols>
    <col min="1" max="1" width="4.3984375" style="4" customWidth="1"/>
    <col min="2" max="2" width="3" style="5" customWidth="1"/>
    <col min="3" max="3" width="22" style="5" customWidth="1"/>
    <col min="4" max="8" width="10" style="5" customWidth="1"/>
    <col min="9" max="9" width="45" style="5" customWidth="1"/>
    <col min="10" max="10" width="14.796875" style="5" customWidth="1"/>
    <col min="11" max="11" width="57.3984375" style="5" customWidth="1"/>
    <col min="12" max="12" width="52.3984375" style="8" customWidth="1"/>
    <col min="13" max="13" width="36.3984375" style="8" customWidth="1"/>
    <col min="14" max="14" width="54.19921875" style="8" customWidth="1"/>
    <col min="15" max="16384" width="11" style="8"/>
  </cols>
  <sheetData>
    <row r="1" spans="1:11" s="7" customFormat="1" ht="40" customHeight="1">
      <c r="A1" s="12"/>
      <c r="B1" s="212" t="s">
        <v>2</v>
      </c>
      <c r="C1" s="212"/>
      <c r="D1" s="212"/>
      <c r="E1" s="212"/>
      <c r="F1" s="212"/>
      <c r="G1" s="212"/>
      <c r="H1" s="212"/>
      <c r="I1" s="212"/>
      <c r="J1" s="22"/>
      <c r="K1" s="11"/>
    </row>
    <row r="2" spans="1:11" s="7" customFormat="1" ht="50" customHeight="1">
      <c r="A2" s="12"/>
      <c r="B2" s="214" t="s">
        <v>103</v>
      </c>
      <c r="C2" s="214"/>
      <c r="D2" s="214"/>
      <c r="E2" s="214"/>
      <c r="F2" s="214"/>
      <c r="G2" s="214"/>
      <c r="H2" s="214"/>
      <c r="I2" s="214"/>
      <c r="J2" s="22"/>
      <c r="K2" s="11"/>
    </row>
    <row r="3" spans="1:11" ht="24" customHeight="1">
      <c r="A3" s="17"/>
      <c r="B3" s="211" t="s">
        <v>18</v>
      </c>
      <c r="C3" s="211"/>
      <c r="D3" s="211"/>
      <c r="E3" s="211"/>
      <c r="F3" s="211"/>
      <c r="G3" s="211"/>
      <c r="H3" s="211"/>
      <c r="I3" s="211"/>
      <c r="J3" s="34"/>
      <c r="K3" s="10"/>
    </row>
    <row r="4" spans="1:11" ht="19" customHeight="1">
      <c r="A4" s="13"/>
      <c r="B4" s="208" t="s">
        <v>14</v>
      </c>
      <c r="C4" s="209"/>
      <c r="D4" s="209"/>
      <c r="E4" s="209"/>
      <c r="F4" s="209"/>
      <c r="G4" s="209"/>
      <c r="H4" s="209"/>
      <c r="I4" s="210"/>
      <c r="J4" s="34"/>
      <c r="K4" s="10"/>
    </row>
    <row r="5" spans="1:11" ht="10" customHeight="1">
      <c r="A5" s="13"/>
      <c r="B5" s="35"/>
      <c r="C5" s="35"/>
      <c r="D5" s="35"/>
      <c r="E5" s="35"/>
      <c r="F5" s="35"/>
      <c r="G5" s="35"/>
      <c r="H5" s="35"/>
      <c r="I5" s="35"/>
      <c r="J5" s="35"/>
      <c r="K5" s="10"/>
    </row>
    <row r="6" spans="1:11" ht="66" customHeight="1">
      <c r="A6" s="13">
        <v>1</v>
      </c>
      <c r="B6" s="206" t="s">
        <v>108</v>
      </c>
      <c r="C6" s="206"/>
      <c r="D6" s="206"/>
      <c r="E6" s="206"/>
      <c r="F6" s="206"/>
      <c r="G6" s="206"/>
      <c r="H6" s="206"/>
      <c r="I6" s="206"/>
      <c r="J6" s="23"/>
      <c r="K6" s="15"/>
    </row>
    <row r="7" spans="1:11" ht="20" customHeight="1">
      <c r="A7" s="17"/>
      <c r="B7" s="40"/>
      <c r="C7" s="40"/>
      <c r="D7" s="215" t="s">
        <v>15</v>
      </c>
      <c r="E7" s="215"/>
      <c r="F7" s="215"/>
      <c r="G7" s="215"/>
      <c r="H7" s="215"/>
      <c r="I7" s="40"/>
      <c r="J7" s="3"/>
      <c r="K7" s="15"/>
    </row>
    <row r="8" spans="1:11" ht="20" customHeight="1">
      <c r="A8" s="17"/>
      <c r="B8" s="186"/>
      <c r="C8" s="191" t="s">
        <v>23</v>
      </c>
      <c r="D8" s="216" t="s">
        <v>24</v>
      </c>
      <c r="E8" s="217"/>
      <c r="F8" s="217"/>
      <c r="G8" s="217"/>
      <c r="H8" s="218"/>
      <c r="I8" s="186"/>
      <c r="J8" s="3"/>
      <c r="K8" s="15"/>
    </row>
    <row r="9" spans="1:11" ht="18" customHeight="1" thickBot="1">
      <c r="A9" s="13"/>
      <c r="B9" s="36"/>
      <c r="C9" s="37"/>
      <c r="D9" s="222" t="s">
        <v>100</v>
      </c>
      <c r="E9" s="222"/>
      <c r="F9" s="222"/>
      <c r="G9" s="222"/>
      <c r="H9" s="222"/>
      <c r="I9" s="21"/>
      <c r="J9" s="10"/>
      <c r="K9" s="10"/>
    </row>
    <row r="10" spans="1:11" ht="46" customHeight="1" thickBot="1">
      <c r="A10" s="14"/>
      <c r="B10" s="36" t="s">
        <v>3</v>
      </c>
      <c r="C10" s="19" t="s">
        <v>101</v>
      </c>
      <c r="D10" s="55" t="s">
        <v>8</v>
      </c>
      <c r="E10" s="56" t="s">
        <v>9</v>
      </c>
      <c r="F10" s="56" t="s">
        <v>10</v>
      </c>
      <c r="G10" s="56" t="s">
        <v>11</v>
      </c>
      <c r="H10" s="57" t="s">
        <v>12</v>
      </c>
      <c r="I10" s="20"/>
      <c r="J10" s="1"/>
      <c r="K10" s="1"/>
    </row>
    <row r="11" spans="1:11" ht="46" customHeight="1">
      <c r="A11" s="13"/>
      <c r="B11" s="36"/>
      <c r="C11" s="37"/>
      <c r="D11" s="30" t="str">
        <f ca="1">GenerateurBingo.com!$L$2</f>
        <v>Mot 13</v>
      </c>
      <c r="E11" s="31" t="str">
        <f ca="1">GenerateurBingo.com!$M$2</f>
        <v>Mot 19</v>
      </c>
      <c r="F11" s="31" t="str">
        <f ca="1">GenerateurBingo.com!$N$2</f>
        <v>Mot 35</v>
      </c>
      <c r="G11" s="31" t="str">
        <f ca="1">GenerateurBingo.com!$O$2</f>
        <v>Mot 56</v>
      </c>
      <c r="H11" s="32" t="str">
        <f ca="1">GenerateurBingo.com!$P$2</f>
        <v>Mot 61</v>
      </c>
      <c r="J11" s="10"/>
      <c r="K11" s="10"/>
    </row>
    <row r="12" spans="1:11" ht="46" customHeight="1">
      <c r="A12" s="13"/>
      <c r="B12" s="36"/>
      <c r="C12" s="37"/>
      <c r="D12" s="25" t="str">
        <f ca="1">GenerateurBingo.com!$L$3</f>
        <v>Mot 5</v>
      </c>
      <c r="E12" s="16" t="str">
        <f ca="1">GenerateurBingo.com!$M$3</f>
        <v>Mot 18</v>
      </c>
      <c r="F12" s="16" t="str">
        <f ca="1">GenerateurBingo.com!$N$3</f>
        <v>Mot 36</v>
      </c>
      <c r="G12" s="16" t="str">
        <f ca="1">GenerateurBingo.com!$O$3</f>
        <v>Mot 55</v>
      </c>
      <c r="H12" s="26" t="str">
        <f ca="1">GenerateurBingo.com!$P$3</f>
        <v>Mot 68</v>
      </c>
      <c r="J12" s="10"/>
      <c r="K12" s="10"/>
    </row>
    <row r="13" spans="1:11" ht="46" customHeight="1">
      <c r="A13" s="13"/>
      <c r="B13" s="36" t="s">
        <v>4</v>
      </c>
      <c r="C13" s="19" t="s">
        <v>102</v>
      </c>
      <c r="D13" s="25" t="str">
        <f ca="1">GenerateurBingo.com!$L$4</f>
        <v>Mot 11</v>
      </c>
      <c r="E13" s="16" t="str">
        <f ca="1">GenerateurBingo.com!$M$4</f>
        <v>Mot 30</v>
      </c>
      <c r="F13" s="58" t="s">
        <v>13</v>
      </c>
      <c r="G13" s="16" t="str">
        <f ca="1">GenerateurBingo.com!$O$4</f>
        <v>Mot 53</v>
      </c>
      <c r="H13" s="26" t="str">
        <f ca="1">GenerateurBingo.com!$P$4</f>
        <v>Mot 71</v>
      </c>
      <c r="J13" s="10"/>
      <c r="K13" s="10"/>
    </row>
    <row r="14" spans="1:11" ht="46" customHeight="1">
      <c r="A14" s="13"/>
      <c r="B14" s="36"/>
      <c r="C14" s="37"/>
      <c r="D14" s="25" t="str">
        <f ca="1">GenerateurBingo.com!$L$5</f>
        <v>Mot 9</v>
      </c>
      <c r="E14" s="16" t="str">
        <f ca="1">GenerateurBingo.com!$M$5</f>
        <v>Mot 24</v>
      </c>
      <c r="F14" s="16" t="str">
        <f ca="1">GenerateurBingo.com!$N$5</f>
        <v>Mot 38</v>
      </c>
      <c r="G14" s="16" t="str">
        <f ca="1">GenerateurBingo.com!$O$5</f>
        <v>Mot 57</v>
      </c>
      <c r="H14" s="26" t="str">
        <f ca="1">GenerateurBingo.com!$P$5</f>
        <v>Mot 69</v>
      </c>
      <c r="J14" s="10"/>
      <c r="K14" s="10"/>
    </row>
    <row r="15" spans="1:11" ht="46" customHeight="1" thickBot="1">
      <c r="A15" s="13"/>
      <c r="B15" s="36"/>
      <c r="C15" s="37"/>
      <c r="D15" s="27" t="str">
        <f ca="1">GenerateurBingo.com!$L$6</f>
        <v>Mot 4</v>
      </c>
      <c r="E15" s="28" t="str">
        <f ca="1">GenerateurBingo.com!$M$6</f>
        <v>Mot 20</v>
      </c>
      <c r="F15" s="28" t="str">
        <f ca="1">GenerateurBingo.com!$N$6</f>
        <v>Mot 34</v>
      </c>
      <c r="G15" s="28" t="str">
        <f ca="1">GenerateurBingo.com!$O$6</f>
        <v>Mot 47</v>
      </c>
      <c r="H15" s="29" t="str">
        <f ca="1">GenerateurBingo.com!$P$6</f>
        <v>Mot 66</v>
      </c>
      <c r="J15" s="10"/>
      <c r="K15" s="10"/>
    </row>
    <row r="16" spans="1:11" ht="18" customHeight="1">
      <c r="A16" s="13"/>
      <c r="B16" s="36"/>
      <c r="C16" s="37"/>
      <c r="D16" s="38"/>
      <c r="E16" s="10"/>
      <c r="F16" s="54">
        <f>Instructions!$F$19</f>
        <v>1</v>
      </c>
      <c r="H16" s="2"/>
      <c r="I16" s="10"/>
      <c r="J16" s="10"/>
      <c r="K16" s="10"/>
    </row>
    <row r="17" spans="1:22" ht="18" customHeight="1">
      <c r="A17" s="13"/>
      <c r="B17" s="36"/>
      <c r="C17" s="189" t="s">
        <v>20</v>
      </c>
      <c r="D17" s="225" t="s">
        <v>21</v>
      </c>
      <c r="E17" s="226"/>
      <c r="F17" s="226"/>
      <c r="G17" s="226"/>
      <c r="H17" s="227"/>
      <c r="I17" s="10"/>
      <c r="J17" s="10"/>
      <c r="K17" s="10"/>
    </row>
    <row r="18" spans="1:22" s="44" customFormat="1" ht="8" customHeight="1">
      <c r="A18" s="52"/>
      <c r="B18" s="43"/>
      <c r="C18" s="224"/>
      <c r="D18" s="224"/>
      <c r="E18" s="224"/>
      <c r="F18" s="224"/>
      <c r="G18" s="224"/>
      <c r="H18" s="224"/>
      <c r="I18" s="224"/>
      <c r="J18" s="24"/>
      <c r="K18" s="53"/>
    </row>
    <row r="19" spans="1:22" ht="18" customHeight="1">
      <c r="A19" s="17"/>
      <c r="B19" s="36" t="s">
        <v>5</v>
      </c>
      <c r="C19" s="219" t="s">
        <v>6</v>
      </c>
      <c r="D19" s="220"/>
      <c r="E19" s="221"/>
      <c r="F19" s="59">
        <v>1</v>
      </c>
      <c r="G19" s="33" t="s">
        <v>7</v>
      </c>
      <c r="H19" s="18">
        <f>Instructions!$F$19+99</f>
        <v>100</v>
      </c>
      <c r="I19" s="190" t="s">
        <v>22</v>
      </c>
      <c r="J19" s="3"/>
      <c r="K19" s="10"/>
    </row>
    <row r="20" spans="1:22" ht="36" customHeight="1">
      <c r="A20" s="17"/>
      <c r="D20" s="15"/>
      <c r="E20" s="15"/>
      <c r="F20" s="17">
        <v>2</v>
      </c>
      <c r="G20" s="223" t="s">
        <v>19</v>
      </c>
      <c r="H20" s="223"/>
      <c r="I20" s="223"/>
      <c r="J20" s="15"/>
      <c r="K20" s="10"/>
    </row>
    <row r="21" spans="1:22" s="49" customFormat="1" ht="15" customHeight="1">
      <c r="A21" s="46"/>
      <c r="B21" s="47"/>
      <c r="C21" s="48"/>
      <c r="D21" s="48"/>
      <c r="E21" s="48"/>
      <c r="F21" s="48"/>
      <c r="G21" s="188" t="s">
        <v>1</v>
      </c>
      <c r="H21" s="60" t="s">
        <v>0</v>
      </c>
      <c r="I21" s="60" t="s">
        <v>17</v>
      </c>
      <c r="J21" s="48"/>
      <c r="K21" s="48"/>
      <c r="O21" s="50"/>
      <c r="P21" s="50"/>
      <c r="Q21" s="50"/>
      <c r="R21" s="50"/>
      <c r="S21" s="50"/>
      <c r="T21" s="50"/>
      <c r="U21" s="50"/>
      <c r="V21" s="51"/>
    </row>
    <row r="22" spans="1:22" ht="15" customHeight="1">
      <c r="A22" s="13"/>
      <c r="B22" s="10"/>
      <c r="G22" s="213" t="str">
        <f>Instructions!$D$10</f>
        <v>B</v>
      </c>
      <c r="H22" s="61">
        <v>1</v>
      </c>
      <c r="I22" s="62" t="s">
        <v>25</v>
      </c>
      <c r="O22" s="6"/>
      <c r="P22" s="6"/>
      <c r="Q22" s="6"/>
      <c r="R22" s="6"/>
      <c r="S22" s="6"/>
      <c r="T22" s="6"/>
      <c r="U22" s="6"/>
      <c r="V22" s="9"/>
    </row>
    <row r="23" spans="1:22" ht="15" customHeight="1">
      <c r="A23" s="13"/>
      <c r="B23" s="10"/>
      <c r="G23" s="213"/>
      <c r="H23" s="61">
        <v>2</v>
      </c>
      <c r="I23" s="62" t="s">
        <v>26</v>
      </c>
      <c r="O23" s="6"/>
      <c r="P23" s="6"/>
      <c r="Q23" s="6"/>
      <c r="R23" s="6"/>
      <c r="S23" s="6"/>
      <c r="T23" s="6"/>
      <c r="U23" s="6"/>
      <c r="V23" s="9"/>
    </row>
    <row r="24" spans="1:22" ht="15" customHeight="1">
      <c r="A24" s="13"/>
      <c r="B24" s="10"/>
      <c r="G24" s="213"/>
      <c r="H24" s="61">
        <v>3</v>
      </c>
      <c r="I24" s="62" t="s">
        <v>27</v>
      </c>
      <c r="O24" s="6"/>
      <c r="P24" s="6"/>
      <c r="Q24" s="6"/>
      <c r="R24" s="6"/>
      <c r="S24" s="6"/>
      <c r="T24" s="6"/>
      <c r="U24" s="6"/>
      <c r="V24" s="9"/>
    </row>
    <row r="25" spans="1:22" ht="15" customHeight="1">
      <c r="A25" s="13"/>
      <c r="B25" s="10"/>
      <c r="G25" s="213"/>
      <c r="H25" s="61">
        <v>4</v>
      </c>
      <c r="I25" s="62" t="s">
        <v>28</v>
      </c>
      <c r="O25" s="6"/>
      <c r="P25" s="6"/>
      <c r="Q25" s="6"/>
      <c r="R25" s="6"/>
      <c r="S25" s="6"/>
      <c r="T25" s="6"/>
      <c r="U25" s="6"/>
      <c r="V25" s="9"/>
    </row>
    <row r="26" spans="1:22" ht="15" customHeight="1">
      <c r="A26" s="13"/>
      <c r="B26" s="10"/>
      <c r="G26" s="213"/>
      <c r="H26" s="61">
        <v>5</v>
      </c>
      <c r="I26" s="62" t="s">
        <v>29</v>
      </c>
      <c r="O26" s="6"/>
      <c r="P26" s="6"/>
      <c r="Q26" s="6"/>
      <c r="R26" s="6"/>
      <c r="S26" s="6"/>
      <c r="T26" s="6"/>
      <c r="U26" s="6"/>
      <c r="V26" s="9"/>
    </row>
    <row r="27" spans="1:22" ht="15" customHeight="1">
      <c r="A27" s="13"/>
      <c r="B27" s="10"/>
      <c r="G27" s="213"/>
      <c r="H27" s="61">
        <v>6</v>
      </c>
      <c r="I27" s="62" t="s">
        <v>30</v>
      </c>
      <c r="O27" s="6"/>
      <c r="P27" s="6"/>
      <c r="Q27" s="6"/>
      <c r="R27" s="6"/>
      <c r="S27" s="6"/>
      <c r="T27" s="6"/>
      <c r="U27" s="6"/>
      <c r="V27" s="9"/>
    </row>
    <row r="28" spans="1:22" ht="15" customHeight="1">
      <c r="A28" s="13"/>
      <c r="B28" s="10"/>
      <c r="G28" s="213"/>
      <c r="H28" s="61">
        <v>7</v>
      </c>
      <c r="I28" s="62" t="s">
        <v>31</v>
      </c>
      <c r="O28" s="6"/>
      <c r="P28" s="6"/>
      <c r="Q28" s="6"/>
      <c r="R28" s="6"/>
      <c r="S28" s="6"/>
      <c r="T28" s="6"/>
      <c r="U28" s="6"/>
      <c r="V28" s="9"/>
    </row>
    <row r="29" spans="1:22" ht="15" customHeight="1">
      <c r="A29" s="13"/>
      <c r="B29" s="10"/>
      <c r="G29" s="213"/>
      <c r="H29" s="61">
        <v>8</v>
      </c>
      <c r="I29" s="62" t="s">
        <v>32</v>
      </c>
      <c r="O29" s="6"/>
      <c r="P29" s="6"/>
      <c r="Q29" s="6"/>
      <c r="R29" s="6"/>
      <c r="S29" s="6"/>
      <c r="T29" s="6"/>
      <c r="U29" s="6"/>
      <c r="V29" s="9"/>
    </row>
    <row r="30" spans="1:22" ht="15" customHeight="1">
      <c r="A30" s="13"/>
      <c r="B30" s="10"/>
      <c r="G30" s="213"/>
      <c r="H30" s="61">
        <v>9</v>
      </c>
      <c r="I30" s="62" t="s">
        <v>33</v>
      </c>
      <c r="O30" s="6"/>
      <c r="P30" s="6"/>
      <c r="Q30" s="6"/>
      <c r="R30" s="6"/>
      <c r="S30" s="6"/>
      <c r="T30" s="6"/>
      <c r="U30" s="6"/>
      <c r="V30" s="9"/>
    </row>
    <row r="31" spans="1:22" ht="15" customHeight="1">
      <c r="A31" s="13"/>
      <c r="B31" s="10"/>
      <c r="G31" s="213"/>
      <c r="H31" s="61">
        <v>10</v>
      </c>
      <c r="I31" s="62" t="s">
        <v>34</v>
      </c>
      <c r="O31" s="6"/>
      <c r="P31" s="6"/>
      <c r="Q31" s="6"/>
      <c r="R31" s="6"/>
      <c r="S31" s="6"/>
      <c r="T31" s="6"/>
      <c r="U31" s="6"/>
      <c r="V31" s="9"/>
    </row>
    <row r="32" spans="1:22" ht="15" customHeight="1">
      <c r="A32" s="13"/>
      <c r="B32" s="10"/>
      <c r="G32" s="213"/>
      <c r="H32" s="61">
        <v>11</v>
      </c>
      <c r="I32" s="62" t="s">
        <v>35</v>
      </c>
      <c r="O32" s="6"/>
      <c r="P32" s="6"/>
      <c r="Q32" s="6"/>
      <c r="R32" s="6"/>
      <c r="S32" s="6"/>
      <c r="T32" s="6"/>
      <c r="U32" s="6"/>
      <c r="V32" s="9"/>
    </row>
    <row r="33" spans="1:22" ht="15" customHeight="1">
      <c r="A33" s="13"/>
      <c r="B33" s="10"/>
      <c r="G33" s="213"/>
      <c r="H33" s="61">
        <v>12</v>
      </c>
      <c r="I33" s="62" t="s">
        <v>36</v>
      </c>
      <c r="O33" s="6"/>
      <c r="P33" s="6"/>
      <c r="Q33" s="6"/>
      <c r="R33" s="6"/>
      <c r="S33" s="6"/>
      <c r="T33" s="6"/>
      <c r="U33" s="6"/>
      <c r="V33" s="9"/>
    </row>
    <row r="34" spans="1:22" ht="15" customHeight="1">
      <c r="A34" s="13"/>
      <c r="B34" s="10"/>
      <c r="G34" s="213"/>
      <c r="H34" s="61">
        <v>13</v>
      </c>
      <c r="I34" s="62" t="s">
        <v>37</v>
      </c>
      <c r="O34" s="6"/>
      <c r="P34" s="6"/>
      <c r="Q34" s="6"/>
      <c r="R34" s="6"/>
      <c r="S34" s="6"/>
      <c r="T34" s="6"/>
      <c r="U34" s="6"/>
      <c r="V34" s="9"/>
    </row>
    <row r="35" spans="1:22" ht="15" customHeight="1">
      <c r="A35" s="13"/>
      <c r="B35" s="10"/>
      <c r="G35" s="213"/>
      <c r="H35" s="61">
        <v>14</v>
      </c>
      <c r="I35" s="62" t="s">
        <v>38</v>
      </c>
      <c r="O35" s="6"/>
      <c r="P35" s="6"/>
      <c r="Q35" s="6"/>
      <c r="R35" s="6"/>
      <c r="S35" s="6"/>
      <c r="T35" s="6"/>
      <c r="U35" s="6"/>
      <c r="V35" s="9"/>
    </row>
    <row r="36" spans="1:22" ht="15" customHeight="1">
      <c r="A36" s="13"/>
      <c r="B36" s="10"/>
      <c r="G36" s="213"/>
      <c r="H36" s="61">
        <v>15</v>
      </c>
      <c r="I36" s="62" t="s">
        <v>39</v>
      </c>
      <c r="O36" s="6"/>
      <c r="P36" s="6"/>
      <c r="Q36" s="6"/>
      <c r="R36" s="6"/>
      <c r="S36" s="6"/>
      <c r="T36" s="6"/>
      <c r="U36" s="6"/>
      <c r="V36" s="9"/>
    </row>
    <row r="37" spans="1:22" ht="15" customHeight="1">
      <c r="A37" s="13"/>
      <c r="B37" s="10"/>
      <c r="G37" s="213" t="str">
        <f>Instructions!$E$10</f>
        <v>I</v>
      </c>
      <c r="H37" s="61">
        <v>16</v>
      </c>
      <c r="I37" s="62" t="s">
        <v>40</v>
      </c>
      <c r="O37" s="6"/>
      <c r="P37" s="6"/>
      <c r="Q37" s="6"/>
      <c r="R37" s="6"/>
      <c r="S37" s="6"/>
      <c r="T37" s="6"/>
      <c r="U37" s="6"/>
      <c r="V37" s="9"/>
    </row>
    <row r="38" spans="1:22" ht="15" customHeight="1">
      <c r="A38" s="13"/>
      <c r="B38" s="10"/>
      <c r="G38" s="213"/>
      <c r="H38" s="61">
        <v>17</v>
      </c>
      <c r="I38" s="62" t="s">
        <v>41</v>
      </c>
      <c r="O38" s="6"/>
      <c r="P38" s="6"/>
      <c r="Q38" s="6"/>
      <c r="R38" s="6"/>
      <c r="S38" s="6"/>
      <c r="T38" s="6"/>
      <c r="U38" s="6"/>
      <c r="V38" s="9"/>
    </row>
    <row r="39" spans="1:22" ht="15" customHeight="1">
      <c r="A39" s="13"/>
      <c r="B39" s="10"/>
      <c r="G39" s="213"/>
      <c r="H39" s="61">
        <v>18</v>
      </c>
      <c r="I39" s="62" t="s">
        <v>42</v>
      </c>
      <c r="O39" s="6"/>
      <c r="P39" s="6"/>
      <c r="Q39" s="6"/>
      <c r="R39" s="6"/>
      <c r="S39" s="6"/>
      <c r="T39" s="6"/>
      <c r="U39" s="6"/>
      <c r="V39" s="9"/>
    </row>
    <row r="40" spans="1:22" ht="15" customHeight="1">
      <c r="A40" s="13"/>
      <c r="B40" s="10"/>
      <c r="G40" s="213"/>
      <c r="H40" s="61">
        <v>19</v>
      </c>
      <c r="I40" s="62" t="s">
        <v>43</v>
      </c>
      <c r="O40" s="6"/>
      <c r="P40" s="6"/>
      <c r="Q40" s="6"/>
      <c r="R40" s="6"/>
      <c r="S40" s="6"/>
      <c r="T40" s="6"/>
      <c r="U40" s="6"/>
      <c r="V40" s="9"/>
    </row>
    <row r="41" spans="1:22" ht="15" customHeight="1">
      <c r="A41" s="13"/>
      <c r="B41" s="10"/>
      <c r="G41" s="213"/>
      <c r="H41" s="61">
        <v>20</v>
      </c>
      <c r="I41" s="62" t="s">
        <v>44</v>
      </c>
      <c r="O41" s="6"/>
      <c r="P41" s="6"/>
      <c r="Q41" s="6"/>
      <c r="R41" s="6"/>
      <c r="S41" s="6"/>
      <c r="T41" s="6"/>
      <c r="U41" s="6"/>
      <c r="V41" s="9"/>
    </row>
    <row r="42" spans="1:22" ht="15" customHeight="1">
      <c r="A42" s="13"/>
      <c r="B42" s="10"/>
      <c r="G42" s="213"/>
      <c r="H42" s="61">
        <v>21</v>
      </c>
      <c r="I42" s="62" t="s">
        <v>45</v>
      </c>
      <c r="O42" s="6"/>
      <c r="P42" s="6"/>
      <c r="Q42" s="6"/>
      <c r="R42" s="6"/>
      <c r="S42" s="6"/>
      <c r="T42" s="6"/>
      <c r="U42" s="6"/>
      <c r="V42" s="9"/>
    </row>
    <row r="43" spans="1:22" ht="15" customHeight="1">
      <c r="A43" s="13"/>
      <c r="B43" s="10"/>
      <c r="G43" s="213"/>
      <c r="H43" s="61">
        <v>22</v>
      </c>
      <c r="I43" s="62" t="s">
        <v>46</v>
      </c>
      <c r="O43" s="6"/>
      <c r="P43" s="6"/>
      <c r="Q43" s="6"/>
      <c r="R43" s="6"/>
      <c r="S43" s="6"/>
      <c r="T43" s="6"/>
      <c r="U43" s="6"/>
      <c r="V43" s="9"/>
    </row>
    <row r="44" spans="1:22" ht="15" customHeight="1">
      <c r="A44" s="13"/>
      <c r="B44" s="10"/>
      <c r="G44" s="213"/>
      <c r="H44" s="61">
        <v>23</v>
      </c>
      <c r="I44" s="62" t="s">
        <v>47</v>
      </c>
      <c r="O44" s="6"/>
      <c r="P44" s="6"/>
      <c r="Q44" s="6"/>
      <c r="R44" s="6"/>
      <c r="S44" s="6"/>
      <c r="T44" s="6"/>
      <c r="U44" s="6"/>
      <c r="V44" s="9"/>
    </row>
    <row r="45" spans="1:22" ht="15" customHeight="1">
      <c r="A45" s="13"/>
      <c r="B45" s="10"/>
      <c r="G45" s="213"/>
      <c r="H45" s="61">
        <v>24</v>
      </c>
      <c r="I45" s="62" t="s">
        <v>48</v>
      </c>
      <c r="O45" s="6"/>
      <c r="P45" s="6"/>
      <c r="Q45" s="6"/>
      <c r="R45" s="6"/>
      <c r="S45" s="6"/>
      <c r="T45" s="6"/>
      <c r="U45" s="6"/>
      <c r="V45" s="9"/>
    </row>
    <row r="46" spans="1:22" ht="15" customHeight="1">
      <c r="A46" s="13"/>
      <c r="B46" s="10"/>
      <c r="G46" s="213"/>
      <c r="H46" s="61">
        <v>25</v>
      </c>
      <c r="I46" s="62" t="s">
        <v>49</v>
      </c>
      <c r="O46" s="6"/>
      <c r="P46" s="6"/>
      <c r="Q46" s="6"/>
      <c r="R46" s="6"/>
      <c r="S46" s="6"/>
      <c r="T46" s="6"/>
      <c r="U46" s="6"/>
      <c r="V46" s="9"/>
    </row>
    <row r="47" spans="1:22" ht="15" customHeight="1">
      <c r="A47" s="13"/>
      <c r="B47" s="10"/>
      <c r="G47" s="213"/>
      <c r="H47" s="61">
        <v>26</v>
      </c>
      <c r="I47" s="62" t="s">
        <v>50</v>
      </c>
      <c r="O47" s="6"/>
      <c r="P47" s="6"/>
      <c r="Q47" s="6"/>
      <c r="R47" s="6"/>
      <c r="S47" s="6"/>
      <c r="T47" s="6"/>
      <c r="U47" s="6"/>
      <c r="V47" s="9"/>
    </row>
    <row r="48" spans="1:22" ht="15" customHeight="1">
      <c r="A48" s="13"/>
      <c r="B48" s="10"/>
      <c r="G48" s="213"/>
      <c r="H48" s="61">
        <v>27</v>
      </c>
      <c r="I48" s="62" t="s">
        <v>51</v>
      </c>
      <c r="O48" s="6"/>
      <c r="P48" s="6"/>
      <c r="Q48" s="6"/>
      <c r="R48" s="6"/>
      <c r="S48" s="6"/>
      <c r="T48" s="6"/>
      <c r="U48" s="6"/>
      <c r="V48" s="9"/>
    </row>
    <row r="49" spans="1:22" ht="15" customHeight="1">
      <c r="A49" s="13"/>
      <c r="B49" s="10"/>
      <c r="G49" s="213"/>
      <c r="H49" s="61">
        <v>28</v>
      </c>
      <c r="I49" s="62" t="s">
        <v>52</v>
      </c>
      <c r="O49" s="6"/>
      <c r="P49" s="6"/>
      <c r="Q49" s="6"/>
      <c r="R49" s="6"/>
      <c r="S49" s="6"/>
      <c r="T49" s="6"/>
      <c r="U49" s="6"/>
      <c r="V49" s="9"/>
    </row>
    <row r="50" spans="1:22" ht="15" customHeight="1">
      <c r="A50" s="13"/>
      <c r="B50" s="10"/>
      <c r="G50" s="213"/>
      <c r="H50" s="61">
        <v>29</v>
      </c>
      <c r="I50" s="62" t="s">
        <v>53</v>
      </c>
      <c r="O50" s="6"/>
      <c r="P50" s="6"/>
      <c r="Q50" s="6"/>
      <c r="R50" s="6"/>
      <c r="S50" s="6"/>
      <c r="T50" s="6"/>
      <c r="U50" s="6"/>
      <c r="V50" s="9"/>
    </row>
    <row r="51" spans="1:22" ht="15" customHeight="1">
      <c r="A51" s="13"/>
      <c r="B51" s="10"/>
      <c r="G51" s="213"/>
      <c r="H51" s="61">
        <v>30</v>
      </c>
      <c r="I51" s="62" t="s">
        <v>54</v>
      </c>
      <c r="O51" s="6"/>
      <c r="P51" s="6"/>
      <c r="Q51" s="6"/>
      <c r="R51" s="6"/>
      <c r="S51" s="6"/>
      <c r="T51" s="6"/>
      <c r="U51" s="6"/>
      <c r="V51" s="9"/>
    </row>
    <row r="52" spans="1:22" ht="15" customHeight="1">
      <c r="A52" s="13"/>
      <c r="B52" s="10"/>
      <c r="G52" s="213" t="str">
        <f>Instructions!$F$10</f>
        <v>N</v>
      </c>
      <c r="H52" s="61">
        <v>31</v>
      </c>
      <c r="I52" s="62" t="s">
        <v>55</v>
      </c>
      <c r="O52" s="6"/>
      <c r="P52" s="6"/>
      <c r="Q52" s="6"/>
      <c r="R52" s="6"/>
      <c r="S52" s="6"/>
      <c r="T52" s="6"/>
      <c r="U52" s="6"/>
      <c r="V52" s="9"/>
    </row>
    <row r="53" spans="1:22" ht="15" customHeight="1">
      <c r="A53" s="13"/>
      <c r="B53" s="10"/>
      <c r="G53" s="213"/>
      <c r="H53" s="61">
        <v>32</v>
      </c>
      <c r="I53" s="62" t="s">
        <v>56</v>
      </c>
      <c r="O53" s="6"/>
      <c r="P53" s="6"/>
      <c r="Q53" s="6"/>
      <c r="R53" s="6"/>
      <c r="S53" s="6"/>
      <c r="T53" s="6"/>
      <c r="U53" s="6"/>
      <c r="V53" s="9"/>
    </row>
    <row r="54" spans="1:22" ht="15" customHeight="1">
      <c r="A54" s="13"/>
      <c r="B54" s="10"/>
      <c r="G54" s="213"/>
      <c r="H54" s="61">
        <v>33</v>
      </c>
      <c r="I54" s="62" t="s">
        <v>57</v>
      </c>
      <c r="O54" s="6"/>
      <c r="P54" s="6"/>
      <c r="Q54" s="6"/>
      <c r="R54" s="6"/>
      <c r="S54" s="6"/>
      <c r="T54" s="6"/>
      <c r="U54" s="6"/>
      <c r="V54" s="9"/>
    </row>
    <row r="55" spans="1:22" ht="15" customHeight="1">
      <c r="A55" s="13"/>
      <c r="B55" s="10"/>
      <c r="G55" s="213"/>
      <c r="H55" s="61">
        <v>34</v>
      </c>
      <c r="I55" s="62" t="s">
        <v>58</v>
      </c>
      <c r="O55" s="6"/>
      <c r="P55" s="6"/>
      <c r="Q55" s="6"/>
      <c r="R55" s="6"/>
      <c r="S55" s="6"/>
      <c r="T55" s="6"/>
      <c r="U55" s="6"/>
      <c r="V55" s="9"/>
    </row>
    <row r="56" spans="1:22" ht="15" customHeight="1">
      <c r="A56" s="13"/>
      <c r="B56" s="10"/>
      <c r="G56" s="213"/>
      <c r="H56" s="61">
        <v>35</v>
      </c>
      <c r="I56" s="62" t="s">
        <v>59</v>
      </c>
      <c r="O56" s="6"/>
      <c r="P56" s="6"/>
      <c r="Q56" s="6"/>
      <c r="R56" s="6"/>
      <c r="S56" s="6"/>
      <c r="T56" s="6"/>
      <c r="U56" s="6"/>
      <c r="V56" s="9"/>
    </row>
    <row r="57" spans="1:22" ht="15" customHeight="1">
      <c r="A57" s="13"/>
      <c r="B57" s="10"/>
      <c r="G57" s="213"/>
      <c r="H57" s="61">
        <v>36</v>
      </c>
      <c r="I57" s="62" t="s">
        <v>60</v>
      </c>
      <c r="O57" s="6"/>
      <c r="P57" s="6"/>
      <c r="Q57" s="6"/>
      <c r="R57" s="6"/>
      <c r="S57" s="6"/>
      <c r="T57" s="6"/>
      <c r="U57" s="6"/>
      <c r="V57" s="9"/>
    </row>
    <row r="58" spans="1:22" ht="15" customHeight="1">
      <c r="A58" s="13"/>
      <c r="B58" s="10"/>
      <c r="G58" s="213"/>
      <c r="H58" s="61">
        <v>37</v>
      </c>
      <c r="I58" s="62" t="s">
        <v>61</v>
      </c>
      <c r="O58" s="6"/>
      <c r="P58" s="6"/>
      <c r="Q58" s="6"/>
      <c r="R58" s="6"/>
      <c r="S58" s="6"/>
      <c r="T58" s="6"/>
      <c r="U58" s="6"/>
      <c r="V58" s="9"/>
    </row>
    <row r="59" spans="1:22" ht="15" customHeight="1">
      <c r="A59" s="13"/>
      <c r="B59" s="10"/>
      <c r="G59" s="213"/>
      <c r="H59" s="61">
        <v>38</v>
      </c>
      <c r="I59" s="62" t="s">
        <v>62</v>
      </c>
      <c r="O59" s="6"/>
      <c r="P59" s="6"/>
      <c r="Q59" s="6"/>
      <c r="R59" s="6"/>
      <c r="S59" s="6"/>
      <c r="T59" s="6"/>
      <c r="U59" s="6"/>
      <c r="V59" s="9"/>
    </row>
    <row r="60" spans="1:22" ht="15" customHeight="1">
      <c r="A60" s="13"/>
      <c r="B60" s="10"/>
      <c r="G60" s="213"/>
      <c r="H60" s="61">
        <v>39</v>
      </c>
      <c r="I60" s="62" t="s">
        <v>63</v>
      </c>
      <c r="O60" s="6"/>
      <c r="P60" s="6"/>
      <c r="Q60" s="6"/>
      <c r="R60" s="6"/>
      <c r="S60" s="6"/>
      <c r="T60" s="6"/>
      <c r="U60" s="6"/>
      <c r="V60" s="9"/>
    </row>
    <row r="61" spans="1:22" ht="15" customHeight="1">
      <c r="A61" s="13"/>
      <c r="B61" s="10"/>
      <c r="G61" s="213"/>
      <c r="H61" s="61">
        <v>40</v>
      </c>
      <c r="I61" s="62" t="s">
        <v>64</v>
      </c>
      <c r="O61" s="6"/>
      <c r="P61" s="6"/>
      <c r="Q61" s="6"/>
      <c r="R61" s="6"/>
      <c r="S61" s="6"/>
      <c r="T61" s="6"/>
      <c r="U61" s="6"/>
      <c r="V61" s="9"/>
    </row>
    <row r="62" spans="1:22" ht="15" customHeight="1">
      <c r="A62" s="13"/>
      <c r="B62" s="10"/>
      <c r="G62" s="213"/>
      <c r="H62" s="61">
        <v>41</v>
      </c>
      <c r="I62" s="62" t="s">
        <v>65</v>
      </c>
      <c r="O62" s="6"/>
      <c r="P62" s="6"/>
      <c r="Q62" s="6"/>
      <c r="R62" s="6"/>
      <c r="S62" s="6"/>
      <c r="T62" s="6"/>
      <c r="U62" s="6"/>
      <c r="V62" s="9"/>
    </row>
    <row r="63" spans="1:22" ht="15" customHeight="1">
      <c r="A63" s="13"/>
      <c r="B63" s="10"/>
      <c r="G63" s="213"/>
      <c r="H63" s="61">
        <v>42</v>
      </c>
      <c r="I63" s="62" t="s">
        <v>66</v>
      </c>
      <c r="O63" s="6"/>
      <c r="P63" s="6"/>
      <c r="Q63" s="6"/>
      <c r="R63" s="6"/>
      <c r="S63" s="6"/>
      <c r="T63" s="6"/>
      <c r="U63" s="6"/>
      <c r="V63" s="9"/>
    </row>
    <row r="64" spans="1:22" ht="15" customHeight="1">
      <c r="A64" s="13"/>
      <c r="B64" s="10"/>
      <c r="G64" s="213"/>
      <c r="H64" s="61">
        <v>43</v>
      </c>
      <c r="I64" s="62" t="s">
        <v>67</v>
      </c>
      <c r="O64" s="6"/>
      <c r="P64" s="6"/>
      <c r="Q64" s="6"/>
      <c r="R64" s="6"/>
      <c r="S64" s="6"/>
      <c r="T64" s="6"/>
      <c r="U64" s="6"/>
      <c r="V64" s="9"/>
    </row>
    <row r="65" spans="1:22" ht="15" customHeight="1">
      <c r="A65" s="13"/>
      <c r="B65" s="10"/>
      <c r="G65" s="213"/>
      <c r="H65" s="61">
        <v>44</v>
      </c>
      <c r="I65" s="62" t="s">
        <v>68</v>
      </c>
      <c r="O65" s="6"/>
      <c r="P65" s="6"/>
      <c r="Q65" s="6"/>
      <c r="R65" s="6"/>
      <c r="S65" s="6"/>
      <c r="T65" s="6"/>
      <c r="U65" s="6"/>
      <c r="V65" s="9"/>
    </row>
    <row r="66" spans="1:22" ht="15" customHeight="1">
      <c r="A66" s="13"/>
      <c r="B66" s="10"/>
      <c r="G66" s="213"/>
      <c r="H66" s="61">
        <v>45</v>
      </c>
      <c r="I66" s="62" t="s">
        <v>69</v>
      </c>
      <c r="O66" s="6"/>
      <c r="P66" s="6"/>
      <c r="Q66" s="6"/>
      <c r="R66" s="6"/>
      <c r="S66" s="6"/>
      <c r="T66" s="6"/>
      <c r="U66" s="6"/>
      <c r="V66" s="9"/>
    </row>
    <row r="67" spans="1:22" ht="15" customHeight="1">
      <c r="A67" s="13"/>
      <c r="B67" s="10"/>
      <c r="G67" s="213" t="str">
        <f>Instructions!$G$10</f>
        <v>G</v>
      </c>
      <c r="H67" s="61">
        <v>46</v>
      </c>
      <c r="I67" s="62" t="s">
        <v>70</v>
      </c>
      <c r="O67" s="6"/>
      <c r="P67" s="6"/>
      <c r="Q67" s="6"/>
      <c r="R67" s="6"/>
      <c r="S67" s="6"/>
      <c r="T67" s="6"/>
      <c r="U67" s="6"/>
      <c r="V67" s="9"/>
    </row>
    <row r="68" spans="1:22" ht="15" customHeight="1">
      <c r="A68" s="13"/>
      <c r="B68" s="10"/>
      <c r="G68" s="213"/>
      <c r="H68" s="61">
        <v>47</v>
      </c>
      <c r="I68" s="62" t="s">
        <v>71</v>
      </c>
      <c r="O68" s="6"/>
      <c r="P68" s="6"/>
      <c r="Q68" s="6"/>
      <c r="R68" s="6"/>
      <c r="S68" s="6"/>
      <c r="T68" s="6"/>
      <c r="U68" s="6"/>
      <c r="V68" s="9"/>
    </row>
    <row r="69" spans="1:22" ht="15" customHeight="1">
      <c r="A69" s="13"/>
      <c r="B69" s="10"/>
      <c r="G69" s="213"/>
      <c r="H69" s="61">
        <v>48</v>
      </c>
      <c r="I69" s="62" t="s">
        <v>72</v>
      </c>
      <c r="O69" s="6"/>
      <c r="P69" s="6"/>
      <c r="Q69" s="6"/>
      <c r="R69" s="6"/>
      <c r="S69" s="6"/>
      <c r="T69" s="6"/>
      <c r="U69" s="6"/>
      <c r="V69" s="9"/>
    </row>
    <row r="70" spans="1:22" ht="15" customHeight="1">
      <c r="A70" s="13"/>
      <c r="B70" s="10"/>
      <c r="G70" s="213"/>
      <c r="H70" s="61">
        <v>49</v>
      </c>
      <c r="I70" s="62" t="s">
        <v>73</v>
      </c>
      <c r="O70" s="6"/>
      <c r="P70" s="6"/>
      <c r="Q70" s="6"/>
      <c r="R70" s="6"/>
      <c r="S70" s="6"/>
      <c r="T70" s="6"/>
      <c r="U70" s="6"/>
      <c r="V70" s="9"/>
    </row>
    <row r="71" spans="1:22" ht="15" customHeight="1">
      <c r="A71" s="13"/>
      <c r="B71" s="10"/>
      <c r="G71" s="213"/>
      <c r="H71" s="61">
        <v>50</v>
      </c>
      <c r="I71" s="62" t="s">
        <v>74</v>
      </c>
      <c r="O71" s="6"/>
      <c r="P71" s="6"/>
      <c r="Q71" s="6"/>
      <c r="R71" s="6"/>
      <c r="S71" s="6"/>
      <c r="T71" s="6"/>
      <c r="U71" s="6"/>
      <c r="V71" s="9"/>
    </row>
    <row r="72" spans="1:22" ht="15" customHeight="1">
      <c r="A72" s="13"/>
      <c r="B72" s="10"/>
      <c r="G72" s="213"/>
      <c r="H72" s="61">
        <v>51</v>
      </c>
      <c r="I72" s="62" t="s">
        <v>75</v>
      </c>
      <c r="O72" s="6"/>
      <c r="P72" s="6"/>
      <c r="Q72" s="6"/>
      <c r="R72" s="6"/>
      <c r="S72" s="6"/>
      <c r="T72" s="6"/>
      <c r="U72" s="6"/>
      <c r="V72" s="9"/>
    </row>
    <row r="73" spans="1:22" ht="15" customHeight="1">
      <c r="A73" s="13"/>
      <c r="B73" s="10"/>
      <c r="G73" s="213"/>
      <c r="H73" s="61">
        <v>52</v>
      </c>
      <c r="I73" s="62" t="s">
        <v>76</v>
      </c>
      <c r="O73" s="6"/>
      <c r="P73" s="6"/>
      <c r="Q73" s="6"/>
      <c r="R73" s="6"/>
      <c r="S73" s="6"/>
      <c r="T73" s="6"/>
      <c r="U73" s="6"/>
      <c r="V73" s="9"/>
    </row>
    <row r="74" spans="1:22" ht="15" customHeight="1">
      <c r="A74" s="13"/>
      <c r="B74" s="10"/>
      <c r="G74" s="213"/>
      <c r="H74" s="61">
        <v>53</v>
      </c>
      <c r="I74" s="62" t="s">
        <v>77</v>
      </c>
      <c r="O74" s="6"/>
      <c r="P74" s="6"/>
      <c r="Q74" s="6"/>
      <c r="R74" s="6"/>
      <c r="S74" s="6"/>
      <c r="T74" s="6"/>
      <c r="U74" s="6"/>
      <c r="V74" s="9"/>
    </row>
    <row r="75" spans="1:22" ht="15" customHeight="1">
      <c r="A75" s="13"/>
      <c r="B75" s="10"/>
      <c r="G75" s="213"/>
      <c r="H75" s="61">
        <v>54</v>
      </c>
      <c r="I75" s="62" t="s">
        <v>78</v>
      </c>
      <c r="O75" s="6"/>
      <c r="P75" s="6"/>
      <c r="Q75" s="6"/>
      <c r="R75" s="6"/>
      <c r="S75" s="6"/>
      <c r="T75" s="6"/>
      <c r="U75" s="6"/>
      <c r="V75" s="9"/>
    </row>
    <row r="76" spans="1:22" ht="15" customHeight="1">
      <c r="A76" s="13"/>
      <c r="B76" s="10"/>
      <c r="G76" s="213"/>
      <c r="H76" s="61">
        <v>55</v>
      </c>
      <c r="I76" s="62" t="s">
        <v>79</v>
      </c>
      <c r="O76" s="6"/>
      <c r="P76" s="6"/>
      <c r="Q76" s="6"/>
      <c r="R76" s="6"/>
      <c r="S76" s="6"/>
      <c r="T76" s="6"/>
      <c r="U76" s="6"/>
      <c r="V76" s="9"/>
    </row>
    <row r="77" spans="1:22" ht="15" customHeight="1">
      <c r="A77" s="13"/>
      <c r="B77" s="10"/>
      <c r="G77" s="213"/>
      <c r="H77" s="61">
        <v>56</v>
      </c>
      <c r="I77" s="62" t="s">
        <v>80</v>
      </c>
      <c r="O77" s="6"/>
      <c r="P77" s="6"/>
      <c r="Q77" s="6"/>
      <c r="R77" s="6"/>
      <c r="S77" s="6"/>
      <c r="T77" s="6"/>
      <c r="U77" s="6"/>
      <c r="V77" s="9"/>
    </row>
    <row r="78" spans="1:22" ht="15" customHeight="1">
      <c r="A78" s="13"/>
      <c r="B78" s="10"/>
      <c r="G78" s="213"/>
      <c r="H78" s="61">
        <v>57</v>
      </c>
      <c r="I78" s="62" t="s">
        <v>81</v>
      </c>
      <c r="O78" s="6"/>
      <c r="P78" s="6"/>
      <c r="Q78" s="6"/>
      <c r="R78" s="6"/>
      <c r="S78" s="6"/>
      <c r="T78" s="6"/>
      <c r="U78" s="6"/>
      <c r="V78" s="9"/>
    </row>
    <row r="79" spans="1:22" ht="15" customHeight="1">
      <c r="A79" s="13"/>
      <c r="B79" s="10"/>
      <c r="G79" s="213"/>
      <c r="H79" s="61">
        <v>58</v>
      </c>
      <c r="I79" s="62" t="s">
        <v>82</v>
      </c>
      <c r="O79" s="6"/>
      <c r="P79" s="6"/>
      <c r="Q79" s="6"/>
      <c r="R79" s="6"/>
      <c r="S79" s="6"/>
      <c r="T79" s="6"/>
      <c r="U79" s="6"/>
      <c r="V79" s="9"/>
    </row>
    <row r="80" spans="1:22" ht="15" customHeight="1">
      <c r="A80" s="13"/>
      <c r="B80" s="10"/>
      <c r="G80" s="213"/>
      <c r="H80" s="61">
        <v>59</v>
      </c>
      <c r="I80" s="62" t="s">
        <v>83</v>
      </c>
      <c r="O80" s="6"/>
      <c r="P80" s="6"/>
      <c r="Q80" s="6"/>
      <c r="R80" s="6"/>
      <c r="S80" s="6"/>
      <c r="T80" s="6"/>
      <c r="U80" s="6"/>
      <c r="V80" s="9"/>
    </row>
    <row r="81" spans="1:22" ht="15" customHeight="1">
      <c r="A81" s="13"/>
      <c r="B81" s="10"/>
      <c r="G81" s="213"/>
      <c r="H81" s="61">
        <v>60</v>
      </c>
      <c r="I81" s="62" t="s">
        <v>84</v>
      </c>
      <c r="O81" s="6"/>
      <c r="P81" s="6"/>
      <c r="Q81" s="6"/>
      <c r="R81" s="6"/>
      <c r="S81" s="6"/>
      <c r="T81" s="6"/>
      <c r="U81" s="6"/>
      <c r="V81" s="9"/>
    </row>
    <row r="82" spans="1:22" ht="15" customHeight="1">
      <c r="A82" s="13"/>
      <c r="B82" s="10"/>
      <c r="G82" s="213" t="str">
        <f>Instructions!$H$10</f>
        <v>O</v>
      </c>
      <c r="H82" s="61">
        <v>61</v>
      </c>
      <c r="I82" s="62" t="s">
        <v>85</v>
      </c>
      <c r="O82" s="6"/>
      <c r="P82" s="6"/>
      <c r="Q82" s="6"/>
      <c r="R82" s="6"/>
      <c r="S82" s="6"/>
      <c r="T82" s="6"/>
      <c r="U82" s="6"/>
      <c r="V82" s="9"/>
    </row>
    <row r="83" spans="1:22" ht="15" customHeight="1">
      <c r="A83" s="13"/>
      <c r="B83" s="10"/>
      <c r="G83" s="213"/>
      <c r="H83" s="61">
        <v>62</v>
      </c>
      <c r="I83" s="62" t="s">
        <v>86</v>
      </c>
      <c r="O83" s="6"/>
      <c r="P83" s="6"/>
      <c r="Q83" s="6"/>
      <c r="R83" s="6"/>
      <c r="S83" s="6"/>
      <c r="T83" s="6"/>
      <c r="U83" s="6"/>
      <c r="V83" s="9"/>
    </row>
    <row r="84" spans="1:22" ht="15" customHeight="1">
      <c r="A84" s="13"/>
      <c r="B84" s="10"/>
      <c r="G84" s="213"/>
      <c r="H84" s="61">
        <v>63</v>
      </c>
      <c r="I84" s="62" t="s">
        <v>87</v>
      </c>
      <c r="O84" s="6"/>
      <c r="P84" s="6"/>
      <c r="Q84" s="6"/>
      <c r="R84" s="6"/>
      <c r="S84" s="6"/>
      <c r="T84" s="6"/>
      <c r="U84" s="6"/>
      <c r="V84" s="9"/>
    </row>
    <row r="85" spans="1:22" ht="15" customHeight="1">
      <c r="A85" s="13"/>
      <c r="B85" s="10"/>
      <c r="G85" s="213"/>
      <c r="H85" s="61">
        <v>64</v>
      </c>
      <c r="I85" s="62" t="s">
        <v>88</v>
      </c>
      <c r="O85" s="6"/>
      <c r="P85" s="6"/>
      <c r="Q85" s="6"/>
      <c r="R85" s="6"/>
      <c r="S85" s="6"/>
      <c r="T85" s="6"/>
      <c r="U85" s="6"/>
      <c r="V85" s="9"/>
    </row>
    <row r="86" spans="1:22" ht="15" customHeight="1">
      <c r="A86" s="13"/>
      <c r="B86" s="10"/>
      <c r="G86" s="213"/>
      <c r="H86" s="61">
        <v>65</v>
      </c>
      <c r="I86" s="62" t="s">
        <v>89</v>
      </c>
      <c r="O86" s="6"/>
      <c r="P86" s="6"/>
      <c r="Q86" s="6"/>
      <c r="R86" s="6"/>
      <c r="S86" s="6"/>
      <c r="T86" s="6"/>
      <c r="U86" s="6"/>
      <c r="V86" s="9"/>
    </row>
    <row r="87" spans="1:22" ht="15" customHeight="1">
      <c r="A87" s="13"/>
      <c r="B87" s="10"/>
      <c r="G87" s="213"/>
      <c r="H87" s="61">
        <v>66</v>
      </c>
      <c r="I87" s="62" t="s">
        <v>90</v>
      </c>
      <c r="O87" s="6"/>
      <c r="P87" s="6"/>
      <c r="Q87" s="6"/>
      <c r="R87" s="6"/>
      <c r="S87" s="6"/>
      <c r="T87" s="6"/>
      <c r="U87" s="6"/>
      <c r="V87" s="9"/>
    </row>
    <row r="88" spans="1:22" ht="15" customHeight="1">
      <c r="A88" s="13"/>
      <c r="B88" s="10"/>
      <c r="G88" s="213"/>
      <c r="H88" s="61">
        <v>67</v>
      </c>
      <c r="I88" s="62" t="s">
        <v>91</v>
      </c>
      <c r="O88" s="6"/>
      <c r="P88" s="6"/>
      <c r="Q88" s="6"/>
      <c r="R88" s="6"/>
      <c r="S88" s="6"/>
      <c r="T88" s="6"/>
      <c r="U88" s="6"/>
      <c r="V88" s="9"/>
    </row>
    <row r="89" spans="1:22" ht="15" customHeight="1">
      <c r="A89" s="13"/>
      <c r="B89" s="10"/>
      <c r="G89" s="213"/>
      <c r="H89" s="61">
        <v>68</v>
      </c>
      <c r="I89" s="62" t="s">
        <v>92</v>
      </c>
      <c r="O89" s="6"/>
      <c r="P89" s="6"/>
      <c r="Q89" s="6"/>
      <c r="R89" s="6"/>
      <c r="S89" s="6"/>
      <c r="T89" s="6"/>
      <c r="U89" s="6"/>
      <c r="V89" s="9"/>
    </row>
    <row r="90" spans="1:22" ht="15" customHeight="1">
      <c r="A90" s="13"/>
      <c r="B90" s="10"/>
      <c r="G90" s="213"/>
      <c r="H90" s="61">
        <v>69</v>
      </c>
      <c r="I90" s="62" t="s">
        <v>93</v>
      </c>
      <c r="O90" s="6"/>
      <c r="P90" s="6"/>
      <c r="Q90" s="6"/>
      <c r="R90" s="6"/>
      <c r="S90" s="6"/>
      <c r="T90" s="6"/>
      <c r="U90" s="6"/>
      <c r="V90" s="9"/>
    </row>
    <row r="91" spans="1:22" ht="15" customHeight="1">
      <c r="A91" s="13"/>
      <c r="B91" s="10"/>
      <c r="G91" s="213"/>
      <c r="H91" s="61">
        <v>70</v>
      </c>
      <c r="I91" s="62" t="s">
        <v>94</v>
      </c>
      <c r="O91" s="6"/>
      <c r="P91" s="6"/>
      <c r="Q91" s="6"/>
      <c r="R91" s="6"/>
      <c r="S91" s="6"/>
      <c r="T91" s="6"/>
      <c r="U91" s="6"/>
      <c r="V91" s="9"/>
    </row>
    <row r="92" spans="1:22" ht="15" customHeight="1">
      <c r="A92" s="13"/>
      <c r="B92" s="10"/>
      <c r="G92" s="213"/>
      <c r="H92" s="61">
        <v>71</v>
      </c>
      <c r="I92" s="62" t="s">
        <v>95</v>
      </c>
      <c r="O92" s="6"/>
      <c r="P92" s="6"/>
      <c r="Q92" s="6"/>
      <c r="R92" s="6"/>
      <c r="S92" s="6"/>
      <c r="T92" s="6"/>
      <c r="U92" s="6"/>
      <c r="V92" s="9"/>
    </row>
    <row r="93" spans="1:22" ht="15" customHeight="1">
      <c r="A93" s="13"/>
      <c r="B93" s="10"/>
      <c r="G93" s="213"/>
      <c r="H93" s="61">
        <v>72</v>
      </c>
      <c r="I93" s="62" t="s">
        <v>96</v>
      </c>
      <c r="O93" s="6"/>
      <c r="P93" s="6"/>
      <c r="Q93" s="6"/>
      <c r="R93" s="6"/>
      <c r="S93" s="6"/>
      <c r="T93" s="6"/>
      <c r="U93" s="6"/>
      <c r="V93" s="9"/>
    </row>
    <row r="94" spans="1:22" ht="15" customHeight="1">
      <c r="A94" s="13"/>
      <c r="B94" s="10"/>
      <c r="G94" s="213"/>
      <c r="H94" s="61">
        <v>73</v>
      </c>
      <c r="I94" s="62" t="s">
        <v>97</v>
      </c>
      <c r="O94" s="6"/>
      <c r="P94" s="6"/>
      <c r="Q94" s="6"/>
      <c r="R94" s="6"/>
      <c r="S94" s="6"/>
      <c r="T94" s="6"/>
      <c r="U94" s="6"/>
      <c r="V94" s="9"/>
    </row>
    <row r="95" spans="1:22" ht="15" customHeight="1">
      <c r="A95" s="13"/>
      <c r="B95" s="10"/>
      <c r="G95" s="213"/>
      <c r="H95" s="61">
        <v>74</v>
      </c>
      <c r="I95" s="62" t="s">
        <v>98</v>
      </c>
      <c r="O95" s="6"/>
      <c r="P95" s="6"/>
      <c r="Q95" s="6"/>
      <c r="R95" s="6"/>
      <c r="S95" s="6"/>
      <c r="T95" s="6"/>
      <c r="U95" s="6"/>
      <c r="V95" s="9"/>
    </row>
    <row r="96" spans="1:22" ht="15" customHeight="1">
      <c r="A96" s="13"/>
      <c r="B96" s="10"/>
      <c r="G96" s="213"/>
      <c r="H96" s="61">
        <v>75</v>
      </c>
      <c r="I96" s="62" t="s">
        <v>99</v>
      </c>
      <c r="O96" s="6"/>
      <c r="P96" s="6"/>
      <c r="Q96" s="6"/>
      <c r="R96" s="6"/>
      <c r="S96" s="6"/>
      <c r="T96" s="6"/>
      <c r="U96" s="6"/>
      <c r="V96" s="9"/>
    </row>
    <row r="97" spans="1:22">
      <c r="A97" s="13"/>
      <c r="B97" s="10"/>
      <c r="C97" s="10"/>
      <c r="D97" s="10"/>
      <c r="E97" s="10"/>
      <c r="F97" s="10"/>
      <c r="G97" s="10"/>
      <c r="H97" s="10"/>
      <c r="I97" s="10"/>
      <c r="J97" s="10"/>
      <c r="K97" s="10"/>
      <c r="O97" s="9"/>
      <c r="P97" s="9"/>
      <c r="Q97" s="9"/>
      <c r="R97" s="9"/>
      <c r="S97" s="9"/>
      <c r="T97" s="9"/>
      <c r="U97" s="9"/>
      <c r="V97" s="9"/>
    </row>
    <row r="98" spans="1:22" s="44" customFormat="1" ht="56" customHeight="1">
      <c r="A98" s="13">
        <v>3</v>
      </c>
      <c r="B98" s="204" t="s">
        <v>104</v>
      </c>
      <c r="C98" s="204"/>
      <c r="D98" s="204"/>
      <c r="E98" s="204"/>
      <c r="F98" s="204"/>
      <c r="G98" s="204"/>
      <c r="H98" s="204"/>
      <c r="I98" s="204"/>
      <c r="J98" s="23"/>
      <c r="K98" s="23"/>
      <c r="O98" s="45"/>
      <c r="P98" s="45"/>
      <c r="Q98" s="45"/>
      <c r="R98" s="45"/>
      <c r="S98" s="45"/>
      <c r="T98" s="45"/>
      <c r="U98" s="45"/>
      <c r="V98" s="45"/>
    </row>
    <row r="99" spans="1:22" s="44" customFormat="1" ht="50" customHeight="1">
      <c r="A99" s="13">
        <v>4</v>
      </c>
      <c r="B99" s="205" t="s">
        <v>105</v>
      </c>
      <c r="C99" s="205"/>
      <c r="D99" s="205"/>
      <c r="E99" s="205"/>
      <c r="F99" s="205"/>
      <c r="G99" s="205"/>
      <c r="H99" s="205"/>
      <c r="I99" s="205"/>
      <c r="J99" s="3"/>
      <c r="K99" s="3"/>
    </row>
    <row r="100" spans="1:22" s="44" customFormat="1" ht="28" customHeight="1">
      <c r="A100" s="13">
        <v>5</v>
      </c>
      <c r="B100" s="206" t="s">
        <v>106</v>
      </c>
      <c r="C100" s="206"/>
      <c r="D100" s="206"/>
      <c r="E100" s="206"/>
      <c r="F100" s="206"/>
      <c r="G100" s="206"/>
      <c r="H100" s="206"/>
      <c r="I100" s="206"/>
      <c r="J100" s="206"/>
      <c r="K100" s="3"/>
    </row>
    <row r="101" spans="1:22" s="44" customFormat="1" ht="66" customHeight="1">
      <c r="A101" s="13">
        <v>6</v>
      </c>
      <c r="B101" s="207" t="s">
        <v>107</v>
      </c>
      <c r="C101" s="207"/>
      <c r="D101" s="207"/>
      <c r="E101" s="207"/>
      <c r="F101" s="207"/>
      <c r="G101" s="207"/>
      <c r="H101" s="207"/>
      <c r="I101" s="207"/>
      <c r="J101" s="187"/>
      <c r="K101" s="3"/>
    </row>
    <row r="102" spans="1:22" s="44" customFormat="1" ht="38" customHeight="1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22" s="44" customFormat="1" ht="22" customHeight="1">
      <c r="A103" s="203" t="str">
        <f>GenerateurBingo.com!A16</f>
        <v>GenerateurBingo.com</v>
      </c>
      <c r="B103" s="203"/>
      <c r="C103" s="203"/>
      <c r="D103" s="203"/>
      <c r="E103" s="203"/>
      <c r="F103" s="203"/>
      <c r="G103" s="203"/>
      <c r="H103" s="203"/>
      <c r="I103" s="203"/>
      <c r="J103" s="39"/>
      <c r="K103" s="39"/>
    </row>
    <row r="104" spans="1:22" s="44" customFormat="1" ht="18" customHeight="1">
      <c r="A104" s="203"/>
      <c r="B104" s="203"/>
      <c r="C104" s="203"/>
      <c r="D104" s="203"/>
      <c r="E104" s="203"/>
      <c r="F104" s="203"/>
      <c r="G104" s="203"/>
      <c r="H104" s="203"/>
      <c r="I104" s="203"/>
      <c r="J104" s="203"/>
      <c r="K104" s="39"/>
    </row>
    <row r="105" spans="1:22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9"/>
    </row>
    <row r="106" spans="1:22">
      <c r="A106" s="13"/>
    </row>
    <row r="107" spans="1:22">
      <c r="A107" s="13"/>
    </row>
    <row r="108" spans="1:22">
      <c r="A108" s="13"/>
    </row>
    <row r="109" spans="1:22">
      <c r="A109" s="13"/>
    </row>
    <row r="110" spans="1:22">
      <c r="A110" s="13"/>
    </row>
    <row r="111" spans="1:22">
      <c r="A111" s="13"/>
    </row>
    <row r="112" spans="1:22">
      <c r="A112" s="13"/>
    </row>
    <row r="113" spans="1:1">
      <c r="A113" s="13"/>
    </row>
    <row r="114" spans="1:1">
      <c r="A114" s="13"/>
    </row>
    <row r="115" spans="1:1">
      <c r="A115" s="13"/>
    </row>
    <row r="116" spans="1:1">
      <c r="A116" s="13"/>
    </row>
    <row r="117" spans="1:1">
      <c r="A117" s="13"/>
    </row>
    <row r="118" spans="1:1">
      <c r="A118" s="13"/>
    </row>
    <row r="119" spans="1:1">
      <c r="A119" s="13"/>
    </row>
    <row r="120" spans="1:1">
      <c r="A120" s="13"/>
    </row>
    <row r="121" spans="1:1">
      <c r="A121" s="13"/>
    </row>
  </sheetData>
  <sheetProtection algorithmName="SHA-512" hashValue="xEbPGq1P2SOmdAMxj1vSGbQHewS/BDFJiIfM5h5OYzju74x7YzjAzymV52BgLV13dnHKnPrN+6WTec/9WI2+EQ==" saltValue="r9V6pOLLNjgt4bxCxodpNg==" spinCount="100000" sheet="1" objects="1" scenarios="1" selectLockedCells="1"/>
  <sortState ref="D33:D106">
    <sortCondition ref="D3:D76"/>
  </sortState>
  <mergeCells count="23">
    <mergeCell ref="G82:G96"/>
    <mergeCell ref="C19:E19"/>
    <mergeCell ref="D9:H9"/>
    <mergeCell ref="G20:I20"/>
    <mergeCell ref="C18:I18"/>
    <mergeCell ref="D17:H17"/>
    <mergeCell ref="B4:I4"/>
    <mergeCell ref="B3:I3"/>
    <mergeCell ref="B1:I1"/>
    <mergeCell ref="G52:G66"/>
    <mergeCell ref="G67:G81"/>
    <mergeCell ref="B2:I2"/>
    <mergeCell ref="D7:H7"/>
    <mergeCell ref="G22:G36"/>
    <mergeCell ref="G37:G51"/>
    <mergeCell ref="B6:I6"/>
    <mergeCell ref="D8:H8"/>
    <mergeCell ref="A104:J104"/>
    <mergeCell ref="B98:I98"/>
    <mergeCell ref="B99:I99"/>
    <mergeCell ref="A103:I103"/>
    <mergeCell ref="B100:J100"/>
    <mergeCell ref="B101:I101"/>
  </mergeCells>
  <phoneticPr fontId="3" type="noConversion"/>
  <pageMargins left="0.75" right="0.75" top="1" bottom="1" header="0.5" footer="0.5"/>
  <pageSetup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2</xdr:col>
                    <xdr:colOff>50800</xdr:colOff>
                    <xdr:row>15</xdr:row>
                    <xdr:rowOff>190500</xdr:rowOff>
                  </from>
                  <to>
                    <xdr:col>2</xdr:col>
                    <xdr:colOff>444500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50800</xdr:colOff>
                    <xdr:row>17</xdr:row>
                    <xdr:rowOff>63500</xdr:rowOff>
                  </from>
                  <to>
                    <xdr:col>8</xdr:col>
                    <xdr:colOff>444500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50800</xdr:colOff>
                    <xdr:row>6</xdr:row>
                    <xdr:rowOff>228600</xdr:rowOff>
                  </from>
                  <to>
                    <xdr:col>2</xdr:col>
                    <xdr:colOff>444500</xdr:colOff>
                    <xdr:row>8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JO18"/>
  <sheetViews>
    <sheetView showRuler="0" zoomScale="70" zoomScaleNormal="70" zoomScalePageLayoutView="75" workbookViewId="0">
      <selection activeCell="K8" sqref="K8"/>
    </sheetView>
  </sheetViews>
  <sheetFormatPr baseColWidth="10" defaultColWidth="10.59765625" defaultRowHeight="16"/>
  <cols>
    <col min="1" max="5" width="10.796875" style="86" customWidth="1"/>
    <col min="6" max="6" width="2.3984375" style="86" customWidth="1"/>
    <col min="7" max="16" width="10.796875" style="86" customWidth="1"/>
    <col min="17" max="17" width="2.3984375" style="86" customWidth="1"/>
    <col min="18" max="27" width="10.796875" style="86" customWidth="1"/>
    <col min="28" max="28" width="2.3984375" style="86" customWidth="1"/>
    <col min="29" max="38" width="10.796875" style="86" customWidth="1"/>
    <col min="39" max="39" width="2.3984375" style="86" customWidth="1"/>
    <col min="40" max="49" width="10.796875" style="86" customWidth="1"/>
    <col min="50" max="50" width="2.3984375" style="86" customWidth="1"/>
    <col min="51" max="60" width="10.796875" style="86" customWidth="1"/>
    <col min="61" max="61" width="2.3984375" style="86" customWidth="1"/>
    <col min="62" max="71" width="10.796875" style="86" customWidth="1"/>
    <col min="72" max="72" width="2.3984375" style="86" customWidth="1"/>
    <col min="73" max="82" width="10.796875" style="86" customWidth="1"/>
    <col min="83" max="83" width="2.3984375" style="86" customWidth="1"/>
    <col min="84" max="93" width="10.796875" style="86" customWidth="1"/>
    <col min="94" max="94" width="2.3984375" style="86" customWidth="1"/>
    <col min="95" max="104" width="10.796875" style="86" customWidth="1"/>
    <col min="105" max="105" width="2.3984375" style="86" customWidth="1"/>
    <col min="106" max="115" width="10.796875" style="86" customWidth="1"/>
    <col min="116" max="116" width="2.3984375" style="86" customWidth="1"/>
    <col min="117" max="126" width="10.796875" style="86" customWidth="1"/>
    <col min="127" max="127" width="2.3984375" style="86" customWidth="1"/>
    <col min="128" max="137" width="10.796875" style="86" customWidth="1"/>
    <col min="138" max="138" width="2.3984375" style="86" customWidth="1"/>
    <col min="139" max="148" width="10.796875" style="86" customWidth="1"/>
    <col min="149" max="149" width="2.3984375" style="86" customWidth="1"/>
    <col min="150" max="159" width="10.796875" style="86" customWidth="1"/>
    <col min="160" max="160" width="2.3984375" style="86" customWidth="1"/>
    <col min="161" max="170" width="10.796875" style="86" customWidth="1"/>
    <col min="171" max="171" width="2.3984375" style="86" customWidth="1"/>
    <col min="172" max="181" width="10.796875" style="86" customWidth="1"/>
    <col min="182" max="182" width="2.3984375" style="86" customWidth="1"/>
    <col min="183" max="192" width="10.796875" style="86" customWidth="1"/>
    <col min="193" max="193" width="2.3984375" style="86" customWidth="1"/>
    <col min="194" max="203" width="10.796875" style="86" customWidth="1"/>
    <col min="204" max="204" width="2.3984375" style="86" customWidth="1"/>
    <col min="205" max="214" width="10.796875" style="86" customWidth="1"/>
    <col min="215" max="215" width="2.3984375" style="86" customWidth="1"/>
    <col min="216" max="225" width="10.796875" style="86" customWidth="1"/>
    <col min="226" max="226" width="2.3984375" style="86" customWidth="1"/>
    <col min="227" max="236" width="10.796875" style="86" customWidth="1"/>
    <col min="237" max="237" width="2.3984375" style="86" customWidth="1"/>
    <col min="238" max="247" width="10.796875" style="86" customWidth="1"/>
    <col min="248" max="248" width="2.3984375" style="86" customWidth="1"/>
    <col min="249" max="258" width="10.796875" style="86" customWidth="1"/>
    <col min="259" max="259" width="2.3984375" style="86" customWidth="1"/>
    <col min="260" max="269" width="10.796875" style="86" customWidth="1"/>
    <col min="270" max="270" width="2.3984375" style="86" customWidth="1"/>
    <col min="271" max="275" width="10.796875" style="86" customWidth="1"/>
    <col min="276" max="16384" width="10.59765625" style="86"/>
  </cols>
  <sheetData>
    <row r="1" spans="1:275" s="69" customFormat="1" ht="23" customHeight="1" thickBot="1">
      <c r="A1" s="64">
        <f>IF('Liste des mots'!$H$1=TRUE,C8,"")</f>
        <v>1</v>
      </c>
      <c r="B1" s="65"/>
      <c r="C1" s="66" t="str">
        <f>IF('Liste des mots'!$A$1=TRUE,Instructions!$D$8,"")</f>
        <v>Inscrire le titre ici</v>
      </c>
      <c r="D1" s="67"/>
      <c r="E1" s="68">
        <f>IF('Liste des mots'!$H$1=TRUE,C8,"")</f>
        <v>1</v>
      </c>
      <c r="F1" s="65"/>
      <c r="G1" s="64">
        <f>IF('Liste des mots'!$H$1=TRUE,I8,"")</f>
        <v>2</v>
      </c>
      <c r="H1" s="65"/>
      <c r="I1" s="66" t="str">
        <f>IF('Liste des mots'!$A$1=TRUE,Instructions!$D$8,"")</f>
        <v>Inscrire le titre ici</v>
      </c>
      <c r="J1" s="65"/>
      <c r="K1" s="68">
        <f>IF('Liste des mots'!$H$1=TRUE,I8,"")</f>
        <v>2</v>
      </c>
      <c r="L1" s="64">
        <f>IF('Liste des mots'!$H$1=TRUE,N8,"")</f>
        <v>5</v>
      </c>
      <c r="M1" s="65"/>
      <c r="N1" s="66" t="str">
        <f>IF('Liste des mots'!$A$1=TRUE,Instructions!$D$8,"")</f>
        <v>Inscrire le titre ici</v>
      </c>
      <c r="O1" s="67"/>
      <c r="P1" s="68">
        <f>IF('Liste des mots'!$H$1=TRUE,N8,"")</f>
        <v>5</v>
      </c>
      <c r="Q1" s="65"/>
      <c r="R1" s="64">
        <f>IF('Liste des mots'!$H$1=TRUE,T8,"")</f>
        <v>6</v>
      </c>
      <c r="S1" s="65"/>
      <c r="T1" s="66" t="str">
        <f>IF('Liste des mots'!$A$1=TRUE,Instructions!$D$8,"")</f>
        <v>Inscrire le titre ici</v>
      </c>
      <c r="U1" s="65"/>
      <c r="V1" s="68">
        <f>IF('Liste des mots'!$H$1=TRUE,T8,"")</f>
        <v>6</v>
      </c>
      <c r="W1" s="64">
        <f>IF('Liste des mots'!$H$1=TRUE,Y8,"")</f>
        <v>9</v>
      </c>
      <c r="X1" s="65"/>
      <c r="Y1" s="66" t="str">
        <f>IF('Liste des mots'!$A$1=TRUE,Instructions!$D$8,"")</f>
        <v>Inscrire le titre ici</v>
      </c>
      <c r="Z1" s="67"/>
      <c r="AA1" s="68">
        <f>IF('Liste des mots'!$H$1=TRUE,Y8,"")</f>
        <v>9</v>
      </c>
      <c r="AB1" s="65"/>
      <c r="AC1" s="64">
        <f>IF('Liste des mots'!$H$1=TRUE,AE8,"")</f>
        <v>10</v>
      </c>
      <c r="AD1" s="65"/>
      <c r="AE1" s="66" t="str">
        <f>IF('Liste des mots'!$A$1=TRUE,Instructions!$D$8,"")</f>
        <v>Inscrire le titre ici</v>
      </c>
      <c r="AF1" s="65"/>
      <c r="AG1" s="68">
        <f>IF('Liste des mots'!$H$1=TRUE,AE8,"")</f>
        <v>10</v>
      </c>
      <c r="AH1" s="64">
        <f>IF('Liste des mots'!$H$1=TRUE,AJ8,"")</f>
        <v>13</v>
      </c>
      <c r="AI1" s="65"/>
      <c r="AJ1" s="66" t="str">
        <f>IF('Liste des mots'!$A$1=TRUE,Instructions!$D$8,"")</f>
        <v>Inscrire le titre ici</v>
      </c>
      <c r="AK1" s="67"/>
      <c r="AL1" s="68">
        <f>IF('Liste des mots'!$H$1=TRUE,AJ8,"")</f>
        <v>13</v>
      </c>
      <c r="AM1" s="65"/>
      <c r="AN1" s="64">
        <f>IF('Liste des mots'!$H$1=TRUE,AP8,"")</f>
        <v>14</v>
      </c>
      <c r="AO1" s="65"/>
      <c r="AP1" s="66" t="str">
        <f>IF('Liste des mots'!$A$1=TRUE,Instructions!$D$8,"")</f>
        <v>Inscrire le titre ici</v>
      </c>
      <c r="AQ1" s="65"/>
      <c r="AR1" s="68">
        <f>IF('Liste des mots'!$H$1=TRUE,AP8,"")</f>
        <v>14</v>
      </c>
      <c r="AS1" s="64">
        <f>IF('Liste des mots'!$H$1=TRUE,AU8,"")</f>
        <v>17</v>
      </c>
      <c r="AT1" s="65"/>
      <c r="AU1" s="66" t="str">
        <f>IF('Liste des mots'!$A$1=TRUE,Instructions!$D$8,"")</f>
        <v>Inscrire le titre ici</v>
      </c>
      <c r="AV1" s="67"/>
      <c r="AW1" s="68">
        <f>IF('Liste des mots'!$H$1=TRUE,AU8,"")</f>
        <v>17</v>
      </c>
      <c r="AX1" s="65"/>
      <c r="AY1" s="64">
        <f>IF('Liste des mots'!$H$1=TRUE,BA8,"")</f>
        <v>18</v>
      </c>
      <c r="AZ1" s="65"/>
      <c r="BA1" s="66" t="str">
        <f>IF('Liste des mots'!$A$1=TRUE,Instructions!$D$8,"")</f>
        <v>Inscrire le titre ici</v>
      </c>
      <c r="BB1" s="65"/>
      <c r="BC1" s="68">
        <f>IF('Liste des mots'!$H$1=TRUE,BA8,"")</f>
        <v>18</v>
      </c>
      <c r="BD1" s="64">
        <f>IF('Liste des mots'!$H$1=TRUE,BF8,"")</f>
        <v>21</v>
      </c>
      <c r="BE1" s="65"/>
      <c r="BF1" s="66" t="str">
        <f>IF('Liste des mots'!$A$1=TRUE,Instructions!$D$8,"")</f>
        <v>Inscrire le titre ici</v>
      </c>
      <c r="BG1" s="67"/>
      <c r="BH1" s="68">
        <f>IF('Liste des mots'!$H$1=TRUE,BF8,"")</f>
        <v>21</v>
      </c>
      <c r="BI1" s="65"/>
      <c r="BJ1" s="64">
        <f>IF('Liste des mots'!$H$1=TRUE,BL8,"")</f>
        <v>22</v>
      </c>
      <c r="BK1" s="65"/>
      <c r="BL1" s="66" t="str">
        <f>IF('Liste des mots'!$A$1=TRUE,Instructions!$D$8,"")</f>
        <v>Inscrire le titre ici</v>
      </c>
      <c r="BM1" s="65"/>
      <c r="BN1" s="68">
        <f>IF('Liste des mots'!$H$1=TRUE,BL8,"")</f>
        <v>22</v>
      </c>
      <c r="BO1" s="64">
        <f>IF('Liste des mots'!$H$1=TRUE,BQ8,"")</f>
        <v>25</v>
      </c>
      <c r="BP1" s="65"/>
      <c r="BQ1" s="66" t="str">
        <f>IF('Liste des mots'!$A$1=TRUE,Instructions!$D$8,"")</f>
        <v>Inscrire le titre ici</v>
      </c>
      <c r="BR1" s="67"/>
      <c r="BS1" s="68">
        <f>IF('Liste des mots'!$H$1=TRUE,BQ8,"")</f>
        <v>25</v>
      </c>
      <c r="BT1" s="65"/>
      <c r="BU1" s="64">
        <f>IF('Liste des mots'!$H$1=TRUE,BW8,"")</f>
        <v>26</v>
      </c>
      <c r="BV1" s="65"/>
      <c r="BW1" s="66" t="str">
        <f>IF('Liste des mots'!$A$1=TRUE,Instructions!$D$8,"")</f>
        <v>Inscrire le titre ici</v>
      </c>
      <c r="BX1" s="65"/>
      <c r="BY1" s="68">
        <f>IF('Liste des mots'!$H$1=TRUE,BW8,"")</f>
        <v>26</v>
      </c>
      <c r="BZ1" s="64">
        <f>IF('Liste des mots'!$H$1=TRUE,CB8,"")</f>
        <v>29</v>
      </c>
      <c r="CA1" s="65"/>
      <c r="CB1" s="66" t="str">
        <f>IF('Liste des mots'!$A$1=TRUE,Instructions!$D$8,"")</f>
        <v>Inscrire le titre ici</v>
      </c>
      <c r="CC1" s="67"/>
      <c r="CD1" s="68">
        <f>IF('Liste des mots'!$H$1=TRUE,CB8,"")</f>
        <v>29</v>
      </c>
      <c r="CE1" s="65"/>
      <c r="CF1" s="64">
        <f>IF('Liste des mots'!$H$1=TRUE,CH8,"")</f>
        <v>30</v>
      </c>
      <c r="CG1" s="65"/>
      <c r="CH1" s="66" t="str">
        <f>IF('Liste des mots'!$A$1=TRUE,Instructions!$D$8,"")</f>
        <v>Inscrire le titre ici</v>
      </c>
      <c r="CI1" s="65"/>
      <c r="CJ1" s="68">
        <f>IF('Liste des mots'!$H$1=TRUE,CH8,"")</f>
        <v>30</v>
      </c>
      <c r="CK1" s="64">
        <f>IF('Liste des mots'!$H$1=TRUE,CM8,"")</f>
        <v>33</v>
      </c>
      <c r="CL1" s="65"/>
      <c r="CM1" s="66" t="str">
        <f>IF('Liste des mots'!$A$1=TRUE,Instructions!$D$8,"")</f>
        <v>Inscrire le titre ici</v>
      </c>
      <c r="CN1" s="67"/>
      <c r="CO1" s="68">
        <f>IF('Liste des mots'!$H$1=TRUE,CM8,"")</f>
        <v>33</v>
      </c>
      <c r="CP1" s="65"/>
      <c r="CQ1" s="64">
        <f>IF('Liste des mots'!$H$1=TRUE,CS8,"")</f>
        <v>34</v>
      </c>
      <c r="CR1" s="65"/>
      <c r="CS1" s="66" t="str">
        <f>IF('Liste des mots'!$A$1=TRUE,Instructions!$D$8,"")</f>
        <v>Inscrire le titre ici</v>
      </c>
      <c r="CT1" s="65"/>
      <c r="CU1" s="68">
        <f>IF('Liste des mots'!$H$1=TRUE,CS8,"")</f>
        <v>34</v>
      </c>
      <c r="CV1" s="64">
        <f>IF('Liste des mots'!$H$1=TRUE,CX8,"")</f>
        <v>37</v>
      </c>
      <c r="CW1" s="65"/>
      <c r="CX1" s="66" t="str">
        <f>IF('Liste des mots'!$A$1=TRUE,Instructions!$D$8,"")</f>
        <v>Inscrire le titre ici</v>
      </c>
      <c r="CY1" s="67"/>
      <c r="CZ1" s="68">
        <f>IF('Liste des mots'!$H$1=TRUE,CX8,"")</f>
        <v>37</v>
      </c>
      <c r="DA1" s="65"/>
      <c r="DB1" s="64">
        <f>IF('Liste des mots'!$H$1=TRUE,DD8,"")</f>
        <v>38</v>
      </c>
      <c r="DC1" s="65"/>
      <c r="DD1" s="66" t="str">
        <f>IF('Liste des mots'!$A$1=TRUE,Instructions!$D$8,"")</f>
        <v>Inscrire le titre ici</v>
      </c>
      <c r="DE1" s="65"/>
      <c r="DF1" s="68">
        <f>IF('Liste des mots'!$H$1=TRUE,DD8,"")</f>
        <v>38</v>
      </c>
      <c r="DG1" s="64">
        <f>IF('Liste des mots'!$H$1=TRUE,DI8,"")</f>
        <v>41</v>
      </c>
      <c r="DH1" s="65"/>
      <c r="DI1" s="66" t="str">
        <f>IF('Liste des mots'!$A$1=TRUE,Instructions!$D$8,"")</f>
        <v>Inscrire le titre ici</v>
      </c>
      <c r="DJ1" s="67"/>
      <c r="DK1" s="68">
        <f>IF('Liste des mots'!$H$1=TRUE,DI8,"")</f>
        <v>41</v>
      </c>
      <c r="DL1" s="65"/>
      <c r="DM1" s="64">
        <f>IF('Liste des mots'!$H$1=TRUE,DO8,"")</f>
        <v>42</v>
      </c>
      <c r="DN1" s="65"/>
      <c r="DO1" s="66" t="str">
        <f>IF('Liste des mots'!$A$1=TRUE,Instructions!$D$8,"")</f>
        <v>Inscrire le titre ici</v>
      </c>
      <c r="DP1" s="65"/>
      <c r="DQ1" s="68">
        <f>IF('Liste des mots'!$H$1=TRUE,DO8,"")</f>
        <v>42</v>
      </c>
      <c r="DR1" s="64">
        <f>IF('Liste des mots'!$H$1=TRUE,DT8,"")</f>
        <v>45</v>
      </c>
      <c r="DS1" s="65"/>
      <c r="DT1" s="66" t="str">
        <f>IF('Liste des mots'!$A$1=TRUE,Instructions!$D$8,"")</f>
        <v>Inscrire le titre ici</v>
      </c>
      <c r="DU1" s="67"/>
      <c r="DV1" s="68">
        <f>IF('Liste des mots'!$H$1=TRUE,DT8,"")</f>
        <v>45</v>
      </c>
      <c r="DW1" s="65"/>
      <c r="DX1" s="64">
        <f>IF('Liste des mots'!$H$1=TRUE,DZ8,"")</f>
        <v>46</v>
      </c>
      <c r="DY1" s="65"/>
      <c r="DZ1" s="66" t="str">
        <f>IF('Liste des mots'!$A$1=TRUE,Instructions!$D$8,"")</f>
        <v>Inscrire le titre ici</v>
      </c>
      <c r="EA1" s="65"/>
      <c r="EB1" s="68">
        <f>IF('Liste des mots'!$H$1=TRUE,DZ8,"")</f>
        <v>46</v>
      </c>
      <c r="EC1" s="64">
        <f>IF('Liste des mots'!$H$1=TRUE,EE8,"")</f>
        <v>49</v>
      </c>
      <c r="ED1" s="65"/>
      <c r="EE1" s="66" t="str">
        <f>IF('Liste des mots'!$A$1=TRUE,Instructions!$D$8,"")</f>
        <v>Inscrire le titre ici</v>
      </c>
      <c r="EF1" s="67"/>
      <c r="EG1" s="68">
        <f>IF('Liste des mots'!$H$1=TRUE,EE8,"")</f>
        <v>49</v>
      </c>
      <c r="EH1" s="65"/>
      <c r="EI1" s="64">
        <f>IF('Liste des mots'!$H$1=TRUE,EK8,"")</f>
        <v>50</v>
      </c>
      <c r="EJ1" s="65"/>
      <c r="EK1" s="66" t="str">
        <f>IF('Liste des mots'!$A$1=TRUE,Instructions!$D$8,"")</f>
        <v>Inscrire le titre ici</v>
      </c>
      <c r="EL1" s="65"/>
      <c r="EM1" s="68">
        <f>IF('Liste des mots'!$H$1=TRUE,EK8,"")</f>
        <v>50</v>
      </c>
      <c r="EN1" s="64">
        <f>IF('Liste des mots'!$H$1=TRUE,EP8,"")</f>
        <v>53</v>
      </c>
      <c r="EO1" s="65"/>
      <c r="EP1" s="66" t="str">
        <f>IF('Liste des mots'!$A$1=TRUE,Instructions!$D$8,"")</f>
        <v>Inscrire le titre ici</v>
      </c>
      <c r="EQ1" s="67"/>
      <c r="ER1" s="68">
        <f>IF('Liste des mots'!$H$1=TRUE,EP8,"")</f>
        <v>53</v>
      </c>
      <c r="ES1" s="65"/>
      <c r="ET1" s="64">
        <f>IF('Liste des mots'!$H$1=TRUE,EV8,"")</f>
        <v>54</v>
      </c>
      <c r="EU1" s="65"/>
      <c r="EV1" s="66" t="str">
        <f>IF('Liste des mots'!$A$1=TRUE,Instructions!$D$8,"")</f>
        <v>Inscrire le titre ici</v>
      </c>
      <c r="EW1" s="65"/>
      <c r="EX1" s="68">
        <f>IF('Liste des mots'!$H$1=TRUE,EV8,"")</f>
        <v>54</v>
      </c>
      <c r="EY1" s="64">
        <f>IF('Liste des mots'!$H$1=TRUE,FA8,"")</f>
        <v>57</v>
      </c>
      <c r="EZ1" s="65"/>
      <c r="FA1" s="66" t="str">
        <f>IF('Liste des mots'!$A$1=TRUE,Instructions!$D$8,"")</f>
        <v>Inscrire le titre ici</v>
      </c>
      <c r="FB1" s="67"/>
      <c r="FC1" s="68">
        <f>IF('Liste des mots'!$H$1=TRUE,FA8,"")</f>
        <v>57</v>
      </c>
      <c r="FD1" s="65"/>
      <c r="FE1" s="64">
        <f>IF('Liste des mots'!$H$1=TRUE,FG8,"")</f>
        <v>58</v>
      </c>
      <c r="FF1" s="65"/>
      <c r="FG1" s="66" t="str">
        <f>IF('Liste des mots'!$A$1=TRUE,Instructions!$D$8,"")</f>
        <v>Inscrire le titre ici</v>
      </c>
      <c r="FH1" s="65"/>
      <c r="FI1" s="68">
        <f>IF('Liste des mots'!$H$1=TRUE,FG8,"")</f>
        <v>58</v>
      </c>
      <c r="FJ1" s="64">
        <f>IF('Liste des mots'!$H$1=TRUE,FL8,"")</f>
        <v>61</v>
      </c>
      <c r="FK1" s="65"/>
      <c r="FL1" s="66" t="str">
        <f>IF('Liste des mots'!$A$1=TRUE,Instructions!$D$8,"")</f>
        <v>Inscrire le titre ici</v>
      </c>
      <c r="FM1" s="67"/>
      <c r="FN1" s="68">
        <f>IF('Liste des mots'!$H$1=TRUE,FL8,"")</f>
        <v>61</v>
      </c>
      <c r="FO1" s="65"/>
      <c r="FP1" s="64">
        <f>IF('Liste des mots'!$H$1=TRUE,FR8,"")</f>
        <v>62</v>
      </c>
      <c r="FQ1" s="65"/>
      <c r="FR1" s="66" t="str">
        <f>IF('Liste des mots'!$A$1=TRUE,Instructions!$D$8,"")</f>
        <v>Inscrire le titre ici</v>
      </c>
      <c r="FS1" s="65"/>
      <c r="FT1" s="68">
        <f>IF('Liste des mots'!$H$1=TRUE,FR8,"")</f>
        <v>62</v>
      </c>
      <c r="FU1" s="64">
        <f>IF('Liste des mots'!$H$1=TRUE,FW8,"")</f>
        <v>65</v>
      </c>
      <c r="FV1" s="65"/>
      <c r="FW1" s="66" t="str">
        <f>IF('Liste des mots'!$A$1=TRUE,Instructions!$D$8,"")</f>
        <v>Inscrire le titre ici</v>
      </c>
      <c r="FX1" s="67"/>
      <c r="FY1" s="68">
        <f>IF('Liste des mots'!$H$1=TRUE,FW8,"")</f>
        <v>65</v>
      </c>
      <c r="FZ1" s="65"/>
      <c r="GA1" s="64">
        <f>IF('Liste des mots'!$H$1=TRUE,GC8,"")</f>
        <v>66</v>
      </c>
      <c r="GB1" s="65"/>
      <c r="GC1" s="66" t="str">
        <f>IF('Liste des mots'!$A$1=TRUE,Instructions!$D$8,"")</f>
        <v>Inscrire le titre ici</v>
      </c>
      <c r="GD1" s="65"/>
      <c r="GE1" s="68">
        <f>IF('Liste des mots'!$H$1=TRUE,GC8,"")</f>
        <v>66</v>
      </c>
      <c r="GF1" s="64">
        <f>IF('Liste des mots'!$H$1=TRUE,GH8,"")</f>
        <v>69</v>
      </c>
      <c r="GG1" s="65"/>
      <c r="GH1" s="66" t="str">
        <f>IF('Liste des mots'!$A$1=TRUE,Instructions!$D$8,"")</f>
        <v>Inscrire le titre ici</v>
      </c>
      <c r="GI1" s="67"/>
      <c r="GJ1" s="68">
        <f>IF('Liste des mots'!$H$1=TRUE,GH8,"")</f>
        <v>69</v>
      </c>
      <c r="GK1" s="65"/>
      <c r="GL1" s="64">
        <f>IF('Liste des mots'!$H$1=TRUE,GN8,"")</f>
        <v>70</v>
      </c>
      <c r="GM1" s="65"/>
      <c r="GN1" s="66" t="str">
        <f>IF('Liste des mots'!$A$1=TRUE,Instructions!$D$8,"")</f>
        <v>Inscrire le titre ici</v>
      </c>
      <c r="GO1" s="65"/>
      <c r="GP1" s="68">
        <f>IF('Liste des mots'!$H$1=TRUE,GN8,"")</f>
        <v>70</v>
      </c>
      <c r="GQ1" s="64">
        <f>IF('Liste des mots'!$H$1=TRUE,GS8,"")</f>
        <v>73</v>
      </c>
      <c r="GR1" s="65"/>
      <c r="GS1" s="66" t="str">
        <f>IF('Liste des mots'!$A$1=TRUE,Instructions!$D$8,"")</f>
        <v>Inscrire le titre ici</v>
      </c>
      <c r="GT1" s="67"/>
      <c r="GU1" s="68">
        <f>IF('Liste des mots'!$H$1=TRUE,GS8,"")</f>
        <v>73</v>
      </c>
      <c r="GV1" s="65"/>
      <c r="GW1" s="64">
        <f>IF('Liste des mots'!$H$1=TRUE,GY8,"")</f>
        <v>74</v>
      </c>
      <c r="GX1" s="65"/>
      <c r="GY1" s="66" t="str">
        <f>IF('Liste des mots'!$A$1=TRUE,Instructions!$D$8,"")</f>
        <v>Inscrire le titre ici</v>
      </c>
      <c r="GZ1" s="65"/>
      <c r="HA1" s="68">
        <f>IF('Liste des mots'!$H$1=TRUE,GY8,"")</f>
        <v>74</v>
      </c>
      <c r="HB1" s="64">
        <f>IF('Liste des mots'!$H$1=TRUE,HD8,"")</f>
        <v>77</v>
      </c>
      <c r="HC1" s="65"/>
      <c r="HD1" s="66" t="str">
        <f>IF('Liste des mots'!$A$1=TRUE,Instructions!$D$8,"")</f>
        <v>Inscrire le titre ici</v>
      </c>
      <c r="HE1" s="67"/>
      <c r="HF1" s="68">
        <f>IF('Liste des mots'!$H$1=TRUE,HD8,"")</f>
        <v>77</v>
      </c>
      <c r="HG1" s="65"/>
      <c r="HH1" s="64">
        <f>IF('Liste des mots'!$H$1=TRUE,HJ8,"")</f>
        <v>78</v>
      </c>
      <c r="HI1" s="65"/>
      <c r="HJ1" s="66" t="str">
        <f>IF('Liste des mots'!$A$1=TRUE,Instructions!$D$8,"")</f>
        <v>Inscrire le titre ici</v>
      </c>
      <c r="HK1" s="65"/>
      <c r="HL1" s="68">
        <f>IF('Liste des mots'!$H$1=TRUE,HJ8,"")</f>
        <v>78</v>
      </c>
      <c r="HM1" s="64">
        <f>IF('Liste des mots'!$H$1=TRUE,HO8,"")</f>
        <v>81</v>
      </c>
      <c r="HN1" s="65"/>
      <c r="HO1" s="66" t="str">
        <f>IF('Liste des mots'!$A$1=TRUE,Instructions!$D$8,"")</f>
        <v>Inscrire le titre ici</v>
      </c>
      <c r="HP1" s="67"/>
      <c r="HQ1" s="68">
        <f>IF('Liste des mots'!$H$1=TRUE,HO8,"")</f>
        <v>81</v>
      </c>
      <c r="HR1" s="65"/>
      <c r="HS1" s="64">
        <f>IF('Liste des mots'!$H$1=TRUE,HU8,"")</f>
        <v>82</v>
      </c>
      <c r="HT1" s="65"/>
      <c r="HU1" s="66" t="str">
        <f>IF('Liste des mots'!$A$1=TRUE,Instructions!$D$8,"")</f>
        <v>Inscrire le titre ici</v>
      </c>
      <c r="HV1" s="65"/>
      <c r="HW1" s="68">
        <f>IF('Liste des mots'!$H$1=TRUE,HU8,"")</f>
        <v>82</v>
      </c>
      <c r="HX1" s="64">
        <f>IF('Liste des mots'!$H$1=TRUE,HZ8,"")</f>
        <v>85</v>
      </c>
      <c r="HY1" s="65"/>
      <c r="HZ1" s="66" t="str">
        <f>IF('Liste des mots'!$A$1=TRUE,Instructions!$D$8,"")</f>
        <v>Inscrire le titre ici</v>
      </c>
      <c r="IA1" s="67"/>
      <c r="IB1" s="68">
        <f>IF('Liste des mots'!$H$1=TRUE,HZ8,"")</f>
        <v>85</v>
      </c>
      <c r="IC1" s="65"/>
      <c r="ID1" s="64">
        <f>IF('Liste des mots'!$H$1=TRUE,IF8,"")</f>
        <v>86</v>
      </c>
      <c r="IE1" s="65"/>
      <c r="IF1" s="66" t="str">
        <f>IF('Liste des mots'!$A$1=TRUE,Instructions!$D$8,"")</f>
        <v>Inscrire le titre ici</v>
      </c>
      <c r="IG1" s="65"/>
      <c r="IH1" s="68">
        <f>IF('Liste des mots'!$H$1=TRUE,IF8,"")</f>
        <v>86</v>
      </c>
      <c r="II1" s="64">
        <f>IF('Liste des mots'!$H$1=TRUE,IK8,"")</f>
        <v>89</v>
      </c>
      <c r="IJ1" s="65"/>
      <c r="IK1" s="66" t="str">
        <f>IF('Liste des mots'!$A$1=TRUE,Instructions!$D$8,"")</f>
        <v>Inscrire le titre ici</v>
      </c>
      <c r="IL1" s="67"/>
      <c r="IM1" s="68">
        <f>IF('Liste des mots'!$H$1=TRUE,IK8,"")</f>
        <v>89</v>
      </c>
      <c r="IN1" s="65"/>
      <c r="IO1" s="64">
        <f>IF('Liste des mots'!$H$1=TRUE,IQ8,"")</f>
        <v>90</v>
      </c>
      <c r="IP1" s="65"/>
      <c r="IQ1" s="66" t="str">
        <f>IF('Liste des mots'!$A$1=TRUE,Instructions!$D$8,"")</f>
        <v>Inscrire le titre ici</v>
      </c>
      <c r="IR1" s="65"/>
      <c r="IS1" s="68">
        <f>IF('Liste des mots'!$H$1=TRUE,IQ8,"")</f>
        <v>90</v>
      </c>
      <c r="IT1" s="64">
        <f>IF('Liste des mots'!$H$1=TRUE,IV8,"")</f>
        <v>93</v>
      </c>
      <c r="IU1" s="65"/>
      <c r="IV1" s="66" t="str">
        <f>IF('Liste des mots'!$A$1=TRUE,Instructions!$D$8,"")</f>
        <v>Inscrire le titre ici</v>
      </c>
      <c r="IW1" s="67"/>
      <c r="IX1" s="68">
        <f>IF('Liste des mots'!$H$1=TRUE,IV8,"")</f>
        <v>93</v>
      </c>
      <c r="IY1" s="65"/>
      <c r="IZ1" s="64">
        <f>IF('Liste des mots'!$H$1=TRUE,JB8,"")</f>
        <v>94</v>
      </c>
      <c r="JA1" s="65"/>
      <c r="JB1" s="66" t="str">
        <f>IF('Liste des mots'!$A$1=TRUE,Instructions!$D$8,"")</f>
        <v>Inscrire le titre ici</v>
      </c>
      <c r="JC1" s="65"/>
      <c r="JD1" s="68">
        <f>IF('Liste des mots'!$H$1=TRUE,JB8,"")</f>
        <v>94</v>
      </c>
      <c r="JE1" s="64">
        <f>IF('Liste des mots'!$H$1=TRUE,JG8,"")</f>
        <v>97</v>
      </c>
      <c r="JF1" s="65"/>
      <c r="JG1" s="66" t="str">
        <f>IF('Liste des mots'!$A$1=TRUE,Instructions!$D$8,"")</f>
        <v>Inscrire le titre ici</v>
      </c>
      <c r="JH1" s="67"/>
      <c r="JI1" s="68">
        <f>IF('Liste des mots'!$H$1=TRUE,JG8,"")</f>
        <v>97</v>
      </c>
      <c r="JJ1" s="65"/>
      <c r="JK1" s="64">
        <f>IF('Liste des mots'!$H$1=TRUE,JM8,"")</f>
        <v>98</v>
      </c>
      <c r="JL1" s="65"/>
      <c r="JM1" s="66" t="str">
        <f>IF('Liste des mots'!$A$1=TRUE,Instructions!$D$8,"")</f>
        <v>Inscrire le titre ici</v>
      </c>
      <c r="JN1" s="65"/>
      <c r="JO1" s="68">
        <f>IF('Liste des mots'!$H$1=TRUE,JM8,"")</f>
        <v>98</v>
      </c>
    </row>
    <row r="2" spans="1:275" s="74" customFormat="1" ht="42" customHeight="1" thickBot="1">
      <c r="A2" s="70" t="str">
        <f>Instructions!$D$10</f>
        <v>B</v>
      </c>
      <c r="B2" s="71" t="str">
        <f>Instructions!$E$10</f>
        <v>I</v>
      </c>
      <c r="C2" s="71" t="str">
        <f>Instructions!$F$10</f>
        <v>N</v>
      </c>
      <c r="D2" s="71" t="str">
        <f>Instructions!$G$10</f>
        <v>G</v>
      </c>
      <c r="E2" s="72" t="str">
        <f>Instructions!$H$10</f>
        <v>O</v>
      </c>
      <c r="F2" s="73"/>
      <c r="G2" s="70" t="str">
        <f>Instructions!$D$10</f>
        <v>B</v>
      </c>
      <c r="H2" s="71" t="str">
        <f>Instructions!$E$10</f>
        <v>I</v>
      </c>
      <c r="I2" s="71" t="str">
        <f>Instructions!$F$10</f>
        <v>N</v>
      </c>
      <c r="J2" s="71" t="str">
        <f>Instructions!$G$10</f>
        <v>G</v>
      </c>
      <c r="K2" s="72" t="str">
        <f>Instructions!$H$10</f>
        <v>O</v>
      </c>
      <c r="L2" s="70" t="str">
        <f>Instructions!$D$10</f>
        <v>B</v>
      </c>
      <c r="M2" s="71" t="str">
        <f>Instructions!$E$10</f>
        <v>I</v>
      </c>
      <c r="N2" s="71" t="str">
        <f>Instructions!$F$10</f>
        <v>N</v>
      </c>
      <c r="O2" s="71" t="str">
        <f>Instructions!$G$10</f>
        <v>G</v>
      </c>
      <c r="P2" s="72" t="str">
        <f>Instructions!$H$10</f>
        <v>O</v>
      </c>
      <c r="Q2" s="73"/>
      <c r="R2" s="70" t="str">
        <f>Instructions!$D$10</f>
        <v>B</v>
      </c>
      <c r="S2" s="71" t="str">
        <f>Instructions!$E$10</f>
        <v>I</v>
      </c>
      <c r="T2" s="71" t="str">
        <f>Instructions!$F$10</f>
        <v>N</v>
      </c>
      <c r="U2" s="71" t="str">
        <f>Instructions!$G$10</f>
        <v>G</v>
      </c>
      <c r="V2" s="72" t="str">
        <f>Instructions!$H$10</f>
        <v>O</v>
      </c>
      <c r="W2" s="70" t="str">
        <f>Instructions!$D$10</f>
        <v>B</v>
      </c>
      <c r="X2" s="71" t="str">
        <f>Instructions!$E$10</f>
        <v>I</v>
      </c>
      <c r="Y2" s="71" t="str">
        <f>Instructions!$F$10</f>
        <v>N</v>
      </c>
      <c r="Z2" s="71" t="str">
        <f>Instructions!$G$10</f>
        <v>G</v>
      </c>
      <c r="AA2" s="72" t="str">
        <f>Instructions!$H$10</f>
        <v>O</v>
      </c>
      <c r="AB2" s="73"/>
      <c r="AC2" s="70" t="str">
        <f>Instructions!$D$10</f>
        <v>B</v>
      </c>
      <c r="AD2" s="71" t="str">
        <f>Instructions!$E$10</f>
        <v>I</v>
      </c>
      <c r="AE2" s="71" t="str">
        <f>Instructions!$F$10</f>
        <v>N</v>
      </c>
      <c r="AF2" s="71" t="str">
        <f>Instructions!$G$10</f>
        <v>G</v>
      </c>
      <c r="AG2" s="72" t="str">
        <f>Instructions!$H$10</f>
        <v>O</v>
      </c>
      <c r="AH2" s="70" t="str">
        <f>Instructions!$D$10</f>
        <v>B</v>
      </c>
      <c r="AI2" s="71" t="str">
        <f>Instructions!$E$10</f>
        <v>I</v>
      </c>
      <c r="AJ2" s="71" t="str">
        <f>Instructions!$F$10</f>
        <v>N</v>
      </c>
      <c r="AK2" s="71" t="str">
        <f>Instructions!$G$10</f>
        <v>G</v>
      </c>
      <c r="AL2" s="72" t="str">
        <f>Instructions!$H$10</f>
        <v>O</v>
      </c>
      <c r="AM2" s="73"/>
      <c r="AN2" s="70" t="str">
        <f>Instructions!$D$10</f>
        <v>B</v>
      </c>
      <c r="AO2" s="71" t="str">
        <f>Instructions!$E$10</f>
        <v>I</v>
      </c>
      <c r="AP2" s="71" t="str">
        <f>Instructions!$F$10</f>
        <v>N</v>
      </c>
      <c r="AQ2" s="71" t="str">
        <f>Instructions!$G$10</f>
        <v>G</v>
      </c>
      <c r="AR2" s="72" t="str">
        <f>Instructions!$H$10</f>
        <v>O</v>
      </c>
      <c r="AS2" s="70" t="str">
        <f>Instructions!$D$10</f>
        <v>B</v>
      </c>
      <c r="AT2" s="71" t="str">
        <f>Instructions!$E$10</f>
        <v>I</v>
      </c>
      <c r="AU2" s="71" t="str">
        <f>Instructions!$F$10</f>
        <v>N</v>
      </c>
      <c r="AV2" s="71" t="str">
        <f>Instructions!$G$10</f>
        <v>G</v>
      </c>
      <c r="AW2" s="72" t="str">
        <f>Instructions!$H$10</f>
        <v>O</v>
      </c>
      <c r="AX2" s="73"/>
      <c r="AY2" s="70" t="str">
        <f>Instructions!$D$10</f>
        <v>B</v>
      </c>
      <c r="AZ2" s="71" t="str">
        <f>Instructions!$E$10</f>
        <v>I</v>
      </c>
      <c r="BA2" s="71" t="str">
        <f>Instructions!$F$10</f>
        <v>N</v>
      </c>
      <c r="BB2" s="71" t="str">
        <f>Instructions!$G$10</f>
        <v>G</v>
      </c>
      <c r="BC2" s="72" t="str">
        <f>Instructions!$H$10</f>
        <v>O</v>
      </c>
      <c r="BD2" s="70" t="str">
        <f>Instructions!$D$10</f>
        <v>B</v>
      </c>
      <c r="BE2" s="71" t="str">
        <f>Instructions!$E$10</f>
        <v>I</v>
      </c>
      <c r="BF2" s="71" t="str">
        <f>Instructions!$F$10</f>
        <v>N</v>
      </c>
      <c r="BG2" s="71" t="str">
        <f>Instructions!$G$10</f>
        <v>G</v>
      </c>
      <c r="BH2" s="72" t="str">
        <f>Instructions!$H$10</f>
        <v>O</v>
      </c>
      <c r="BI2" s="73"/>
      <c r="BJ2" s="70" t="str">
        <f>Instructions!$D$10</f>
        <v>B</v>
      </c>
      <c r="BK2" s="71" t="str">
        <f>Instructions!$E$10</f>
        <v>I</v>
      </c>
      <c r="BL2" s="71" t="str">
        <f>Instructions!$F$10</f>
        <v>N</v>
      </c>
      <c r="BM2" s="71" t="str">
        <f>Instructions!$G$10</f>
        <v>G</v>
      </c>
      <c r="BN2" s="72" t="str">
        <f>Instructions!$H$10</f>
        <v>O</v>
      </c>
      <c r="BO2" s="70" t="str">
        <f>Instructions!$D$10</f>
        <v>B</v>
      </c>
      <c r="BP2" s="71" t="str">
        <f>Instructions!$E$10</f>
        <v>I</v>
      </c>
      <c r="BQ2" s="71" t="str">
        <f>Instructions!$F$10</f>
        <v>N</v>
      </c>
      <c r="BR2" s="71" t="str">
        <f>Instructions!$G$10</f>
        <v>G</v>
      </c>
      <c r="BS2" s="72" t="str">
        <f>Instructions!$H$10</f>
        <v>O</v>
      </c>
      <c r="BT2" s="73"/>
      <c r="BU2" s="70" t="str">
        <f>Instructions!$D$10</f>
        <v>B</v>
      </c>
      <c r="BV2" s="71" t="str">
        <f>Instructions!$E$10</f>
        <v>I</v>
      </c>
      <c r="BW2" s="71" t="str">
        <f>Instructions!$F$10</f>
        <v>N</v>
      </c>
      <c r="BX2" s="71" t="str">
        <f>Instructions!$G$10</f>
        <v>G</v>
      </c>
      <c r="BY2" s="72" t="str">
        <f>Instructions!$H$10</f>
        <v>O</v>
      </c>
      <c r="BZ2" s="70" t="str">
        <f>Instructions!$D$10</f>
        <v>B</v>
      </c>
      <c r="CA2" s="71" t="str">
        <f>Instructions!$E$10</f>
        <v>I</v>
      </c>
      <c r="CB2" s="71" t="str">
        <f>Instructions!$F$10</f>
        <v>N</v>
      </c>
      <c r="CC2" s="71" t="str">
        <f>Instructions!$G$10</f>
        <v>G</v>
      </c>
      <c r="CD2" s="72" t="str">
        <f>Instructions!$H$10</f>
        <v>O</v>
      </c>
      <c r="CE2" s="73"/>
      <c r="CF2" s="70" t="str">
        <f>Instructions!$D$10</f>
        <v>B</v>
      </c>
      <c r="CG2" s="71" t="str">
        <f>Instructions!$E$10</f>
        <v>I</v>
      </c>
      <c r="CH2" s="71" t="str">
        <f>Instructions!$F$10</f>
        <v>N</v>
      </c>
      <c r="CI2" s="71" t="str">
        <f>Instructions!$G$10</f>
        <v>G</v>
      </c>
      <c r="CJ2" s="72" t="str">
        <f>Instructions!$H$10</f>
        <v>O</v>
      </c>
      <c r="CK2" s="70" t="str">
        <f>Instructions!$D$10</f>
        <v>B</v>
      </c>
      <c r="CL2" s="71" t="str">
        <f>Instructions!$E$10</f>
        <v>I</v>
      </c>
      <c r="CM2" s="71" t="str">
        <f>Instructions!$F$10</f>
        <v>N</v>
      </c>
      <c r="CN2" s="71" t="str">
        <f>Instructions!$G$10</f>
        <v>G</v>
      </c>
      <c r="CO2" s="72" t="str">
        <f>Instructions!$H$10</f>
        <v>O</v>
      </c>
      <c r="CP2" s="73"/>
      <c r="CQ2" s="70" t="str">
        <f>Instructions!$D$10</f>
        <v>B</v>
      </c>
      <c r="CR2" s="71" t="str">
        <f>Instructions!$E$10</f>
        <v>I</v>
      </c>
      <c r="CS2" s="71" t="str">
        <f>Instructions!$F$10</f>
        <v>N</v>
      </c>
      <c r="CT2" s="71" t="str">
        <f>Instructions!$G$10</f>
        <v>G</v>
      </c>
      <c r="CU2" s="72" t="str">
        <f>Instructions!$H$10</f>
        <v>O</v>
      </c>
      <c r="CV2" s="70" t="str">
        <f>Instructions!$D$10</f>
        <v>B</v>
      </c>
      <c r="CW2" s="71" t="str">
        <f>Instructions!$E$10</f>
        <v>I</v>
      </c>
      <c r="CX2" s="71" t="str">
        <f>Instructions!$F$10</f>
        <v>N</v>
      </c>
      <c r="CY2" s="71" t="str">
        <f>Instructions!$G$10</f>
        <v>G</v>
      </c>
      <c r="CZ2" s="72" t="str">
        <f>Instructions!$H$10</f>
        <v>O</v>
      </c>
      <c r="DA2" s="73"/>
      <c r="DB2" s="70" t="str">
        <f>Instructions!$D$10</f>
        <v>B</v>
      </c>
      <c r="DC2" s="71" t="str">
        <f>Instructions!$E$10</f>
        <v>I</v>
      </c>
      <c r="DD2" s="71" t="str">
        <f>Instructions!$F$10</f>
        <v>N</v>
      </c>
      <c r="DE2" s="71" t="str">
        <f>Instructions!$G$10</f>
        <v>G</v>
      </c>
      <c r="DF2" s="72" t="str">
        <f>Instructions!$H$10</f>
        <v>O</v>
      </c>
      <c r="DG2" s="70" t="str">
        <f>Instructions!$D$10</f>
        <v>B</v>
      </c>
      <c r="DH2" s="71" t="str">
        <f>Instructions!$E$10</f>
        <v>I</v>
      </c>
      <c r="DI2" s="71" t="str">
        <f>Instructions!$F$10</f>
        <v>N</v>
      </c>
      <c r="DJ2" s="71" t="str">
        <f>Instructions!$G$10</f>
        <v>G</v>
      </c>
      <c r="DK2" s="72" t="str">
        <f>Instructions!$H$10</f>
        <v>O</v>
      </c>
      <c r="DL2" s="73"/>
      <c r="DM2" s="70" t="str">
        <f>Instructions!$D$10</f>
        <v>B</v>
      </c>
      <c r="DN2" s="71" t="str">
        <f>Instructions!$E$10</f>
        <v>I</v>
      </c>
      <c r="DO2" s="71" t="str">
        <f>Instructions!$F$10</f>
        <v>N</v>
      </c>
      <c r="DP2" s="71" t="str">
        <f>Instructions!$G$10</f>
        <v>G</v>
      </c>
      <c r="DQ2" s="72" t="str">
        <f>Instructions!$H$10</f>
        <v>O</v>
      </c>
      <c r="DR2" s="70" t="str">
        <f>Instructions!$D$10</f>
        <v>B</v>
      </c>
      <c r="DS2" s="71" t="str">
        <f>Instructions!$E$10</f>
        <v>I</v>
      </c>
      <c r="DT2" s="71" t="str">
        <f>Instructions!$F$10</f>
        <v>N</v>
      </c>
      <c r="DU2" s="71" t="str">
        <f>Instructions!$G$10</f>
        <v>G</v>
      </c>
      <c r="DV2" s="72" t="str">
        <f>Instructions!$H$10</f>
        <v>O</v>
      </c>
      <c r="DW2" s="73"/>
      <c r="DX2" s="70" t="str">
        <f>Instructions!$D$10</f>
        <v>B</v>
      </c>
      <c r="DY2" s="71" t="str">
        <f>Instructions!$E$10</f>
        <v>I</v>
      </c>
      <c r="DZ2" s="71" t="str">
        <f>Instructions!$F$10</f>
        <v>N</v>
      </c>
      <c r="EA2" s="71" t="str">
        <f>Instructions!$G$10</f>
        <v>G</v>
      </c>
      <c r="EB2" s="72" t="str">
        <f>Instructions!$H$10</f>
        <v>O</v>
      </c>
      <c r="EC2" s="70" t="str">
        <f>Instructions!$D$10</f>
        <v>B</v>
      </c>
      <c r="ED2" s="71" t="str">
        <f>Instructions!$E$10</f>
        <v>I</v>
      </c>
      <c r="EE2" s="71" t="str">
        <f>Instructions!$F$10</f>
        <v>N</v>
      </c>
      <c r="EF2" s="71" t="str">
        <f>Instructions!$G$10</f>
        <v>G</v>
      </c>
      <c r="EG2" s="72" t="str">
        <f>Instructions!$H$10</f>
        <v>O</v>
      </c>
      <c r="EH2" s="73"/>
      <c r="EI2" s="70" t="str">
        <f>Instructions!$D$10</f>
        <v>B</v>
      </c>
      <c r="EJ2" s="71" t="str">
        <f>Instructions!$E$10</f>
        <v>I</v>
      </c>
      <c r="EK2" s="71" t="str">
        <f>Instructions!$F$10</f>
        <v>N</v>
      </c>
      <c r="EL2" s="71" t="str">
        <f>Instructions!$G$10</f>
        <v>G</v>
      </c>
      <c r="EM2" s="72" t="str">
        <f>Instructions!$H$10</f>
        <v>O</v>
      </c>
      <c r="EN2" s="70" t="str">
        <f>Instructions!$D$10</f>
        <v>B</v>
      </c>
      <c r="EO2" s="71" t="str">
        <f>Instructions!$E$10</f>
        <v>I</v>
      </c>
      <c r="EP2" s="71" t="str">
        <f>Instructions!$F$10</f>
        <v>N</v>
      </c>
      <c r="EQ2" s="71" t="str">
        <f>Instructions!$G$10</f>
        <v>G</v>
      </c>
      <c r="ER2" s="72" t="str">
        <f>Instructions!$H$10</f>
        <v>O</v>
      </c>
      <c r="ES2" s="73"/>
      <c r="ET2" s="70" t="str">
        <f>Instructions!$D$10</f>
        <v>B</v>
      </c>
      <c r="EU2" s="71" t="str">
        <f>Instructions!$E$10</f>
        <v>I</v>
      </c>
      <c r="EV2" s="71" t="str">
        <f>Instructions!$F$10</f>
        <v>N</v>
      </c>
      <c r="EW2" s="71" t="str">
        <f>Instructions!$G$10</f>
        <v>G</v>
      </c>
      <c r="EX2" s="72" t="str">
        <f>Instructions!$H$10</f>
        <v>O</v>
      </c>
      <c r="EY2" s="70" t="str">
        <f>Instructions!$D$10</f>
        <v>B</v>
      </c>
      <c r="EZ2" s="71" t="str">
        <f>Instructions!$E$10</f>
        <v>I</v>
      </c>
      <c r="FA2" s="71" t="str">
        <f>Instructions!$F$10</f>
        <v>N</v>
      </c>
      <c r="FB2" s="71" t="str">
        <f>Instructions!$G$10</f>
        <v>G</v>
      </c>
      <c r="FC2" s="72" t="str">
        <f>Instructions!$H$10</f>
        <v>O</v>
      </c>
      <c r="FD2" s="73"/>
      <c r="FE2" s="70" t="str">
        <f>Instructions!$D$10</f>
        <v>B</v>
      </c>
      <c r="FF2" s="71" t="str">
        <f>Instructions!$E$10</f>
        <v>I</v>
      </c>
      <c r="FG2" s="71" t="str">
        <f>Instructions!$F$10</f>
        <v>N</v>
      </c>
      <c r="FH2" s="71" t="str">
        <f>Instructions!$G$10</f>
        <v>G</v>
      </c>
      <c r="FI2" s="72" t="str">
        <f>Instructions!$H$10</f>
        <v>O</v>
      </c>
      <c r="FJ2" s="70" t="str">
        <f>Instructions!$D$10</f>
        <v>B</v>
      </c>
      <c r="FK2" s="71" t="str">
        <f>Instructions!$E$10</f>
        <v>I</v>
      </c>
      <c r="FL2" s="71" t="str">
        <f>Instructions!$F$10</f>
        <v>N</v>
      </c>
      <c r="FM2" s="71" t="str">
        <f>Instructions!$G$10</f>
        <v>G</v>
      </c>
      <c r="FN2" s="72" t="str">
        <f>Instructions!$H$10</f>
        <v>O</v>
      </c>
      <c r="FO2" s="73"/>
      <c r="FP2" s="70" t="str">
        <f>Instructions!$D$10</f>
        <v>B</v>
      </c>
      <c r="FQ2" s="71" t="str">
        <f>Instructions!$E$10</f>
        <v>I</v>
      </c>
      <c r="FR2" s="71" t="str">
        <f>Instructions!$F$10</f>
        <v>N</v>
      </c>
      <c r="FS2" s="71" t="str">
        <f>Instructions!$G$10</f>
        <v>G</v>
      </c>
      <c r="FT2" s="72" t="str">
        <f>Instructions!$H$10</f>
        <v>O</v>
      </c>
      <c r="FU2" s="70" t="str">
        <f>Instructions!$D$10</f>
        <v>B</v>
      </c>
      <c r="FV2" s="71" t="str">
        <f>Instructions!$E$10</f>
        <v>I</v>
      </c>
      <c r="FW2" s="71" t="str">
        <f>Instructions!$F$10</f>
        <v>N</v>
      </c>
      <c r="FX2" s="71" t="str">
        <f>Instructions!$G$10</f>
        <v>G</v>
      </c>
      <c r="FY2" s="72" t="str">
        <f>Instructions!$H$10</f>
        <v>O</v>
      </c>
      <c r="FZ2" s="73"/>
      <c r="GA2" s="70" t="str">
        <f>Instructions!$D$10</f>
        <v>B</v>
      </c>
      <c r="GB2" s="71" t="str">
        <f>Instructions!$E$10</f>
        <v>I</v>
      </c>
      <c r="GC2" s="71" t="str">
        <f>Instructions!$F$10</f>
        <v>N</v>
      </c>
      <c r="GD2" s="71" t="str">
        <f>Instructions!$G$10</f>
        <v>G</v>
      </c>
      <c r="GE2" s="72" t="str">
        <f>Instructions!$H$10</f>
        <v>O</v>
      </c>
      <c r="GF2" s="70" t="str">
        <f>Instructions!$D$10</f>
        <v>B</v>
      </c>
      <c r="GG2" s="71" t="str">
        <f>Instructions!$E$10</f>
        <v>I</v>
      </c>
      <c r="GH2" s="71" t="str">
        <f>Instructions!$F$10</f>
        <v>N</v>
      </c>
      <c r="GI2" s="71" t="str">
        <f>Instructions!$G$10</f>
        <v>G</v>
      </c>
      <c r="GJ2" s="72" t="str">
        <f>Instructions!$H$10</f>
        <v>O</v>
      </c>
      <c r="GK2" s="73"/>
      <c r="GL2" s="70" t="str">
        <f>Instructions!$D$10</f>
        <v>B</v>
      </c>
      <c r="GM2" s="71" t="str">
        <f>Instructions!$E$10</f>
        <v>I</v>
      </c>
      <c r="GN2" s="71" t="str">
        <f>Instructions!$F$10</f>
        <v>N</v>
      </c>
      <c r="GO2" s="71" t="str">
        <f>Instructions!$G$10</f>
        <v>G</v>
      </c>
      <c r="GP2" s="72" t="str">
        <f>Instructions!$H$10</f>
        <v>O</v>
      </c>
      <c r="GQ2" s="70" t="str">
        <f>Instructions!$D$10</f>
        <v>B</v>
      </c>
      <c r="GR2" s="71" t="str">
        <f>Instructions!$E$10</f>
        <v>I</v>
      </c>
      <c r="GS2" s="71" t="str">
        <f>Instructions!$F$10</f>
        <v>N</v>
      </c>
      <c r="GT2" s="71" t="str">
        <f>Instructions!$G$10</f>
        <v>G</v>
      </c>
      <c r="GU2" s="72" t="str">
        <f>Instructions!$H$10</f>
        <v>O</v>
      </c>
      <c r="GV2" s="73"/>
      <c r="GW2" s="70" t="str">
        <f>Instructions!$D$10</f>
        <v>B</v>
      </c>
      <c r="GX2" s="71" t="str">
        <f>Instructions!$E$10</f>
        <v>I</v>
      </c>
      <c r="GY2" s="71" t="str">
        <f>Instructions!$F$10</f>
        <v>N</v>
      </c>
      <c r="GZ2" s="71" t="str">
        <f>Instructions!$G$10</f>
        <v>G</v>
      </c>
      <c r="HA2" s="72" t="str">
        <f>Instructions!$H$10</f>
        <v>O</v>
      </c>
      <c r="HB2" s="70" t="str">
        <f>Instructions!$D$10</f>
        <v>B</v>
      </c>
      <c r="HC2" s="71" t="str">
        <f>Instructions!$E$10</f>
        <v>I</v>
      </c>
      <c r="HD2" s="71" t="str">
        <f>Instructions!$F$10</f>
        <v>N</v>
      </c>
      <c r="HE2" s="71" t="str">
        <f>Instructions!$G$10</f>
        <v>G</v>
      </c>
      <c r="HF2" s="72" t="str">
        <f>Instructions!$H$10</f>
        <v>O</v>
      </c>
      <c r="HG2" s="73"/>
      <c r="HH2" s="70" t="str">
        <f>Instructions!$D$10</f>
        <v>B</v>
      </c>
      <c r="HI2" s="71" t="str">
        <f>Instructions!$E$10</f>
        <v>I</v>
      </c>
      <c r="HJ2" s="71" t="str">
        <f>Instructions!$F$10</f>
        <v>N</v>
      </c>
      <c r="HK2" s="71" t="str">
        <f>Instructions!$G$10</f>
        <v>G</v>
      </c>
      <c r="HL2" s="72" t="str">
        <f>Instructions!$H$10</f>
        <v>O</v>
      </c>
      <c r="HM2" s="70" t="str">
        <f>Instructions!$D$10</f>
        <v>B</v>
      </c>
      <c r="HN2" s="71" t="str">
        <f>Instructions!$E$10</f>
        <v>I</v>
      </c>
      <c r="HO2" s="71" t="str">
        <f>Instructions!$F$10</f>
        <v>N</v>
      </c>
      <c r="HP2" s="71" t="str">
        <f>Instructions!$G$10</f>
        <v>G</v>
      </c>
      <c r="HQ2" s="72" t="str">
        <f>Instructions!$H$10</f>
        <v>O</v>
      </c>
      <c r="HR2" s="73"/>
      <c r="HS2" s="70" t="str">
        <f>Instructions!$D$10</f>
        <v>B</v>
      </c>
      <c r="HT2" s="71" t="str">
        <f>Instructions!$E$10</f>
        <v>I</v>
      </c>
      <c r="HU2" s="71" t="str">
        <f>Instructions!$F$10</f>
        <v>N</v>
      </c>
      <c r="HV2" s="71" t="str">
        <f>Instructions!$G$10</f>
        <v>G</v>
      </c>
      <c r="HW2" s="72" t="str">
        <f>Instructions!$H$10</f>
        <v>O</v>
      </c>
      <c r="HX2" s="70" t="str">
        <f>Instructions!$D$10</f>
        <v>B</v>
      </c>
      <c r="HY2" s="71" t="str">
        <f>Instructions!$E$10</f>
        <v>I</v>
      </c>
      <c r="HZ2" s="71" t="str">
        <f>Instructions!$F$10</f>
        <v>N</v>
      </c>
      <c r="IA2" s="71" t="str">
        <f>Instructions!$G$10</f>
        <v>G</v>
      </c>
      <c r="IB2" s="72" t="str">
        <f>Instructions!$H$10</f>
        <v>O</v>
      </c>
      <c r="IC2" s="73"/>
      <c r="ID2" s="70" t="str">
        <f>Instructions!$D$10</f>
        <v>B</v>
      </c>
      <c r="IE2" s="71" t="str">
        <f>Instructions!$E$10</f>
        <v>I</v>
      </c>
      <c r="IF2" s="71" t="str">
        <f>Instructions!$F$10</f>
        <v>N</v>
      </c>
      <c r="IG2" s="71" t="str">
        <f>Instructions!$G$10</f>
        <v>G</v>
      </c>
      <c r="IH2" s="72" t="str">
        <f>Instructions!$H$10</f>
        <v>O</v>
      </c>
      <c r="II2" s="70" t="str">
        <f>Instructions!$D$10</f>
        <v>B</v>
      </c>
      <c r="IJ2" s="71" t="str">
        <f>Instructions!$E$10</f>
        <v>I</v>
      </c>
      <c r="IK2" s="71" t="str">
        <f>Instructions!$F$10</f>
        <v>N</v>
      </c>
      <c r="IL2" s="71" t="str">
        <f>Instructions!$G$10</f>
        <v>G</v>
      </c>
      <c r="IM2" s="72" t="str">
        <f>Instructions!$H$10</f>
        <v>O</v>
      </c>
      <c r="IN2" s="73"/>
      <c r="IO2" s="70" t="str">
        <f>Instructions!$D$10</f>
        <v>B</v>
      </c>
      <c r="IP2" s="71" t="str">
        <f>Instructions!$E$10</f>
        <v>I</v>
      </c>
      <c r="IQ2" s="71" t="str">
        <f>Instructions!$F$10</f>
        <v>N</v>
      </c>
      <c r="IR2" s="71" t="str">
        <f>Instructions!$G$10</f>
        <v>G</v>
      </c>
      <c r="IS2" s="72" t="str">
        <f>Instructions!$H$10</f>
        <v>O</v>
      </c>
      <c r="IT2" s="70" t="str">
        <f>Instructions!$D$10</f>
        <v>B</v>
      </c>
      <c r="IU2" s="71" t="str">
        <f>Instructions!$E$10</f>
        <v>I</v>
      </c>
      <c r="IV2" s="71" t="str">
        <f>Instructions!$F$10</f>
        <v>N</v>
      </c>
      <c r="IW2" s="71" t="str">
        <f>Instructions!$G$10</f>
        <v>G</v>
      </c>
      <c r="IX2" s="72" t="str">
        <f>Instructions!$H$10</f>
        <v>O</v>
      </c>
      <c r="IY2" s="73"/>
      <c r="IZ2" s="70" t="str">
        <f>Instructions!$D$10</f>
        <v>B</v>
      </c>
      <c r="JA2" s="71" t="str">
        <f>Instructions!$E$10</f>
        <v>I</v>
      </c>
      <c r="JB2" s="71" t="str">
        <f>Instructions!$F$10</f>
        <v>N</v>
      </c>
      <c r="JC2" s="71" t="str">
        <f>Instructions!$G$10</f>
        <v>G</v>
      </c>
      <c r="JD2" s="72" t="str">
        <f>Instructions!$H$10</f>
        <v>O</v>
      </c>
      <c r="JE2" s="70" t="str">
        <f>Instructions!$D$10</f>
        <v>B</v>
      </c>
      <c r="JF2" s="71" t="str">
        <f>Instructions!$E$10</f>
        <v>I</v>
      </c>
      <c r="JG2" s="71" t="str">
        <f>Instructions!$F$10</f>
        <v>N</v>
      </c>
      <c r="JH2" s="71" t="str">
        <f>Instructions!$G$10</f>
        <v>G</v>
      </c>
      <c r="JI2" s="72" t="str">
        <f>Instructions!$H$10</f>
        <v>O</v>
      </c>
      <c r="JJ2" s="73"/>
      <c r="JK2" s="70" t="str">
        <f>Instructions!$D$10</f>
        <v>B</v>
      </c>
      <c r="JL2" s="71" t="str">
        <f>Instructions!$E$10</f>
        <v>I</v>
      </c>
      <c r="JM2" s="71" t="str">
        <f>Instructions!$F$10</f>
        <v>N</v>
      </c>
      <c r="JN2" s="71" t="str">
        <f>Instructions!$G$10</f>
        <v>G</v>
      </c>
      <c r="JO2" s="72" t="str">
        <f>Instructions!$H$10</f>
        <v>O</v>
      </c>
    </row>
    <row r="3" spans="1:275" s="155" customFormat="1" ht="50" customHeight="1">
      <c r="A3" s="148" t="str">
        <f ca="1">GenerateurBingo.com!L2</f>
        <v>Mot 13</v>
      </c>
      <c r="B3" s="149" t="str">
        <f ca="1">GenerateurBingo.com!M2</f>
        <v>Mot 19</v>
      </c>
      <c r="C3" s="149" t="str">
        <f ca="1">GenerateurBingo.com!N2</f>
        <v>Mot 35</v>
      </c>
      <c r="D3" s="149" t="str">
        <f ca="1">GenerateurBingo.com!O2</f>
        <v>Mot 56</v>
      </c>
      <c r="E3" s="150" t="str">
        <f ca="1">GenerateurBingo.com!P2</f>
        <v>Mot 61</v>
      </c>
      <c r="F3" s="151"/>
      <c r="G3" s="152" t="str">
        <f ca="1">GenerateurBingo.com!R2</f>
        <v>Mot 7</v>
      </c>
      <c r="H3" s="153" t="str">
        <f ca="1">GenerateurBingo.com!S2</f>
        <v>Mot 18</v>
      </c>
      <c r="I3" s="153" t="str">
        <f ca="1">GenerateurBingo.com!T2</f>
        <v>Mot 39</v>
      </c>
      <c r="J3" s="153" t="str">
        <f ca="1">GenerateurBingo.com!U2</f>
        <v>Mot 57</v>
      </c>
      <c r="K3" s="154" t="str">
        <f ca="1">GenerateurBingo.com!V2</f>
        <v>Mot 68</v>
      </c>
      <c r="L3" s="148" t="str">
        <f ca="1">GenerateurBingo.com!AH2</f>
        <v>Mot 11</v>
      </c>
      <c r="M3" s="149" t="str">
        <f ca="1">GenerateurBingo.com!AI2</f>
        <v>Mot 23</v>
      </c>
      <c r="N3" s="149" t="str">
        <f ca="1">GenerateurBingo.com!AJ2</f>
        <v>Mot 45</v>
      </c>
      <c r="O3" s="149" t="str">
        <f ca="1">GenerateurBingo.com!AK2</f>
        <v>Mot 50</v>
      </c>
      <c r="P3" s="150" t="str">
        <f ca="1">GenerateurBingo.com!AL2</f>
        <v>Mot 63</v>
      </c>
      <c r="Q3" s="151"/>
      <c r="R3" s="148" t="str">
        <f ca="1">GenerateurBingo.com!AN2</f>
        <v>Mot 11</v>
      </c>
      <c r="S3" s="149" t="str">
        <f ca="1">GenerateurBingo.com!AO2</f>
        <v>Mot 25</v>
      </c>
      <c r="T3" s="149" t="str">
        <f ca="1">GenerateurBingo.com!AP2</f>
        <v>Mot 31</v>
      </c>
      <c r="U3" s="149" t="str">
        <f ca="1">GenerateurBingo.com!AQ2</f>
        <v>Mot 53</v>
      </c>
      <c r="V3" s="150" t="str">
        <f ca="1">GenerateurBingo.com!AR2</f>
        <v>Mot 67</v>
      </c>
      <c r="W3" s="152" t="str">
        <f ca="1">GenerateurBingo.com!BD2</f>
        <v>Mot 15</v>
      </c>
      <c r="X3" s="153" t="str">
        <f ca="1">GenerateurBingo.com!BE2</f>
        <v>Mot 16</v>
      </c>
      <c r="Y3" s="153" t="str">
        <f ca="1">GenerateurBingo.com!BF2</f>
        <v>Mot 44</v>
      </c>
      <c r="Z3" s="153" t="str">
        <f ca="1">GenerateurBingo.com!BG2</f>
        <v>Mot 48</v>
      </c>
      <c r="AA3" s="154" t="str">
        <f ca="1">GenerateurBingo.com!BH2</f>
        <v>Mot 63</v>
      </c>
      <c r="AB3" s="151"/>
      <c r="AC3" s="148" t="str">
        <f ca="1">GenerateurBingo.com!BJ2</f>
        <v>Mot 9</v>
      </c>
      <c r="AD3" s="149" t="str">
        <f ca="1">GenerateurBingo.com!BK2</f>
        <v>Mot 26</v>
      </c>
      <c r="AE3" s="149" t="str">
        <f ca="1">GenerateurBingo.com!BL2</f>
        <v>Mot 42</v>
      </c>
      <c r="AF3" s="149" t="str">
        <f ca="1">GenerateurBingo.com!BM2</f>
        <v>Mot 50</v>
      </c>
      <c r="AG3" s="150" t="str">
        <f ca="1">GenerateurBingo.com!BN2</f>
        <v>Mot 74</v>
      </c>
      <c r="AH3" s="148" t="str">
        <f ca="1">GenerateurBingo.com!BZ2</f>
        <v>Mot 5</v>
      </c>
      <c r="AI3" s="149" t="str">
        <f ca="1">GenerateurBingo.com!CA2</f>
        <v>Mot 29</v>
      </c>
      <c r="AJ3" s="149" t="str">
        <f ca="1">GenerateurBingo.com!CB2</f>
        <v>Mot 40</v>
      </c>
      <c r="AK3" s="149" t="str">
        <f ca="1">GenerateurBingo.com!CC2</f>
        <v>Mot 59</v>
      </c>
      <c r="AL3" s="150" t="str">
        <f ca="1">GenerateurBingo.com!CD2</f>
        <v>Mot 66</v>
      </c>
      <c r="AM3" s="151"/>
      <c r="AN3" s="148" t="str">
        <f ca="1">GenerateurBingo.com!CF2</f>
        <v>Mot 1</v>
      </c>
      <c r="AO3" s="149" t="str">
        <f ca="1">GenerateurBingo.com!CG2</f>
        <v>Mot 25</v>
      </c>
      <c r="AP3" s="149" t="str">
        <f ca="1">GenerateurBingo.com!CH2</f>
        <v>Mot 31</v>
      </c>
      <c r="AQ3" s="149" t="str">
        <f ca="1">GenerateurBingo.com!CI2</f>
        <v>Mot 55</v>
      </c>
      <c r="AR3" s="150" t="str">
        <f ca="1">GenerateurBingo.com!CJ2</f>
        <v>Mot 72</v>
      </c>
      <c r="AS3" s="148" t="str">
        <f ca="1">GenerateurBingo.com!CV2</f>
        <v>Mot 14</v>
      </c>
      <c r="AT3" s="149" t="str">
        <f ca="1">GenerateurBingo.com!CW2</f>
        <v>Mot 17</v>
      </c>
      <c r="AU3" s="149" t="str">
        <f ca="1">GenerateurBingo.com!CX2</f>
        <v>Mot 31</v>
      </c>
      <c r="AV3" s="149" t="str">
        <f ca="1">GenerateurBingo.com!CY2</f>
        <v>Mot 60</v>
      </c>
      <c r="AW3" s="150" t="str">
        <f ca="1">GenerateurBingo.com!CZ2</f>
        <v>Mot 61</v>
      </c>
      <c r="AX3" s="151"/>
      <c r="AY3" s="148" t="str">
        <f ca="1">GenerateurBingo.com!DB2</f>
        <v>Mot 9</v>
      </c>
      <c r="AZ3" s="149" t="str">
        <f ca="1">GenerateurBingo.com!DC2</f>
        <v>Mot 25</v>
      </c>
      <c r="BA3" s="149" t="str">
        <f ca="1">GenerateurBingo.com!DD2</f>
        <v>Mot 35</v>
      </c>
      <c r="BB3" s="149" t="str">
        <f ca="1">GenerateurBingo.com!DE2</f>
        <v>Mot 48</v>
      </c>
      <c r="BC3" s="150" t="str">
        <f ca="1">GenerateurBingo.com!DF2</f>
        <v>Mot 73</v>
      </c>
      <c r="BD3" s="148" t="str">
        <f ca="1">GenerateurBingo.com!DR2</f>
        <v>Mot 7</v>
      </c>
      <c r="BE3" s="149" t="str">
        <f ca="1">GenerateurBingo.com!DS2</f>
        <v>Mot 21</v>
      </c>
      <c r="BF3" s="149" t="str">
        <f ca="1">GenerateurBingo.com!DT2</f>
        <v>Mot 37</v>
      </c>
      <c r="BG3" s="149" t="str">
        <f ca="1">GenerateurBingo.com!DU2</f>
        <v>Mot 50</v>
      </c>
      <c r="BH3" s="150" t="str">
        <f ca="1">GenerateurBingo.com!DV2</f>
        <v>Mot 69</v>
      </c>
      <c r="BI3" s="151"/>
      <c r="BJ3" s="148" t="str">
        <f ca="1">GenerateurBingo.com!DX2</f>
        <v>Mot 12</v>
      </c>
      <c r="BK3" s="149" t="str">
        <f ca="1">GenerateurBingo.com!DY2</f>
        <v>Mot 17</v>
      </c>
      <c r="BL3" s="149" t="str">
        <f ca="1">GenerateurBingo.com!DZ2</f>
        <v>Mot 32</v>
      </c>
      <c r="BM3" s="149" t="str">
        <f ca="1">GenerateurBingo.com!EA2</f>
        <v>Mot 46</v>
      </c>
      <c r="BN3" s="150" t="str">
        <f ca="1">GenerateurBingo.com!EB2</f>
        <v>Mot 61</v>
      </c>
      <c r="BO3" s="148" t="str">
        <f ca="1">GenerateurBingo.com!EN2</f>
        <v>Mot 3</v>
      </c>
      <c r="BP3" s="149" t="str">
        <f ca="1">GenerateurBingo.com!EO2</f>
        <v>Mot 30</v>
      </c>
      <c r="BQ3" s="149" t="str">
        <f ca="1">GenerateurBingo.com!EP2</f>
        <v>Mot 45</v>
      </c>
      <c r="BR3" s="149" t="str">
        <f ca="1">GenerateurBingo.com!EQ2</f>
        <v>Mot 56</v>
      </c>
      <c r="BS3" s="150" t="str">
        <f ca="1">GenerateurBingo.com!ER2</f>
        <v>Mot 72</v>
      </c>
      <c r="BT3" s="151"/>
      <c r="BU3" s="148" t="str">
        <f ca="1">GenerateurBingo.com!ET2</f>
        <v>Mot 8</v>
      </c>
      <c r="BV3" s="149" t="str">
        <f ca="1">GenerateurBingo.com!EU2</f>
        <v>Mot 29</v>
      </c>
      <c r="BW3" s="149" t="str">
        <f ca="1">GenerateurBingo.com!EV2</f>
        <v>Mot 38</v>
      </c>
      <c r="BX3" s="149" t="str">
        <f ca="1">GenerateurBingo.com!EW2</f>
        <v>Mot 55</v>
      </c>
      <c r="BY3" s="150" t="str">
        <f ca="1">GenerateurBingo.com!EX2</f>
        <v>Mot 62</v>
      </c>
      <c r="BZ3" s="148" t="str">
        <f ca="1">GenerateurBingo.com!FJ2</f>
        <v>Mot 1</v>
      </c>
      <c r="CA3" s="149" t="str">
        <f ca="1">GenerateurBingo.com!FK2</f>
        <v>Mot 28</v>
      </c>
      <c r="CB3" s="149" t="str">
        <f ca="1">GenerateurBingo.com!FL2</f>
        <v>Mot 31</v>
      </c>
      <c r="CC3" s="149" t="str">
        <f ca="1">GenerateurBingo.com!FM2</f>
        <v>Mot 59</v>
      </c>
      <c r="CD3" s="150" t="str">
        <f ca="1">GenerateurBingo.com!FN2</f>
        <v>Mot 71</v>
      </c>
      <c r="CE3" s="151"/>
      <c r="CF3" s="148" t="str">
        <f ca="1">GenerateurBingo.com!FP2</f>
        <v>Mot 11</v>
      </c>
      <c r="CG3" s="149" t="str">
        <f ca="1">GenerateurBingo.com!FQ2</f>
        <v>Mot 29</v>
      </c>
      <c r="CH3" s="149" t="str">
        <f ca="1">GenerateurBingo.com!FR2</f>
        <v>Mot 31</v>
      </c>
      <c r="CI3" s="149" t="str">
        <f ca="1">GenerateurBingo.com!FS2</f>
        <v>Mot 48</v>
      </c>
      <c r="CJ3" s="150" t="str">
        <f ca="1">GenerateurBingo.com!FT2</f>
        <v>Mot 75</v>
      </c>
      <c r="CK3" s="148" t="str">
        <f ca="1">GenerateurBingo.com!GF2</f>
        <v>Mot 5</v>
      </c>
      <c r="CL3" s="149" t="str">
        <f ca="1">GenerateurBingo.com!GG2</f>
        <v>Mot 29</v>
      </c>
      <c r="CM3" s="149" t="str">
        <f ca="1">GenerateurBingo.com!GH2</f>
        <v>Mot 43</v>
      </c>
      <c r="CN3" s="149" t="str">
        <f ca="1">GenerateurBingo.com!GI2</f>
        <v>Mot 52</v>
      </c>
      <c r="CO3" s="150" t="str">
        <f ca="1">GenerateurBingo.com!GJ2</f>
        <v>Mot 66</v>
      </c>
      <c r="CP3" s="151"/>
      <c r="CQ3" s="148" t="str">
        <f ca="1">GenerateurBingo.com!GL2</f>
        <v>Mot 7</v>
      </c>
      <c r="CR3" s="149" t="str">
        <f ca="1">GenerateurBingo.com!GM2</f>
        <v>Mot 18</v>
      </c>
      <c r="CS3" s="149" t="str">
        <f ca="1">GenerateurBingo.com!GN2</f>
        <v>Mot 39</v>
      </c>
      <c r="CT3" s="149" t="str">
        <f ca="1">GenerateurBingo.com!GO2</f>
        <v>Mot 48</v>
      </c>
      <c r="CU3" s="150" t="str">
        <f ca="1">GenerateurBingo.com!GP2</f>
        <v>Mot 71</v>
      </c>
      <c r="CV3" s="148" t="str">
        <f ca="1">GenerateurBingo.com!HB2</f>
        <v>Mot 12</v>
      </c>
      <c r="CW3" s="149" t="str">
        <f ca="1">GenerateurBingo.com!HC2</f>
        <v>Mot 29</v>
      </c>
      <c r="CX3" s="149" t="str">
        <f ca="1">GenerateurBingo.com!HD2</f>
        <v>Mot 37</v>
      </c>
      <c r="CY3" s="149" t="str">
        <f ca="1">GenerateurBingo.com!HE2</f>
        <v>Mot 55</v>
      </c>
      <c r="CZ3" s="150" t="str">
        <f ca="1">GenerateurBingo.com!HF2</f>
        <v>Mot 74</v>
      </c>
      <c r="DA3" s="151"/>
      <c r="DB3" s="148" t="str">
        <f ca="1">GenerateurBingo.com!HH2</f>
        <v>Mot 12</v>
      </c>
      <c r="DC3" s="149" t="str">
        <f ca="1">GenerateurBingo.com!HI2</f>
        <v>Mot 17</v>
      </c>
      <c r="DD3" s="149" t="str">
        <f ca="1">GenerateurBingo.com!HJ2</f>
        <v>Mot 34</v>
      </c>
      <c r="DE3" s="149" t="str">
        <f ca="1">GenerateurBingo.com!HK2</f>
        <v>Mot 54</v>
      </c>
      <c r="DF3" s="150" t="str">
        <f ca="1">GenerateurBingo.com!HL2</f>
        <v>Mot 70</v>
      </c>
      <c r="DG3" s="148" t="str">
        <f ca="1">GenerateurBingo.com!HX2</f>
        <v>Mot 2</v>
      </c>
      <c r="DH3" s="149" t="str">
        <f ca="1">GenerateurBingo.com!HY2</f>
        <v>Mot 21</v>
      </c>
      <c r="DI3" s="149" t="str">
        <f ca="1">GenerateurBingo.com!HZ2</f>
        <v>Mot 31</v>
      </c>
      <c r="DJ3" s="149" t="str">
        <f ca="1">GenerateurBingo.com!IA2</f>
        <v>Mot 59</v>
      </c>
      <c r="DK3" s="150" t="str">
        <f ca="1">GenerateurBingo.com!IB2</f>
        <v>Mot 61</v>
      </c>
      <c r="DL3" s="151"/>
      <c r="DM3" s="148" t="str">
        <f ca="1">GenerateurBingo.com!ID2</f>
        <v>Mot 14</v>
      </c>
      <c r="DN3" s="149" t="str">
        <f ca="1">GenerateurBingo.com!IE2</f>
        <v>Mot 29</v>
      </c>
      <c r="DO3" s="149" t="str">
        <f ca="1">GenerateurBingo.com!IF2</f>
        <v>Mot 45</v>
      </c>
      <c r="DP3" s="149" t="str">
        <f ca="1">GenerateurBingo.com!IG2</f>
        <v>Mot 60</v>
      </c>
      <c r="DQ3" s="150" t="str">
        <f ca="1">GenerateurBingo.com!IH2</f>
        <v>Mot 74</v>
      </c>
      <c r="DR3" s="148" t="str">
        <f ca="1">GenerateurBingo.com!IT2</f>
        <v>Mot 12</v>
      </c>
      <c r="DS3" s="149" t="str">
        <f ca="1">GenerateurBingo.com!IU2</f>
        <v>Mot 22</v>
      </c>
      <c r="DT3" s="149" t="str">
        <f ca="1">GenerateurBingo.com!IV2</f>
        <v>Mot 37</v>
      </c>
      <c r="DU3" s="149" t="str">
        <f ca="1">GenerateurBingo.com!IW2</f>
        <v>Mot 56</v>
      </c>
      <c r="DV3" s="150" t="str">
        <f ca="1">GenerateurBingo.com!IX2</f>
        <v>Mot 73</v>
      </c>
      <c r="DW3" s="151"/>
      <c r="DX3" s="148" t="str">
        <f ca="1">GenerateurBingo.com!IZ2</f>
        <v>Mot 13</v>
      </c>
      <c r="DY3" s="149" t="str">
        <f ca="1">GenerateurBingo.com!JA2</f>
        <v>Mot 26</v>
      </c>
      <c r="DZ3" s="149" t="str">
        <f ca="1">GenerateurBingo.com!JB2</f>
        <v>Mot 40</v>
      </c>
      <c r="EA3" s="149" t="str">
        <f ca="1">GenerateurBingo.com!JC2</f>
        <v>Mot 49</v>
      </c>
      <c r="EB3" s="150" t="str">
        <f ca="1">GenerateurBingo.com!JD2</f>
        <v>Mot 66</v>
      </c>
      <c r="EC3" s="148" t="str">
        <f ca="1">GenerateurBingo.com!JP2</f>
        <v>Mot 8</v>
      </c>
      <c r="ED3" s="149" t="str">
        <f ca="1">GenerateurBingo.com!JQ2</f>
        <v>Mot 29</v>
      </c>
      <c r="EE3" s="149" t="str">
        <f ca="1">GenerateurBingo.com!JR2</f>
        <v>Mot 42</v>
      </c>
      <c r="EF3" s="149" t="str">
        <f ca="1">GenerateurBingo.com!JS2</f>
        <v>Mot 46</v>
      </c>
      <c r="EG3" s="150" t="str">
        <f ca="1">GenerateurBingo.com!JT2</f>
        <v>Mot 68</v>
      </c>
      <c r="EH3" s="151"/>
      <c r="EI3" s="148" t="str">
        <f ca="1">GenerateurBingo.com!JV2</f>
        <v>Mot 12</v>
      </c>
      <c r="EJ3" s="149" t="str">
        <f ca="1">GenerateurBingo.com!JW2</f>
        <v>Mot 25</v>
      </c>
      <c r="EK3" s="149" t="str">
        <f ca="1">GenerateurBingo.com!JX2</f>
        <v>Mot 42</v>
      </c>
      <c r="EL3" s="149" t="str">
        <f ca="1">GenerateurBingo.com!JY2</f>
        <v>Mot 51</v>
      </c>
      <c r="EM3" s="150" t="str">
        <f ca="1">GenerateurBingo.com!JZ2</f>
        <v>Mot 75</v>
      </c>
      <c r="EN3" s="148" t="str">
        <f ca="1">GenerateurBingo.com!KL2</f>
        <v>Mot 3</v>
      </c>
      <c r="EO3" s="149" t="str">
        <f ca="1">GenerateurBingo.com!KM2</f>
        <v>Mot 23</v>
      </c>
      <c r="EP3" s="149" t="str">
        <f ca="1">GenerateurBingo.com!KN2</f>
        <v>Mot 33</v>
      </c>
      <c r="EQ3" s="149" t="str">
        <f ca="1">GenerateurBingo.com!KO2</f>
        <v>Mot 59</v>
      </c>
      <c r="ER3" s="150" t="str">
        <f ca="1">GenerateurBingo.com!KP2</f>
        <v>Mot 71</v>
      </c>
      <c r="ES3" s="151"/>
      <c r="ET3" s="148" t="str">
        <f ca="1">GenerateurBingo.com!KR2</f>
        <v>Mot 8</v>
      </c>
      <c r="EU3" s="149" t="str">
        <f ca="1">GenerateurBingo.com!KS2</f>
        <v>Mot 23</v>
      </c>
      <c r="EV3" s="149" t="str">
        <f ca="1">GenerateurBingo.com!KT2</f>
        <v>Mot 32</v>
      </c>
      <c r="EW3" s="149" t="str">
        <f ca="1">GenerateurBingo.com!KU2</f>
        <v>Mot 49</v>
      </c>
      <c r="EX3" s="150" t="str">
        <f ca="1">GenerateurBingo.com!KV2</f>
        <v>Mot 69</v>
      </c>
      <c r="EY3" s="148" t="str">
        <f ca="1">GenerateurBingo.com!LH2</f>
        <v>Mot 12</v>
      </c>
      <c r="EZ3" s="149" t="str">
        <f ca="1">GenerateurBingo.com!LI2</f>
        <v>Mot 25</v>
      </c>
      <c r="FA3" s="149" t="str">
        <f ca="1">GenerateurBingo.com!LJ2</f>
        <v>Mot 33</v>
      </c>
      <c r="FB3" s="149" t="str">
        <f ca="1">GenerateurBingo.com!LK2</f>
        <v>Mot 54</v>
      </c>
      <c r="FC3" s="150" t="str">
        <f ca="1">GenerateurBingo.com!LL2</f>
        <v>Mot 63</v>
      </c>
      <c r="FD3" s="151"/>
      <c r="FE3" s="148" t="str">
        <f ca="1">GenerateurBingo.com!LN2</f>
        <v>Mot 11</v>
      </c>
      <c r="FF3" s="149" t="str">
        <f ca="1">GenerateurBingo.com!LO2</f>
        <v>Mot 30</v>
      </c>
      <c r="FG3" s="149" t="str">
        <f ca="1">GenerateurBingo.com!LP2</f>
        <v>Mot 33</v>
      </c>
      <c r="FH3" s="149" t="str">
        <f ca="1">GenerateurBingo.com!LQ2</f>
        <v>Mot 53</v>
      </c>
      <c r="FI3" s="150" t="str">
        <f ca="1">GenerateurBingo.com!LR2</f>
        <v>Mot 64</v>
      </c>
      <c r="FJ3" s="148" t="str">
        <f ca="1">GenerateurBingo.com!MD2</f>
        <v>Mot 15</v>
      </c>
      <c r="FK3" s="149" t="str">
        <f ca="1">GenerateurBingo.com!ME2</f>
        <v>Mot 23</v>
      </c>
      <c r="FL3" s="149" t="str">
        <f ca="1">GenerateurBingo.com!MF2</f>
        <v>Mot 38</v>
      </c>
      <c r="FM3" s="149" t="str">
        <f ca="1">GenerateurBingo.com!MG2</f>
        <v>Mot 55</v>
      </c>
      <c r="FN3" s="150" t="str">
        <f ca="1">GenerateurBingo.com!MH2</f>
        <v>Mot 65</v>
      </c>
      <c r="FO3" s="151"/>
      <c r="FP3" s="148" t="str">
        <f ca="1">GenerateurBingo.com!MJ2</f>
        <v>Mot 12</v>
      </c>
      <c r="FQ3" s="149" t="str">
        <f ca="1">GenerateurBingo.com!MK2</f>
        <v>Mot 28</v>
      </c>
      <c r="FR3" s="149" t="str">
        <f ca="1">GenerateurBingo.com!ML2</f>
        <v>Mot 38</v>
      </c>
      <c r="FS3" s="149" t="str">
        <f ca="1">GenerateurBingo.com!MM2</f>
        <v>Mot 51</v>
      </c>
      <c r="FT3" s="150" t="str">
        <f ca="1">GenerateurBingo.com!MN2</f>
        <v>Mot 73</v>
      </c>
      <c r="FU3" s="148" t="str">
        <f ca="1">GenerateurBingo.com!MZ2</f>
        <v>Mot 6</v>
      </c>
      <c r="FV3" s="149" t="str">
        <f ca="1">GenerateurBingo.com!NA2</f>
        <v>Mot 20</v>
      </c>
      <c r="FW3" s="149" t="str">
        <f ca="1">GenerateurBingo.com!NB2</f>
        <v>Mot 38</v>
      </c>
      <c r="FX3" s="149" t="str">
        <f ca="1">GenerateurBingo.com!NC2</f>
        <v>Mot 47</v>
      </c>
      <c r="FY3" s="150" t="str">
        <f ca="1">GenerateurBingo.com!ND2</f>
        <v>Mot 69</v>
      </c>
      <c r="FZ3" s="151"/>
      <c r="GA3" s="148" t="str">
        <f ca="1">GenerateurBingo.com!NF2</f>
        <v>Mot 1</v>
      </c>
      <c r="GB3" s="149" t="str">
        <f ca="1">GenerateurBingo.com!NG2</f>
        <v>Mot 19</v>
      </c>
      <c r="GC3" s="149" t="str">
        <f ca="1">GenerateurBingo.com!NH2</f>
        <v>Mot 40</v>
      </c>
      <c r="GD3" s="149" t="str">
        <f ca="1">GenerateurBingo.com!NI2</f>
        <v>Mot 58</v>
      </c>
      <c r="GE3" s="150" t="str">
        <f ca="1">GenerateurBingo.com!NJ2</f>
        <v>Mot 63</v>
      </c>
      <c r="GF3" s="148" t="str">
        <f ca="1">GenerateurBingo.com!NV2</f>
        <v>Mot 15</v>
      </c>
      <c r="GG3" s="149" t="str">
        <f ca="1">GenerateurBingo.com!NW2</f>
        <v>Mot 18</v>
      </c>
      <c r="GH3" s="149" t="str">
        <f ca="1">GenerateurBingo.com!NX2</f>
        <v>Mot 38</v>
      </c>
      <c r="GI3" s="149" t="str">
        <f ca="1">GenerateurBingo.com!NY2</f>
        <v>Mot 54</v>
      </c>
      <c r="GJ3" s="150" t="str">
        <f ca="1">GenerateurBingo.com!NZ2</f>
        <v>Mot 71</v>
      </c>
      <c r="GK3" s="151"/>
      <c r="GL3" s="148" t="str">
        <f ca="1">GenerateurBingo.com!OB2</f>
        <v>Mot 10</v>
      </c>
      <c r="GM3" s="149" t="str">
        <f ca="1">GenerateurBingo.com!OC2</f>
        <v>Mot 19</v>
      </c>
      <c r="GN3" s="149" t="str">
        <f ca="1">GenerateurBingo.com!OD2</f>
        <v>Mot 35</v>
      </c>
      <c r="GO3" s="149" t="str">
        <f ca="1">GenerateurBingo.com!OE2</f>
        <v>Mot 53</v>
      </c>
      <c r="GP3" s="150" t="str">
        <f ca="1">GenerateurBingo.com!OF2</f>
        <v>Mot 68</v>
      </c>
      <c r="GQ3" s="148" t="str">
        <f ca="1">GenerateurBingo.com!OR2</f>
        <v>Mot 3</v>
      </c>
      <c r="GR3" s="149" t="str">
        <f ca="1">GenerateurBingo.com!OS2</f>
        <v>Mot 25</v>
      </c>
      <c r="GS3" s="149" t="str">
        <f ca="1">GenerateurBingo.com!OT2</f>
        <v>Mot 40</v>
      </c>
      <c r="GT3" s="149" t="str">
        <f ca="1">GenerateurBingo.com!OU2</f>
        <v>Mot 55</v>
      </c>
      <c r="GU3" s="150" t="str">
        <f ca="1">GenerateurBingo.com!OV2</f>
        <v>Mot 62</v>
      </c>
      <c r="GV3" s="151"/>
      <c r="GW3" s="148" t="str">
        <f ca="1">GenerateurBingo.com!OX2</f>
        <v>Mot 5</v>
      </c>
      <c r="GX3" s="149" t="str">
        <f ca="1">GenerateurBingo.com!OY2</f>
        <v>Mot 20</v>
      </c>
      <c r="GY3" s="149" t="str">
        <f ca="1">GenerateurBingo.com!OZ2</f>
        <v>Mot 39</v>
      </c>
      <c r="GZ3" s="149" t="str">
        <f ca="1">GenerateurBingo.com!PA2</f>
        <v>Mot 54</v>
      </c>
      <c r="HA3" s="150" t="str">
        <f ca="1">GenerateurBingo.com!PB2</f>
        <v>Mot 61</v>
      </c>
      <c r="HB3" s="148" t="str">
        <f ca="1">GenerateurBingo.com!PN2</f>
        <v>Mot 14</v>
      </c>
      <c r="HC3" s="149" t="str">
        <f ca="1">GenerateurBingo.com!PO2</f>
        <v>Mot 26</v>
      </c>
      <c r="HD3" s="149" t="str">
        <f ca="1">GenerateurBingo.com!PP2</f>
        <v>Mot 37</v>
      </c>
      <c r="HE3" s="149" t="str">
        <f ca="1">GenerateurBingo.com!PQ2</f>
        <v>Mot 59</v>
      </c>
      <c r="HF3" s="150" t="str">
        <f ca="1">GenerateurBingo.com!PR2</f>
        <v>Mot 65</v>
      </c>
      <c r="HG3" s="151"/>
      <c r="HH3" s="148" t="str">
        <f ca="1">GenerateurBingo.com!PT2</f>
        <v>Mot 5</v>
      </c>
      <c r="HI3" s="149" t="str">
        <f ca="1">GenerateurBingo.com!PU2</f>
        <v>Mot 19</v>
      </c>
      <c r="HJ3" s="149" t="str">
        <f ca="1">GenerateurBingo.com!PV2</f>
        <v>Mot 43</v>
      </c>
      <c r="HK3" s="149" t="str">
        <f ca="1">GenerateurBingo.com!PW2</f>
        <v>Mot 46</v>
      </c>
      <c r="HL3" s="150" t="str">
        <f ca="1">GenerateurBingo.com!PX2</f>
        <v>Mot 75</v>
      </c>
      <c r="HM3" s="148" t="str">
        <f ca="1">GenerateurBingo.com!QJ2</f>
        <v>Mot 11</v>
      </c>
      <c r="HN3" s="149" t="str">
        <f ca="1">GenerateurBingo.com!QK2</f>
        <v>Mot 16</v>
      </c>
      <c r="HO3" s="149" t="str">
        <f ca="1">GenerateurBingo.com!QL2</f>
        <v>Mot 41</v>
      </c>
      <c r="HP3" s="149" t="str">
        <f ca="1">GenerateurBingo.com!QM2</f>
        <v>Mot 47</v>
      </c>
      <c r="HQ3" s="150" t="str">
        <f ca="1">GenerateurBingo.com!QN2</f>
        <v>Mot 68</v>
      </c>
      <c r="HR3" s="151"/>
      <c r="HS3" s="148" t="str">
        <f ca="1">GenerateurBingo.com!QP2</f>
        <v>Mot 10</v>
      </c>
      <c r="HT3" s="149" t="str">
        <f ca="1">GenerateurBingo.com!QQ2</f>
        <v>Mot 30</v>
      </c>
      <c r="HU3" s="149" t="str">
        <f ca="1">GenerateurBingo.com!QR2</f>
        <v>Mot 45</v>
      </c>
      <c r="HV3" s="149" t="str">
        <f ca="1">GenerateurBingo.com!QS2</f>
        <v>Mot 58</v>
      </c>
      <c r="HW3" s="150" t="str">
        <f ca="1">GenerateurBingo.com!QT2</f>
        <v>Mot 62</v>
      </c>
      <c r="HX3" s="148" t="str">
        <f ca="1">GenerateurBingo.com!RF2</f>
        <v>Mot 15</v>
      </c>
      <c r="HY3" s="149" t="str">
        <f ca="1">GenerateurBingo.com!RG2</f>
        <v>Mot 30</v>
      </c>
      <c r="HZ3" s="149" t="str">
        <f ca="1">GenerateurBingo.com!RH2</f>
        <v>Mot 31</v>
      </c>
      <c r="IA3" s="149" t="str">
        <f ca="1">GenerateurBingo.com!RI2</f>
        <v>Mot 53</v>
      </c>
      <c r="IB3" s="150" t="str">
        <f ca="1">GenerateurBingo.com!RJ2</f>
        <v>Mot 74</v>
      </c>
      <c r="IC3" s="151"/>
      <c r="ID3" s="148" t="str">
        <f ca="1">GenerateurBingo.com!RL2</f>
        <v>Mot 13</v>
      </c>
      <c r="IE3" s="149" t="str">
        <f ca="1">GenerateurBingo.com!RM2</f>
        <v>Mot 20</v>
      </c>
      <c r="IF3" s="149" t="str">
        <f ca="1">GenerateurBingo.com!RN2</f>
        <v>Mot 31</v>
      </c>
      <c r="IG3" s="149" t="str">
        <f ca="1">GenerateurBingo.com!RO2</f>
        <v>Mot 57</v>
      </c>
      <c r="IH3" s="150" t="str">
        <f ca="1">GenerateurBingo.com!RP2</f>
        <v>Mot 68</v>
      </c>
      <c r="II3" s="148" t="str">
        <f ca="1">GenerateurBingo.com!SB2</f>
        <v>Mot 15</v>
      </c>
      <c r="IJ3" s="149" t="str">
        <f ca="1">GenerateurBingo.com!SC2</f>
        <v>Mot 26</v>
      </c>
      <c r="IK3" s="149" t="str">
        <f ca="1">GenerateurBingo.com!SD2</f>
        <v>Mot 39</v>
      </c>
      <c r="IL3" s="149" t="str">
        <f ca="1">GenerateurBingo.com!SE2</f>
        <v>Mot 54</v>
      </c>
      <c r="IM3" s="150" t="str">
        <f ca="1">GenerateurBingo.com!SF2</f>
        <v>Mot 66</v>
      </c>
      <c r="IN3" s="151"/>
      <c r="IO3" s="148" t="str">
        <f ca="1">GenerateurBingo.com!SH2</f>
        <v>Mot 5</v>
      </c>
      <c r="IP3" s="149" t="str">
        <f ca="1">GenerateurBingo.com!SI2</f>
        <v>Mot 18</v>
      </c>
      <c r="IQ3" s="149" t="str">
        <f ca="1">GenerateurBingo.com!SJ2</f>
        <v>Mot 40</v>
      </c>
      <c r="IR3" s="149" t="str">
        <f ca="1">GenerateurBingo.com!SK2</f>
        <v>Mot 46</v>
      </c>
      <c r="IS3" s="150" t="str">
        <f ca="1">GenerateurBingo.com!SL2</f>
        <v>Mot 67</v>
      </c>
      <c r="IT3" s="148" t="str">
        <f ca="1">GenerateurBingo.com!SX2</f>
        <v>Mot 14</v>
      </c>
      <c r="IU3" s="149" t="str">
        <f ca="1">GenerateurBingo.com!SY2</f>
        <v>Mot 22</v>
      </c>
      <c r="IV3" s="149" t="str">
        <f ca="1">GenerateurBingo.com!SZ2</f>
        <v>Mot 42</v>
      </c>
      <c r="IW3" s="149" t="str">
        <f ca="1">GenerateurBingo.com!TA2</f>
        <v>Mot 46</v>
      </c>
      <c r="IX3" s="150" t="str">
        <f ca="1">GenerateurBingo.com!TB2</f>
        <v>Mot 67</v>
      </c>
      <c r="IY3" s="151"/>
      <c r="IZ3" s="148" t="str">
        <f ca="1">GenerateurBingo.com!TD2</f>
        <v>Mot 9</v>
      </c>
      <c r="JA3" s="149" t="str">
        <f ca="1">GenerateurBingo.com!TE2</f>
        <v>Mot 27</v>
      </c>
      <c r="JB3" s="149" t="str">
        <f ca="1">GenerateurBingo.com!TF2</f>
        <v>Mot 33</v>
      </c>
      <c r="JC3" s="149" t="str">
        <f ca="1">GenerateurBingo.com!TG2</f>
        <v>Mot 52</v>
      </c>
      <c r="JD3" s="150" t="str">
        <f ca="1">GenerateurBingo.com!TH2</f>
        <v>Mot 69</v>
      </c>
      <c r="JE3" s="148" t="str">
        <f ca="1">GenerateurBingo.com!TT2</f>
        <v>Mot 14</v>
      </c>
      <c r="JF3" s="149" t="str">
        <f ca="1">GenerateurBingo.com!TU2</f>
        <v>Mot 29</v>
      </c>
      <c r="JG3" s="149" t="str">
        <f ca="1">GenerateurBingo.com!TV2</f>
        <v>Mot 35</v>
      </c>
      <c r="JH3" s="149" t="str">
        <f ca="1">GenerateurBingo.com!TW2</f>
        <v>Mot 48</v>
      </c>
      <c r="JI3" s="150" t="str">
        <f ca="1">GenerateurBingo.com!TX2</f>
        <v>Mot 75</v>
      </c>
      <c r="JJ3" s="151"/>
      <c r="JK3" s="148" t="str">
        <f ca="1">GenerateurBingo.com!TZ2</f>
        <v>Mot 10</v>
      </c>
      <c r="JL3" s="149" t="str">
        <f ca="1">GenerateurBingo.com!UA2</f>
        <v>Mot 28</v>
      </c>
      <c r="JM3" s="149" t="str">
        <f ca="1">GenerateurBingo.com!UB2</f>
        <v>Mot 32</v>
      </c>
      <c r="JN3" s="149" t="str">
        <f ca="1">GenerateurBingo.com!UC2</f>
        <v>Mot 50</v>
      </c>
      <c r="JO3" s="150" t="str">
        <f ca="1">GenerateurBingo.com!UD2</f>
        <v>Mot 70</v>
      </c>
    </row>
    <row r="4" spans="1:275" s="155" customFormat="1" ht="50" customHeight="1">
      <c r="A4" s="156" t="str">
        <f ca="1">GenerateurBingo.com!L3</f>
        <v>Mot 5</v>
      </c>
      <c r="B4" s="75" t="str">
        <f ca="1">GenerateurBingo.com!M3</f>
        <v>Mot 18</v>
      </c>
      <c r="C4" s="75" t="str">
        <f ca="1">GenerateurBingo.com!N3</f>
        <v>Mot 36</v>
      </c>
      <c r="D4" s="75" t="str">
        <f ca="1">GenerateurBingo.com!O3</f>
        <v>Mot 55</v>
      </c>
      <c r="E4" s="157" t="str">
        <f ca="1">GenerateurBingo.com!P3</f>
        <v>Mot 68</v>
      </c>
      <c r="F4" s="151"/>
      <c r="G4" s="156" t="str">
        <f ca="1">GenerateurBingo.com!R3</f>
        <v>Mot 1</v>
      </c>
      <c r="H4" s="75" t="str">
        <f ca="1">GenerateurBingo.com!S3</f>
        <v>Mot 22</v>
      </c>
      <c r="I4" s="75" t="str">
        <f ca="1">GenerateurBingo.com!T3</f>
        <v>Mot 31</v>
      </c>
      <c r="J4" s="75" t="str">
        <f ca="1">GenerateurBingo.com!U3</f>
        <v>Mot 59</v>
      </c>
      <c r="K4" s="157" t="str">
        <f ca="1">GenerateurBingo.com!V3</f>
        <v>Mot 61</v>
      </c>
      <c r="L4" s="156" t="str">
        <f ca="1">GenerateurBingo.com!AH3</f>
        <v>Mot 9</v>
      </c>
      <c r="M4" s="75" t="str">
        <f ca="1">GenerateurBingo.com!AI3</f>
        <v>Mot 17</v>
      </c>
      <c r="N4" s="75" t="str">
        <f ca="1">GenerateurBingo.com!AJ3</f>
        <v>Mot 43</v>
      </c>
      <c r="O4" s="75" t="str">
        <f ca="1">GenerateurBingo.com!AK3</f>
        <v>Mot 59</v>
      </c>
      <c r="P4" s="157" t="str">
        <f ca="1">GenerateurBingo.com!AL3</f>
        <v>Mot 66</v>
      </c>
      <c r="Q4" s="151"/>
      <c r="R4" s="156" t="str">
        <f ca="1">GenerateurBingo.com!AN3</f>
        <v>Mot 4</v>
      </c>
      <c r="S4" s="75" t="str">
        <f ca="1">GenerateurBingo.com!AO3</f>
        <v>Mot 22</v>
      </c>
      <c r="T4" s="75" t="str">
        <f ca="1">GenerateurBingo.com!AP3</f>
        <v>Mot 35</v>
      </c>
      <c r="U4" s="75" t="str">
        <f ca="1">GenerateurBingo.com!AQ3</f>
        <v>Mot 47</v>
      </c>
      <c r="V4" s="157" t="str">
        <f ca="1">GenerateurBingo.com!AR3</f>
        <v>Mot 75</v>
      </c>
      <c r="W4" s="156" t="str">
        <f ca="1">GenerateurBingo.com!BD3</f>
        <v>Mot 7</v>
      </c>
      <c r="X4" s="75" t="str">
        <f ca="1">GenerateurBingo.com!BE3</f>
        <v>Mot 17</v>
      </c>
      <c r="Y4" s="75" t="str">
        <f ca="1">GenerateurBingo.com!BF3</f>
        <v>Mot 34</v>
      </c>
      <c r="Z4" s="75" t="str">
        <f ca="1">GenerateurBingo.com!BG3</f>
        <v>Mot 58</v>
      </c>
      <c r="AA4" s="157" t="str">
        <f ca="1">GenerateurBingo.com!BH3</f>
        <v>Mot 67</v>
      </c>
      <c r="AB4" s="151"/>
      <c r="AC4" s="156" t="str">
        <f ca="1">GenerateurBingo.com!BJ3</f>
        <v>Mot 14</v>
      </c>
      <c r="AD4" s="75" t="str">
        <f ca="1">GenerateurBingo.com!BK3</f>
        <v>Mot 23</v>
      </c>
      <c r="AE4" s="75" t="str">
        <f ca="1">GenerateurBingo.com!BL3</f>
        <v>Mot 34</v>
      </c>
      <c r="AF4" s="75" t="str">
        <f ca="1">GenerateurBingo.com!BM3</f>
        <v>Mot 47</v>
      </c>
      <c r="AG4" s="157" t="str">
        <f ca="1">GenerateurBingo.com!BN3</f>
        <v>Mot 66</v>
      </c>
      <c r="AH4" s="156" t="str">
        <f ca="1">GenerateurBingo.com!BZ3</f>
        <v>Mot 2</v>
      </c>
      <c r="AI4" s="75" t="str">
        <f ca="1">GenerateurBingo.com!CA3</f>
        <v>Mot 25</v>
      </c>
      <c r="AJ4" s="75" t="str">
        <f ca="1">GenerateurBingo.com!CB3</f>
        <v>Mot 36</v>
      </c>
      <c r="AK4" s="75" t="str">
        <f ca="1">GenerateurBingo.com!CC3</f>
        <v>Mot 52</v>
      </c>
      <c r="AL4" s="157" t="str">
        <f ca="1">GenerateurBingo.com!CD3</f>
        <v>Mot 74</v>
      </c>
      <c r="AM4" s="151"/>
      <c r="AN4" s="156" t="str">
        <f ca="1">GenerateurBingo.com!CF3</f>
        <v>Mot 9</v>
      </c>
      <c r="AO4" s="75" t="str">
        <f ca="1">GenerateurBingo.com!CG3</f>
        <v>Mot 29</v>
      </c>
      <c r="AP4" s="75" t="str">
        <f ca="1">GenerateurBingo.com!CH3</f>
        <v>Mot 41</v>
      </c>
      <c r="AQ4" s="75" t="str">
        <f ca="1">GenerateurBingo.com!CI3</f>
        <v>Mot 47</v>
      </c>
      <c r="AR4" s="157" t="str">
        <f ca="1">GenerateurBingo.com!CJ3</f>
        <v>Mot 63</v>
      </c>
      <c r="AS4" s="156" t="str">
        <f ca="1">GenerateurBingo.com!CV3</f>
        <v>Mot 10</v>
      </c>
      <c r="AT4" s="75" t="str">
        <f ca="1">GenerateurBingo.com!CW3</f>
        <v>Mot 16</v>
      </c>
      <c r="AU4" s="75" t="str">
        <f ca="1">GenerateurBingo.com!CX3</f>
        <v>Mot 41</v>
      </c>
      <c r="AV4" s="75" t="str">
        <f ca="1">GenerateurBingo.com!CY3</f>
        <v>Mot 52</v>
      </c>
      <c r="AW4" s="157" t="str">
        <f ca="1">GenerateurBingo.com!CZ3</f>
        <v>Mot 69</v>
      </c>
      <c r="AX4" s="151"/>
      <c r="AY4" s="156" t="str">
        <f ca="1">GenerateurBingo.com!DB3</f>
        <v>Mot 6</v>
      </c>
      <c r="AZ4" s="75" t="str">
        <f ca="1">GenerateurBingo.com!DC3</f>
        <v>Mot 19</v>
      </c>
      <c r="BA4" s="75" t="str">
        <f ca="1">GenerateurBingo.com!DD3</f>
        <v>Mot 41</v>
      </c>
      <c r="BB4" s="75" t="str">
        <f ca="1">GenerateurBingo.com!DE3</f>
        <v>Mot 54</v>
      </c>
      <c r="BC4" s="157" t="str">
        <f ca="1">GenerateurBingo.com!DF3</f>
        <v>Mot 74</v>
      </c>
      <c r="BD4" s="156" t="str">
        <f ca="1">GenerateurBingo.com!DR3</f>
        <v>Mot 15</v>
      </c>
      <c r="BE4" s="75" t="str">
        <f ca="1">GenerateurBingo.com!DS3</f>
        <v>Mot 24</v>
      </c>
      <c r="BF4" s="75" t="str">
        <f ca="1">GenerateurBingo.com!DT3</f>
        <v>Mot 41</v>
      </c>
      <c r="BG4" s="75" t="str">
        <f ca="1">GenerateurBingo.com!DU3</f>
        <v>Mot 48</v>
      </c>
      <c r="BH4" s="157" t="str">
        <f ca="1">GenerateurBingo.com!DV3</f>
        <v>Mot 68</v>
      </c>
      <c r="BI4" s="151"/>
      <c r="BJ4" s="156" t="str">
        <f ca="1">GenerateurBingo.com!DX3</f>
        <v>Mot 11</v>
      </c>
      <c r="BK4" s="75" t="str">
        <f ca="1">GenerateurBingo.com!DY3</f>
        <v>Mot 23</v>
      </c>
      <c r="BL4" s="75" t="str">
        <f ca="1">GenerateurBingo.com!DZ3</f>
        <v>Mot 44</v>
      </c>
      <c r="BM4" s="75" t="str">
        <f ca="1">GenerateurBingo.com!EA3</f>
        <v>Mot 58</v>
      </c>
      <c r="BN4" s="157" t="str">
        <f ca="1">GenerateurBingo.com!EB3</f>
        <v>Mot 64</v>
      </c>
      <c r="BO4" s="156" t="str">
        <f ca="1">GenerateurBingo.com!EN3</f>
        <v>Mot 5</v>
      </c>
      <c r="BP4" s="75" t="str">
        <f ca="1">GenerateurBingo.com!EO3</f>
        <v>Mot 25</v>
      </c>
      <c r="BQ4" s="75" t="str">
        <f ca="1">GenerateurBingo.com!EP3</f>
        <v>Mot 44</v>
      </c>
      <c r="BR4" s="75" t="str">
        <f ca="1">GenerateurBingo.com!EQ3</f>
        <v>Mot 55</v>
      </c>
      <c r="BS4" s="157" t="str">
        <f ca="1">GenerateurBingo.com!ER3</f>
        <v>Mot 75</v>
      </c>
      <c r="BT4" s="151"/>
      <c r="BU4" s="156" t="str">
        <f ca="1">GenerateurBingo.com!ET3</f>
        <v>Mot 13</v>
      </c>
      <c r="BV4" s="75" t="str">
        <f ca="1">GenerateurBingo.com!EU3</f>
        <v>Mot 19</v>
      </c>
      <c r="BW4" s="75" t="str">
        <f ca="1">GenerateurBingo.com!EV3</f>
        <v>Mot 44</v>
      </c>
      <c r="BX4" s="75" t="str">
        <f ca="1">GenerateurBingo.com!EW3</f>
        <v>Mot 50</v>
      </c>
      <c r="BY4" s="157" t="str">
        <f ca="1">GenerateurBingo.com!EX3</f>
        <v>Mot 69</v>
      </c>
      <c r="BZ4" s="156" t="str">
        <f ca="1">GenerateurBingo.com!FJ3</f>
        <v>Mot 11</v>
      </c>
      <c r="CA4" s="75" t="str">
        <f ca="1">GenerateurBingo.com!FK3</f>
        <v>Mot 23</v>
      </c>
      <c r="CB4" s="75" t="str">
        <f ca="1">GenerateurBingo.com!FL3</f>
        <v>Mot 40</v>
      </c>
      <c r="CC4" s="75" t="str">
        <f ca="1">GenerateurBingo.com!FM3</f>
        <v>Mot 49</v>
      </c>
      <c r="CD4" s="157" t="str">
        <f ca="1">GenerateurBingo.com!FN3</f>
        <v>Mot 67</v>
      </c>
      <c r="CE4" s="151"/>
      <c r="CF4" s="156" t="str">
        <f ca="1">GenerateurBingo.com!FP3</f>
        <v>Mot 7</v>
      </c>
      <c r="CG4" s="75" t="str">
        <f ca="1">GenerateurBingo.com!FQ3</f>
        <v>Mot 19</v>
      </c>
      <c r="CH4" s="75" t="str">
        <f ca="1">GenerateurBingo.com!FR3</f>
        <v>Mot 32</v>
      </c>
      <c r="CI4" s="75" t="str">
        <f ca="1">GenerateurBingo.com!FS3</f>
        <v>Mot 57</v>
      </c>
      <c r="CJ4" s="157" t="str">
        <f ca="1">GenerateurBingo.com!FT3</f>
        <v>Mot 66</v>
      </c>
      <c r="CK4" s="156" t="str">
        <f ca="1">GenerateurBingo.com!GF3</f>
        <v>Mot 3</v>
      </c>
      <c r="CL4" s="75" t="str">
        <f ca="1">GenerateurBingo.com!GG3</f>
        <v>Mot 18</v>
      </c>
      <c r="CM4" s="75" t="str">
        <f ca="1">GenerateurBingo.com!GH3</f>
        <v>Mot 32</v>
      </c>
      <c r="CN4" s="75" t="str">
        <f ca="1">GenerateurBingo.com!GI3</f>
        <v>Mot 46</v>
      </c>
      <c r="CO4" s="157" t="str">
        <f ca="1">GenerateurBingo.com!GJ3</f>
        <v>Mot 67</v>
      </c>
      <c r="CP4" s="151"/>
      <c r="CQ4" s="156" t="str">
        <f ca="1">GenerateurBingo.com!GL3</f>
        <v>Mot 4</v>
      </c>
      <c r="CR4" s="75" t="str">
        <f ca="1">GenerateurBingo.com!GM3</f>
        <v>Mot 26</v>
      </c>
      <c r="CS4" s="75" t="str">
        <f ca="1">GenerateurBingo.com!GN3</f>
        <v>Mot 35</v>
      </c>
      <c r="CT4" s="75" t="str">
        <f ca="1">GenerateurBingo.com!GO3</f>
        <v>Mot 52</v>
      </c>
      <c r="CU4" s="157" t="str">
        <f ca="1">GenerateurBingo.com!GP3</f>
        <v>Mot 61</v>
      </c>
      <c r="CV4" s="156" t="str">
        <f ca="1">GenerateurBingo.com!HB3</f>
        <v>Mot 11</v>
      </c>
      <c r="CW4" s="75" t="str">
        <f ca="1">GenerateurBingo.com!HC3</f>
        <v>Mot 17</v>
      </c>
      <c r="CX4" s="75" t="str">
        <f ca="1">GenerateurBingo.com!HD3</f>
        <v>Mot 45</v>
      </c>
      <c r="CY4" s="75" t="str">
        <f ca="1">GenerateurBingo.com!HE3</f>
        <v>Mot 59</v>
      </c>
      <c r="CZ4" s="157" t="str">
        <f ca="1">GenerateurBingo.com!HF3</f>
        <v>Mot 61</v>
      </c>
      <c r="DA4" s="151"/>
      <c r="DB4" s="156" t="str">
        <f ca="1">GenerateurBingo.com!HH3</f>
        <v>Mot 11</v>
      </c>
      <c r="DC4" s="75" t="str">
        <f ca="1">GenerateurBingo.com!HI3</f>
        <v>Mot 26</v>
      </c>
      <c r="DD4" s="75" t="str">
        <f ca="1">GenerateurBingo.com!HJ3</f>
        <v>Mot 42</v>
      </c>
      <c r="DE4" s="75" t="str">
        <f ca="1">GenerateurBingo.com!HK3</f>
        <v>Mot 53</v>
      </c>
      <c r="DF4" s="157" t="str">
        <f ca="1">GenerateurBingo.com!HL3</f>
        <v>Mot 67</v>
      </c>
      <c r="DG4" s="156" t="str">
        <f ca="1">GenerateurBingo.com!HX3</f>
        <v>Mot 8</v>
      </c>
      <c r="DH4" s="75" t="str">
        <f ca="1">GenerateurBingo.com!HY3</f>
        <v>Mot 19</v>
      </c>
      <c r="DI4" s="75" t="str">
        <f ca="1">GenerateurBingo.com!HZ3</f>
        <v>Mot 37</v>
      </c>
      <c r="DJ4" s="75" t="str">
        <f ca="1">GenerateurBingo.com!IA3</f>
        <v>Mot 46</v>
      </c>
      <c r="DK4" s="157" t="str">
        <f ca="1">GenerateurBingo.com!IB3</f>
        <v>Mot 68</v>
      </c>
      <c r="DL4" s="151"/>
      <c r="DM4" s="156" t="str">
        <f ca="1">GenerateurBingo.com!ID3</f>
        <v>Mot 12</v>
      </c>
      <c r="DN4" s="75" t="str">
        <f ca="1">GenerateurBingo.com!IE3</f>
        <v>Mot 28</v>
      </c>
      <c r="DO4" s="75" t="str">
        <f ca="1">GenerateurBingo.com!IF3</f>
        <v>Mot 43</v>
      </c>
      <c r="DP4" s="75" t="str">
        <f ca="1">GenerateurBingo.com!IG3</f>
        <v>Mot 54</v>
      </c>
      <c r="DQ4" s="157" t="str">
        <f ca="1">GenerateurBingo.com!IH3</f>
        <v>Mot 71</v>
      </c>
      <c r="DR4" s="156" t="str">
        <f ca="1">GenerateurBingo.com!IT3</f>
        <v>Mot 14</v>
      </c>
      <c r="DS4" s="75" t="str">
        <f ca="1">GenerateurBingo.com!IU3</f>
        <v>Mot 20</v>
      </c>
      <c r="DT4" s="75" t="str">
        <f ca="1">GenerateurBingo.com!IV3</f>
        <v>Mot 34</v>
      </c>
      <c r="DU4" s="75" t="str">
        <f ca="1">GenerateurBingo.com!IW3</f>
        <v>Mot 50</v>
      </c>
      <c r="DV4" s="157" t="str">
        <f ca="1">GenerateurBingo.com!IX3</f>
        <v>Mot 65</v>
      </c>
      <c r="DW4" s="151"/>
      <c r="DX4" s="156" t="str">
        <f ca="1">GenerateurBingo.com!IZ3</f>
        <v>Mot 1</v>
      </c>
      <c r="DY4" s="75" t="str">
        <f ca="1">GenerateurBingo.com!JA3</f>
        <v>Mot 30</v>
      </c>
      <c r="DZ4" s="75" t="str">
        <f ca="1">GenerateurBingo.com!JB3</f>
        <v>Mot 32</v>
      </c>
      <c r="EA4" s="75" t="str">
        <f ca="1">GenerateurBingo.com!JC3</f>
        <v>Mot 51</v>
      </c>
      <c r="EB4" s="157" t="str">
        <f ca="1">GenerateurBingo.com!JD3</f>
        <v>Mot 63</v>
      </c>
      <c r="EC4" s="156" t="str">
        <f ca="1">GenerateurBingo.com!JP3</f>
        <v>Mot 14</v>
      </c>
      <c r="ED4" s="75" t="str">
        <f ca="1">GenerateurBingo.com!JQ3</f>
        <v>Mot 19</v>
      </c>
      <c r="EE4" s="75" t="str">
        <f ca="1">GenerateurBingo.com!JR3</f>
        <v>Mot 44</v>
      </c>
      <c r="EF4" s="75" t="str">
        <f ca="1">GenerateurBingo.com!JS3</f>
        <v>Mot 50</v>
      </c>
      <c r="EG4" s="157" t="str">
        <f ca="1">GenerateurBingo.com!JT3</f>
        <v>Mot 70</v>
      </c>
      <c r="EH4" s="151"/>
      <c r="EI4" s="156" t="str">
        <f ca="1">GenerateurBingo.com!JV3</f>
        <v>Mot 10</v>
      </c>
      <c r="EJ4" s="75" t="str">
        <f ca="1">GenerateurBingo.com!JW3</f>
        <v>Mot 20</v>
      </c>
      <c r="EK4" s="75" t="str">
        <f ca="1">GenerateurBingo.com!JX3</f>
        <v>Mot 43</v>
      </c>
      <c r="EL4" s="75" t="str">
        <f ca="1">GenerateurBingo.com!JY3</f>
        <v>Mot 59</v>
      </c>
      <c r="EM4" s="157" t="str">
        <f ca="1">GenerateurBingo.com!JZ3</f>
        <v>Mot 61</v>
      </c>
      <c r="EN4" s="156" t="str">
        <f ca="1">GenerateurBingo.com!KL3</f>
        <v>Mot 10</v>
      </c>
      <c r="EO4" s="75" t="str">
        <f ca="1">GenerateurBingo.com!KM3</f>
        <v>Mot 19</v>
      </c>
      <c r="EP4" s="75" t="str">
        <f ca="1">GenerateurBingo.com!KN3</f>
        <v>Mot 45</v>
      </c>
      <c r="EQ4" s="75" t="str">
        <f ca="1">GenerateurBingo.com!KO3</f>
        <v>Mot 57</v>
      </c>
      <c r="ER4" s="157" t="str">
        <f ca="1">GenerateurBingo.com!KP3</f>
        <v>Mot 66</v>
      </c>
      <c r="ES4" s="151"/>
      <c r="ET4" s="156" t="str">
        <f ca="1">GenerateurBingo.com!KR3</f>
        <v>Mot 2</v>
      </c>
      <c r="EU4" s="75" t="str">
        <f ca="1">GenerateurBingo.com!KS3</f>
        <v>Mot 20</v>
      </c>
      <c r="EV4" s="75" t="str">
        <f ca="1">GenerateurBingo.com!KT3</f>
        <v>Mot 31</v>
      </c>
      <c r="EW4" s="75" t="str">
        <f ca="1">GenerateurBingo.com!KU3</f>
        <v>Mot 50</v>
      </c>
      <c r="EX4" s="157" t="str">
        <f ca="1">GenerateurBingo.com!KV3</f>
        <v>Mot 61</v>
      </c>
      <c r="EY4" s="156" t="str">
        <f ca="1">GenerateurBingo.com!LH3</f>
        <v>Mot 2</v>
      </c>
      <c r="EZ4" s="75" t="str">
        <f ca="1">GenerateurBingo.com!LI3</f>
        <v>Mot 21</v>
      </c>
      <c r="FA4" s="75" t="str">
        <f ca="1">GenerateurBingo.com!LJ3</f>
        <v>Mot 45</v>
      </c>
      <c r="FB4" s="75" t="str">
        <f ca="1">GenerateurBingo.com!LK3</f>
        <v>Mot 49</v>
      </c>
      <c r="FC4" s="157" t="str">
        <f ca="1">GenerateurBingo.com!LL3</f>
        <v>Mot 61</v>
      </c>
      <c r="FD4" s="151"/>
      <c r="FE4" s="156" t="str">
        <f ca="1">GenerateurBingo.com!LN3</f>
        <v>Mot 4</v>
      </c>
      <c r="FF4" s="75" t="str">
        <f ca="1">GenerateurBingo.com!LO3</f>
        <v>Mot 17</v>
      </c>
      <c r="FG4" s="75" t="str">
        <f ca="1">GenerateurBingo.com!LP3</f>
        <v>Mot 34</v>
      </c>
      <c r="FH4" s="75" t="str">
        <f ca="1">GenerateurBingo.com!LQ3</f>
        <v>Mot 48</v>
      </c>
      <c r="FI4" s="157" t="str">
        <f ca="1">GenerateurBingo.com!LR3</f>
        <v>Mot 74</v>
      </c>
      <c r="FJ4" s="156" t="str">
        <f ca="1">GenerateurBingo.com!MD3</f>
        <v>Mot 1</v>
      </c>
      <c r="FK4" s="75" t="str">
        <f ca="1">GenerateurBingo.com!ME3</f>
        <v>Mot 25</v>
      </c>
      <c r="FL4" s="75" t="str">
        <f ca="1">GenerateurBingo.com!MF3</f>
        <v>Mot 39</v>
      </c>
      <c r="FM4" s="75" t="str">
        <f ca="1">GenerateurBingo.com!MG3</f>
        <v>Mot 57</v>
      </c>
      <c r="FN4" s="157" t="str">
        <f ca="1">GenerateurBingo.com!MH3</f>
        <v>Mot 69</v>
      </c>
      <c r="FO4" s="151"/>
      <c r="FP4" s="156" t="str">
        <f ca="1">GenerateurBingo.com!MJ3</f>
        <v>Mot 2</v>
      </c>
      <c r="FQ4" s="75" t="str">
        <f ca="1">GenerateurBingo.com!MK3</f>
        <v>Mot 25</v>
      </c>
      <c r="FR4" s="75" t="str">
        <f ca="1">GenerateurBingo.com!ML3</f>
        <v>Mot 43</v>
      </c>
      <c r="FS4" s="75" t="str">
        <f ca="1">GenerateurBingo.com!MM3</f>
        <v>Mot 49</v>
      </c>
      <c r="FT4" s="157" t="str">
        <f ca="1">GenerateurBingo.com!MN3</f>
        <v>Mot 70</v>
      </c>
      <c r="FU4" s="156" t="str">
        <f ca="1">GenerateurBingo.com!MZ3</f>
        <v>Mot 15</v>
      </c>
      <c r="FV4" s="75" t="str">
        <f ca="1">GenerateurBingo.com!NA3</f>
        <v>Mot 18</v>
      </c>
      <c r="FW4" s="75" t="str">
        <f ca="1">GenerateurBingo.com!NB3</f>
        <v>Mot 34</v>
      </c>
      <c r="FX4" s="75" t="str">
        <f ca="1">GenerateurBingo.com!NC3</f>
        <v>Mot 59</v>
      </c>
      <c r="FY4" s="157" t="str">
        <f ca="1">GenerateurBingo.com!ND3</f>
        <v>Mot 63</v>
      </c>
      <c r="FZ4" s="151"/>
      <c r="GA4" s="156" t="str">
        <f ca="1">GenerateurBingo.com!NF3</f>
        <v>Mot 11</v>
      </c>
      <c r="GB4" s="75" t="str">
        <f ca="1">GenerateurBingo.com!NG3</f>
        <v>Mot 22</v>
      </c>
      <c r="GC4" s="75" t="str">
        <f ca="1">GenerateurBingo.com!NH3</f>
        <v>Mot 34</v>
      </c>
      <c r="GD4" s="75" t="str">
        <f ca="1">GenerateurBingo.com!NI3</f>
        <v>Mot 47</v>
      </c>
      <c r="GE4" s="157" t="str">
        <f ca="1">GenerateurBingo.com!NJ3</f>
        <v>Mot 72</v>
      </c>
      <c r="GF4" s="156" t="str">
        <f ca="1">GenerateurBingo.com!NV3</f>
        <v>Mot 3</v>
      </c>
      <c r="GG4" s="75" t="str">
        <f ca="1">GenerateurBingo.com!NW3</f>
        <v>Mot 25</v>
      </c>
      <c r="GH4" s="75" t="str">
        <f ca="1">GenerateurBingo.com!NX3</f>
        <v>Mot 39</v>
      </c>
      <c r="GI4" s="75" t="str">
        <f ca="1">GenerateurBingo.com!NY3</f>
        <v>Mot 60</v>
      </c>
      <c r="GJ4" s="157" t="str">
        <f ca="1">GenerateurBingo.com!NZ3</f>
        <v>Mot 63</v>
      </c>
      <c r="GK4" s="151"/>
      <c r="GL4" s="156" t="str">
        <f ca="1">GenerateurBingo.com!OB3</f>
        <v>Mot 2</v>
      </c>
      <c r="GM4" s="75" t="str">
        <f ca="1">GenerateurBingo.com!OC3</f>
        <v>Mot 26</v>
      </c>
      <c r="GN4" s="75" t="str">
        <f ca="1">GenerateurBingo.com!OD3</f>
        <v>Mot 36</v>
      </c>
      <c r="GO4" s="75" t="str">
        <f ca="1">GenerateurBingo.com!OE3</f>
        <v>Mot 60</v>
      </c>
      <c r="GP4" s="157" t="str">
        <f ca="1">GenerateurBingo.com!OF3</f>
        <v>Mot 64</v>
      </c>
      <c r="GQ4" s="156" t="str">
        <f ca="1">GenerateurBingo.com!OR3</f>
        <v>Mot 1</v>
      </c>
      <c r="GR4" s="75" t="str">
        <f ca="1">GenerateurBingo.com!OS3</f>
        <v>Mot 21</v>
      </c>
      <c r="GS4" s="75" t="str">
        <f ca="1">GenerateurBingo.com!OT3</f>
        <v>Mot 41</v>
      </c>
      <c r="GT4" s="75" t="str">
        <f ca="1">GenerateurBingo.com!OU3</f>
        <v>Mot 59</v>
      </c>
      <c r="GU4" s="157" t="str">
        <f ca="1">GenerateurBingo.com!OV3</f>
        <v>Mot 71</v>
      </c>
      <c r="GV4" s="151"/>
      <c r="GW4" s="156" t="str">
        <f ca="1">GenerateurBingo.com!OX3</f>
        <v>Mot 3</v>
      </c>
      <c r="GX4" s="75" t="str">
        <f ca="1">GenerateurBingo.com!OY3</f>
        <v>Mot 30</v>
      </c>
      <c r="GY4" s="75" t="str">
        <f ca="1">GenerateurBingo.com!OZ3</f>
        <v>Mot 44</v>
      </c>
      <c r="GZ4" s="75" t="str">
        <f ca="1">GenerateurBingo.com!PA3</f>
        <v>Mot 57</v>
      </c>
      <c r="HA4" s="157" t="str">
        <f ca="1">GenerateurBingo.com!PB3</f>
        <v>Mot 69</v>
      </c>
      <c r="HB4" s="156" t="str">
        <f ca="1">GenerateurBingo.com!PN3</f>
        <v>Mot 1</v>
      </c>
      <c r="HC4" s="75" t="str">
        <f ca="1">GenerateurBingo.com!PO3</f>
        <v>Mot 22</v>
      </c>
      <c r="HD4" s="75" t="str">
        <f ca="1">GenerateurBingo.com!PP3</f>
        <v>Mot 35</v>
      </c>
      <c r="HE4" s="75" t="str">
        <f ca="1">GenerateurBingo.com!PQ3</f>
        <v>Mot 58</v>
      </c>
      <c r="HF4" s="157" t="str">
        <f ca="1">GenerateurBingo.com!PR3</f>
        <v>Mot 68</v>
      </c>
      <c r="HG4" s="151"/>
      <c r="HH4" s="156" t="str">
        <f ca="1">GenerateurBingo.com!PT3</f>
        <v>Mot 15</v>
      </c>
      <c r="HI4" s="75" t="str">
        <f ca="1">GenerateurBingo.com!PU3</f>
        <v>Mot 21</v>
      </c>
      <c r="HJ4" s="75" t="str">
        <f ca="1">GenerateurBingo.com!PV3</f>
        <v>Mot 42</v>
      </c>
      <c r="HK4" s="75" t="str">
        <f ca="1">GenerateurBingo.com!PW3</f>
        <v>Mot 48</v>
      </c>
      <c r="HL4" s="157" t="str">
        <f ca="1">GenerateurBingo.com!PX3</f>
        <v>Mot 70</v>
      </c>
      <c r="HM4" s="156" t="str">
        <f ca="1">GenerateurBingo.com!QJ3</f>
        <v>Mot 7</v>
      </c>
      <c r="HN4" s="75" t="str">
        <f ca="1">GenerateurBingo.com!QK3</f>
        <v>Mot 29</v>
      </c>
      <c r="HO4" s="75" t="str">
        <f ca="1">GenerateurBingo.com!QL3</f>
        <v>Mot 40</v>
      </c>
      <c r="HP4" s="75" t="str">
        <f ca="1">GenerateurBingo.com!QM3</f>
        <v>Mot 51</v>
      </c>
      <c r="HQ4" s="157" t="str">
        <f ca="1">GenerateurBingo.com!QN3</f>
        <v>Mot 72</v>
      </c>
      <c r="HR4" s="151"/>
      <c r="HS4" s="156" t="str">
        <f ca="1">GenerateurBingo.com!QP3</f>
        <v>Mot 6</v>
      </c>
      <c r="HT4" s="75" t="str">
        <f ca="1">GenerateurBingo.com!QQ3</f>
        <v>Mot 22</v>
      </c>
      <c r="HU4" s="75" t="str">
        <f ca="1">GenerateurBingo.com!QR3</f>
        <v>Mot 40</v>
      </c>
      <c r="HV4" s="75" t="str">
        <f ca="1">GenerateurBingo.com!QS3</f>
        <v>Mot 57</v>
      </c>
      <c r="HW4" s="157" t="str">
        <f ca="1">GenerateurBingo.com!QT3</f>
        <v>Mot 64</v>
      </c>
      <c r="HX4" s="156" t="str">
        <f ca="1">GenerateurBingo.com!RF3</f>
        <v>Mot 5</v>
      </c>
      <c r="HY4" s="75" t="str">
        <f ca="1">GenerateurBingo.com!RG3</f>
        <v>Mot 22</v>
      </c>
      <c r="HZ4" s="75" t="str">
        <f ca="1">GenerateurBingo.com!RH3</f>
        <v>Mot 38</v>
      </c>
      <c r="IA4" s="75" t="str">
        <f ca="1">GenerateurBingo.com!RI3</f>
        <v>Mot 47</v>
      </c>
      <c r="IB4" s="157" t="str">
        <f ca="1">GenerateurBingo.com!RJ3</f>
        <v>Mot 72</v>
      </c>
      <c r="IC4" s="151"/>
      <c r="ID4" s="156" t="str">
        <f ca="1">GenerateurBingo.com!RL3</f>
        <v>Mot 12</v>
      </c>
      <c r="IE4" s="75" t="str">
        <f ca="1">GenerateurBingo.com!RM3</f>
        <v>Mot 30</v>
      </c>
      <c r="IF4" s="75" t="str">
        <f ca="1">GenerateurBingo.com!RN3</f>
        <v>Mot 37</v>
      </c>
      <c r="IG4" s="75" t="str">
        <f ca="1">GenerateurBingo.com!RO3</f>
        <v>Mot 53</v>
      </c>
      <c r="IH4" s="157" t="str">
        <f ca="1">GenerateurBingo.com!RP3</f>
        <v>Mot 69</v>
      </c>
      <c r="II4" s="156" t="str">
        <f ca="1">GenerateurBingo.com!SB3</f>
        <v>Mot 9</v>
      </c>
      <c r="IJ4" s="75" t="str">
        <f ca="1">GenerateurBingo.com!SC3</f>
        <v>Mot 22</v>
      </c>
      <c r="IK4" s="75" t="str">
        <f ca="1">GenerateurBingo.com!SD3</f>
        <v>Mot 32</v>
      </c>
      <c r="IL4" s="75" t="str">
        <f ca="1">GenerateurBingo.com!SE3</f>
        <v>Mot 58</v>
      </c>
      <c r="IM4" s="157" t="str">
        <f ca="1">GenerateurBingo.com!SF3</f>
        <v>Mot 73</v>
      </c>
      <c r="IN4" s="151"/>
      <c r="IO4" s="156" t="str">
        <f ca="1">GenerateurBingo.com!SH3</f>
        <v>Mot 12</v>
      </c>
      <c r="IP4" s="75" t="str">
        <f ca="1">GenerateurBingo.com!SI3</f>
        <v>Mot 28</v>
      </c>
      <c r="IQ4" s="75" t="str">
        <f ca="1">GenerateurBingo.com!SJ3</f>
        <v>Mot 42</v>
      </c>
      <c r="IR4" s="75" t="str">
        <f ca="1">GenerateurBingo.com!SK3</f>
        <v>Mot 51</v>
      </c>
      <c r="IS4" s="157" t="str">
        <f ca="1">GenerateurBingo.com!SL3</f>
        <v>Mot 66</v>
      </c>
      <c r="IT4" s="156" t="str">
        <f ca="1">GenerateurBingo.com!SX3</f>
        <v>Mot 5</v>
      </c>
      <c r="IU4" s="75" t="str">
        <f ca="1">GenerateurBingo.com!SY3</f>
        <v>Mot 20</v>
      </c>
      <c r="IV4" s="75" t="str">
        <f ca="1">GenerateurBingo.com!SZ3</f>
        <v>Mot 44</v>
      </c>
      <c r="IW4" s="75" t="str">
        <f ca="1">GenerateurBingo.com!TA3</f>
        <v>Mot 49</v>
      </c>
      <c r="IX4" s="157" t="str">
        <f ca="1">GenerateurBingo.com!TB3</f>
        <v>Mot 66</v>
      </c>
      <c r="IY4" s="151"/>
      <c r="IZ4" s="156" t="str">
        <f ca="1">GenerateurBingo.com!TD3</f>
        <v>Mot 2</v>
      </c>
      <c r="JA4" s="75" t="str">
        <f ca="1">GenerateurBingo.com!TE3</f>
        <v>Mot 30</v>
      </c>
      <c r="JB4" s="75" t="str">
        <f ca="1">GenerateurBingo.com!TF3</f>
        <v>Mot 43</v>
      </c>
      <c r="JC4" s="75" t="str">
        <f ca="1">GenerateurBingo.com!TG3</f>
        <v>Mot 58</v>
      </c>
      <c r="JD4" s="157" t="str">
        <f ca="1">GenerateurBingo.com!TH3</f>
        <v>Mot 75</v>
      </c>
      <c r="JE4" s="156" t="str">
        <f ca="1">GenerateurBingo.com!TT3</f>
        <v>Mot 1</v>
      </c>
      <c r="JF4" s="75" t="str">
        <f ca="1">GenerateurBingo.com!TU3</f>
        <v>Mot 27</v>
      </c>
      <c r="JG4" s="75" t="str">
        <f ca="1">GenerateurBingo.com!TV3</f>
        <v>Mot 41</v>
      </c>
      <c r="JH4" s="75" t="str">
        <f ca="1">GenerateurBingo.com!TW3</f>
        <v>Mot 51</v>
      </c>
      <c r="JI4" s="157" t="str">
        <f ca="1">GenerateurBingo.com!TX3</f>
        <v>Mot 72</v>
      </c>
      <c r="JJ4" s="151"/>
      <c r="JK4" s="156" t="str">
        <f ca="1">GenerateurBingo.com!TZ3</f>
        <v>Mot 12</v>
      </c>
      <c r="JL4" s="75" t="str">
        <f ca="1">GenerateurBingo.com!UA3</f>
        <v>Mot 25</v>
      </c>
      <c r="JM4" s="75" t="str">
        <f ca="1">GenerateurBingo.com!UB3</f>
        <v>Mot 35</v>
      </c>
      <c r="JN4" s="75" t="str">
        <f ca="1">GenerateurBingo.com!UC3</f>
        <v>Mot 51</v>
      </c>
      <c r="JO4" s="157" t="str">
        <f ca="1">GenerateurBingo.com!UD3</f>
        <v>Mot 68</v>
      </c>
    </row>
    <row r="5" spans="1:275" s="155" customFormat="1" ht="50" customHeight="1">
      <c r="A5" s="156" t="str">
        <f ca="1">GenerateurBingo.com!L4</f>
        <v>Mot 11</v>
      </c>
      <c r="B5" s="75" t="str">
        <f ca="1">GenerateurBingo.com!M4</f>
        <v>Mot 30</v>
      </c>
      <c r="C5" s="75" t="str">
        <f>Instructions!$F$13</f>
        <v>Gratuit</v>
      </c>
      <c r="D5" s="75" t="str">
        <f ca="1">GenerateurBingo.com!O4</f>
        <v>Mot 53</v>
      </c>
      <c r="E5" s="157" t="str">
        <f ca="1">GenerateurBingo.com!P4</f>
        <v>Mot 71</v>
      </c>
      <c r="F5" s="151"/>
      <c r="G5" s="156" t="str">
        <f ca="1">GenerateurBingo.com!R4</f>
        <v>Mot 5</v>
      </c>
      <c r="H5" s="75" t="str">
        <f ca="1">GenerateurBingo.com!S4</f>
        <v>Mot 30</v>
      </c>
      <c r="I5" s="75" t="str">
        <f>Instructions!$F$13</f>
        <v>Gratuit</v>
      </c>
      <c r="J5" s="75" t="str">
        <f ca="1">GenerateurBingo.com!U4</f>
        <v>Mot 48</v>
      </c>
      <c r="K5" s="157" t="str">
        <f ca="1">GenerateurBingo.com!V4</f>
        <v>Mot 74</v>
      </c>
      <c r="L5" s="156" t="str">
        <f ca="1">GenerateurBingo.com!AH4</f>
        <v>Mot 3</v>
      </c>
      <c r="M5" s="75" t="str">
        <f ca="1">GenerateurBingo.com!AI4</f>
        <v>Mot 28</v>
      </c>
      <c r="N5" s="75" t="str">
        <f>Instructions!$F$13</f>
        <v>Gratuit</v>
      </c>
      <c r="O5" s="75" t="str">
        <f ca="1">GenerateurBingo.com!AK4</f>
        <v>Mot 54</v>
      </c>
      <c r="P5" s="157" t="str">
        <f ca="1">GenerateurBingo.com!AL4</f>
        <v>Mot 70</v>
      </c>
      <c r="Q5" s="151"/>
      <c r="R5" s="156" t="str">
        <f ca="1">GenerateurBingo.com!AN4</f>
        <v>Mot 13</v>
      </c>
      <c r="S5" s="75" t="str">
        <f ca="1">GenerateurBingo.com!AO4</f>
        <v>Mot 19</v>
      </c>
      <c r="T5" s="75" t="str">
        <f>Instructions!$F$13</f>
        <v>Gratuit</v>
      </c>
      <c r="U5" s="75" t="str">
        <f ca="1">GenerateurBingo.com!AQ4</f>
        <v>Mot 54</v>
      </c>
      <c r="V5" s="157" t="str">
        <f ca="1">GenerateurBingo.com!AR4</f>
        <v>Mot 68</v>
      </c>
      <c r="W5" s="156" t="str">
        <f ca="1">GenerateurBingo.com!BD4</f>
        <v>Mot 8</v>
      </c>
      <c r="X5" s="75" t="str">
        <f ca="1">GenerateurBingo.com!BE4</f>
        <v>Mot 18</v>
      </c>
      <c r="Y5" s="75" t="str">
        <f>Instructions!$F$13</f>
        <v>Gratuit</v>
      </c>
      <c r="Z5" s="75" t="str">
        <f ca="1">GenerateurBingo.com!BG4</f>
        <v>Mot 51</v>
      </c>
      <c r="AA5" s="157" t="str">
        <f ca="1">GenerateurBingo.com!BH4</f>
        <v>Mot 66</v>
      </c>
      <c r="AB5" s="151"/>
      <c r="AC5" s="156" t="str">
        <f ca="1">GenerateurBingo.com!BJ4</f>
        <v>Mot 6</v>
      </c>
      <c r="AD5" s="75" t="str">
        <f ca="1">GenerateurBingo.com!BK4</f>
        <v>Mot 20</v>
      </c>
      <c r="AE5" s="75" t="str">
        <f>Instructions!$F$13</f>
        <v>Gratuit</v>
      </c>
      <c r="AF5" s="75" t="str">
        <f ca="1">GenerateurBingo.com!BM4</f>
        <v>Mot 56</v>
      </c>
      <c r="AG5" s="157" t="str">
        <f ca="1">GenerateurBingo.com!BN4</f>
        <v>Mot 62</v>
      </c>
      <c r="AH5" s="156" t="str">
        <f ca="1">GenerateurBingo.com!BZ4</f>
        <v>Mot 9</v>
      </c>
      <c r="AI5" s="75" t="str">
        <f ca="1">GenerateurBingo.com!CA4</f>
        <v>Mot 30</v>
      </c>
      <c r="AJ5" s="75" t="str">
        <f>Instructions!$F$13</f>
        <v>Gratuit</v>
      </c>
      <c r="AK5" s="75" t="str">
        <f ca="1">GenerateurBingo.com!CC4</f>
        <v>Mot 60</v>
      </c>
      <c r="AL5" s="157" t="str">
        <f ca="1">GenerateurBingo.com!CD4</f>
        <v>Mot 73</v>
      </c>
      <c r="AM5" s="151"/>
      <c r="AN5" s="156" t="str">
        <f ca="1">GenerateurBingo.com!CF4</f>
        <v>Mot 4</v>
      </c>
      <c r="AO5" s="75" t="str">
        <f ca="1">GenerateurBingo.com!CG4</f>
        <v>Mot 16</v>
      </c>
      <c r="AP5" s="75" t="str">
        <f>Instructions!$F$13</f>
        <v>Gratuit</v>
      </c>
      <c r="AQ5" s="75" t="str">
        <f ca="1">GenerateurBingo.com!CI4</f>
        <v>Mot 46</v>
      </c>
      <c r="AR5" s="157" t="str">
        <f ca="1">GenerateurBingo.com!CJ4</f>
        <v>Mot 68</v>
      </c>
      <c r="AS5" s="156" t="str">
        <f ca="1">GenerateurBingo.com!CV4</f>
        <v>Mot 5</v>
      </c>
      <c r="AT5" s="75" t="str">
        <f ca="1">GenerateurBingo.com!CW4</f>
        <v>Mot 22</v>
      </c>
      <c r="AU5" s="75" t="str">
        <f>Instructions!$F$13</f>
        <v>Gratuit</v>
      </c>
      <c r="AV5" s="75" t="str">
        <f ca="1">GenerateurBingo.com!CY4</f>
        <v>Mot 55</v>
      </c>
      <c r="AW5" s="157" t="str">
        <f ca="1">GenerateurBingo.com!CZ4</f>
        <v>Mot 75</v>
      </c>
      <c r="AX5" s="151"/>
      <c r="AY5" s="156" t="str">
        <f ca="1">GenerateurBingo.com!DB4</f>
        <v>Mot 8</v>
      </c>
      <c r="AZ5" s="75" t="str">
        <f ca="1">GenerateurBingo.com!DC4</f>
        <v>Mot 21</v>
      </c>
      <c r="BA5" s="75" t="str">
        <f>Instructions!$F$13</f>
        <v>Gratuit</v>
      </c>
      <c r="BB5" s="75" t="str">
        <f ca="1">GenerateurBingo.com!DE4</f>
        <v>Mot 58</v>
      </c>
      <c r="BC5" s="157" t="str">
        <f ca="1">GenerateurBingo.com!DF4</f>
        <v>Mot 69</v>
      </c>
      <c r="BD5" s="156" t="str">
        <f ca="1">GenerateurBingo.com!DR4</f>
        <v>Mot 12</v>
      </c>
      <c r="BE5" s="75" t="str">
        <f ca="1">GenerateurBingo.com!DS4</f>
        <v>Mot 26</v>
      </c>
      <c r="BF5" s="75" t="str">
        <f>Instructions!$F$13</f>
        <v>Gratuit</v>
      </c>
      <c r="BG5" s="75" t="str">
        <f ca="1">GenerateurBingo.com!DU4</f>
        <v>Mot 57</v>
      </c>
      <c r="BH5" s="157" t="str">
        <f ca="1">GenerateurBingo.com!DV4</f>
        <v>Mot 65</v>
      </c>
      <c r="BI5" s="151"/>
      <c r="BJ5" s="156" t="str">
        <f ca="1">GenerateurBingo.com!DX4</f>
        <v>Mot 2</v>
      </c>
      <c r="BK5" s="75" t="str">
        <f ca="1">GenerateurBingo.com!DY4</f>
        <v>Mot 27</v>
      </c>
      <c r="BL5" s="75" t="str">
        <f>Instructions!$F$13</f>
        <v>Gratuit</v>
      </c>
      <c r="BM5" s="75" t="str">
        <f ca="1">GenerateurBingo.com!EA4</f>
        <v>Mot 47</v>
      </c>
      <c r="BN5" s="157" t="str">
        <f ca="1">GenerateurBingo.com!EB4</f>
        <v>Mot 67</v>
      </c>
      <c r="BO5" s="156" t="str">
        <f ca="1">GenerateurBingo.com!EN4</f>
        <v>Mot 1</v>
      </c>
      <c r="BP5" s="75" t="str">
        <f ca="1">GenerateurBingo.com!EO4</f>
        <v>Mot 17</v>
      </c>
      <c r="BQ5" s="75" t="str">
        <f>Instructions!$F$13</f>
        <v>Gratuit</v>
      </c>
      <c r="BR5" s="75" t="str">
        <f ca="1">GenerateurBingo.com!EQ4</f>
        <v>Mot 51</v>
      </c>
      <c r="BS5" s="157" t="str">
        <f ca="1">GenerateurBingo.com!ER4</f>
        <v>Mot 64</v>
      </c>
      <c r="BT5" s="151"/>
      <c r="BU5" s="156" t="str">
        <f ca="1">GenerateurBingo.com!ET4</f>
        <v>Mot 14</v>
      </c>
      <c r="BV5" s="75" t="str">
        <f ca="1">GenerateurBingo.com!EU4</f>
        <v>Mot 26</v>
      </c>
      <c r="BW5" s="75" t="str">
        <f>Instructions!$F$13</f>
        <v>Gratuit</v>
      </c>
      <c r="BX5" s="75" t="str">
        <f ca="1">GenerateurBingo.com!EW4</f>
        <v>Mot 46</v>
      </c>
      <c r="BY5" s="157" t="str">
        <f ca="1">GenerateurBingo.com!EX4</f>
        <v>Mot 67</v>
      </c>
      <c r="BZ5" s="156" t="str">
        <f ca="1">GenerateurBingo.com!FJ4</f>
        <v>Mot 6</v>
      </c>
      <c r="CA5" s="75" t="str">
        <f ca="1">GenerateurBingo.com!FK4</f>
        <v>Mot 16</v>
      </c>
      <c r="CB5" s="75" t="str">
        <f>Instructions!$F$13</f>
        <v>Gratuit</v>
      </c>
      <c r="CC5" s="75" t="str">
        <f ca="1">GenerateurBingo.com!FM4</f>
        <v>Mot 60</v>
      </c>
      <c r="CD5" s="157" t="str">
        <f ca="1">GenerateurBingo.com!FN4</f>
        <v>Mot 66</v>
      </c>
      <c r="CE5" s="151"/>
      <c r="CF5" s="156" t="str">
        <f ca="1">GenerateurBingo.com!FP4</f>
        <v>Mot 8</v>
      </c>
      <c r="CG5" s="75" t="str">
        <f ca="1">GenerateurBingo.com!FQ4</f>
        <v>Mot 25</v>
      </c>
      <c r="CH5" s="75" t="str">
        <f>Instructions!$F$13</f>
        <v>Gratuit</v>
      </c>
      <c r="CI5" s="75" t="str">
        <f ca="1">GenerateurBingo.com!FS4</f>
        <v>Mot 53</v>
      </c>
      <c r="CJ5" s="157" t="str">
        <f ca="1">GenerateurBingo.com!FT4</f>
        <v>Mot 71</v>
      </c>
      <c r="CK5" s="156" t="str">
        <f ca="1">GenerateurBingo.com!GF4</f>
        <v>Mot 6</v>
      </c>
      <c r="CL5" s="75" t="str">
        <f ca="1">GenerateurBingo.com!GG4</f>
        <v>Mot 22</v>
      </c>
      <c r="CM5" s="75" t="str">
        <f>Instructions!$F$13</f>
        <v>Gratuit</v>
      </c>
      <c r="CN5" s="75" t="str">
        <f ca="1">GenerateurBingo.com!GI4</f>
        <v>Mot 49</v>
      </c>
      <c r="CO5" s="157" t="str">
        <f ca="1">GenerateurBingo.com!GJ4</f>
        <v>Mot 73</v>
      </c>
      <c r="CP5" s="151"/>
      <c r="CQ5" s="156" t="str">
        <f ca="1">GenerateurBingo.com!GL4</f>
        <v>Mot 1</v>
      </c>
      <c r="CR5" s="75" t="str">
        <f ca="1">GenerateurBingo.com!GM4</f>
        <v>Mot 17</v>
      </c>
      <c r="CS5" s="75" t="str">
        <f>Instructions!$F$13</f>
        <v>Gratuit</v>
      </c>
      <c r="CT5" s="75" t="str">
        <f ca="1">GenerateurBingo.com!GO4</f>
        <v>Mot 53</v>
      </c>
      <c r="CU5" s="157" t="str">
        <f ca="1">GenerateurBingo.com!GP4</f>
        <v>Mot 74</v>
      </c>
      <c r="CV5" s="156" t="str">
        <f ca="1">GenerateurBingo.com!HB4</f>
        <v>Mot 4</v>
      </c>
      <c r="CW5" s="75" t="str">
        <f ca="1">GenerateurBingo.com!HC4</f>
        <v>Mot 16</v>
      </c>
      <c r="CX5" s="75" t="str">
        <f>Instructions!$F$13</f>
        <v>Gratuit</v>
      </c>
      <c r="CY5" s="75" t="str">
        <f ca="1">GenerateurBingo.com!HE4</f>
        <v>Mot 47</v>
      </c>
      <c r="CZ5" s="157" t="str">
        <f ca="1">GenerateurBingo.com!HF4</f>
        <v>Mot 65</v>
      </c>
      <c r="DA5" s="151"/>
      <c r="DB5" s="156" t="str">
        <f ca="1">GenerateurBingo.com!HH4</f>
        <v>Mot 15</v>
      </c>
      <c r="DC5" s="75" t="str">
        <f ca="1">GenerateurBingo.com!HI4</f>
        <v>Mot 23</v>
      </c>
      <c r="DD5" s="75" t="str">
        <f>Instructions!$F$13</f>
        <v>Gratuit</v>
      </c>
      <c r="DE5" s="75" t="str">
        <f ca="1">GenerateurBingo.com!HK4</f>
        <v>Mot 51</v>
      </c>
      <c r="DF5" s="157" t="str">
        <f ca="1">GenerateurBingo.com!HL4</f>
        <v>Mot 62</v>
      </c>
      <c r="DG5" s="156" t="str">
        <f ca="1">GenerateurBingo.com!HX4</f>
        <v>Mot 13</v>
      </c>
      <c r="DH5" s="75" t="str">
        <f ca="1">GenerateurBingo.com!HY4</f>
        <v>Mot 17</v>
      </c>
      <c r="DI5" s="75" t="str">
        <f>Instructions!$F$13</f>
        <v>Gratuit</v>
      </c>
      <c r="DJ5" s="75" t="str">
        <f ca="1">GenerateurBingo.com!IA4</f>
        <v>Mot 55</v>
      </c>
      <c r="DK5" s="157" t="str">
        <f ca="1">GenerateurBingo.com!IB4</f>
        <v>Mot 67</v>
      </c>
      <c r="DL5" s="151"/>
      <c r="DM5" s="156" t="str">
        <f ca="1">GenerateurBingo.com!ID4</f>
        <v>Mot 10</v>
      </c>
      <c r="DN5" s="75" t="str">
        <f ca="1">GenerateurBingo.com!IE4</f>
        <v>Mot 25</v>
      </c>
      <c r="DO5" s="75" t="str">
        <f>Instructions!$F$13</f>
        <v>Gratuit</v>
      </c>
      <c r="DP5" s="75" t="str">
        <f ca="1">GenerateurBingo.com!IG4</f>
        <v>Mot 51</v>
      </c>
      <c r="DQ5" s="157" t="str">
        <f ca="1">GenerateurBingo.com!IH4</f>
        <v>Mot 63</v>
      </c>
      <c r="DR5" s="156" t="str">
        <f ca="1">GenerateurBingo.com!IT4</f>
        <v>Mot 10</v>
      </c>
      <c r="DS5" s="75" t="str">
        <f ca="1">GenerateurBingo.com!IU4</f>
        <v>Mot 21</v>
      </c>
      <c r="DT5" s="75" t="str">
        <f>Instructions!$F$13</f>
        <v>Gratuit</v>
      </c>
      <c r="DU5" s="75" t="str">
        <f ca="1">GenerateurBingo.com!IW4</f>
        <v>Mot 53</v>
      </c>
      <c r="DV5" s="157" t="str">
        <f ca="1">GenerateurBingo.com!IX4</f>
        <v>Mot 68</v>
      </c>
      <c r="DW5" s="151"/>
      <c r="DX5" s="156" t="str">
        <f ca="1">GenerateurBingo.com!IZ4</f>
        <v>Mot 5</v>
      </c>
      <c r="DY5" s="75" t="str">
        <f ca="1">GenerateurBingo.com!JA4</f>
        <v>Mot 27</v>
      </c>
      <c r="DZ5" s="75" t="str">
        <f>Instructions!$F$13</f>
        <v>Gratuit</v>
      </c>
      <c r="EA5" s="75" t="str">
        <f ca="1">GenerateurBingo.com!JC4</f>
        <v>Mot 58</v>
      </c>
      <c r="EB5" s="157" t="str">
        <f ca="1">GenerateurBingo.com!JD4</f>
        <v>Mot 64</v>
      </c>
      <c r="EC5" s="156" t="str">
        <f ca="1">GenerateurBingo.com!JP4</f>
        <v>Mot 5</v>
      </c>
      <c r="ED5" s="75" t="str">
        <f ca="1">GenerateurBingo.com!JQ4</f>
        <v>Mot 23</v>
      </c>
      <c r="EE5" s="75" t="str">
        <f>Instructions!$F$13</f>
        <v>Gratuit</v>
      </c>
      <c r="EF5" s="75" t="str">
        <f ca="1">GenerateurBingo.com!JS4</f>
        <v>Mot 55</v>
      </c>
      <c r="EG5" s="157" t="str">
        <f ca="1">GenerateurBingo.com!JT4</f>
        <v>Mot 65</v>
      </c>
      <c r="EH5" s="151"/>
      <c r="EI5" s="156" t="str">
        <f ca="1">GenerateurBingo.com!JV4</f>
        <v>Mot 5</v>
      </c>
      <c r="EJ5" s="75" t="str">
        <f ca="1">GenerateurBingo.com!JW4</f>
        <v>Mot 22</v>
      </c>
      <c r="EK5" s="75" t="str">
        <f>Instructions!$F$13</f>
        <v>Gratuit</v>
      </c>
      <c r="EL5" s="75" t="str">
        <f ca="1">GenerateurBingo.com!JY4</f>
        <v>Mot 54</v>
      </c>
      <c r="EM5" s="157" t="str">
        <f ca="1">GenerateurBingo.com!JZ4</f>
        <v>Mot 67</v>
      </c>
      <c r="EN5" s="156" t="str">
        <f ca="1">GenerateurBingo.com!KL4</f>
        <v>Mot 6</v>
      </c>
      <c r="EO5" s="75" t="str">
        <f ca="1">GenerateurBingo.com!KM4</f>
        <v>Mot 16</v>
      </c>
      <c r="EP5" s="75" t="str">
        <f>Instructions!$F$13</f>
        <v>Gratuit</v>
      </c>
      <c r="EQ5" s="75" t="str">
        <f ca="1">GenerateurBingo.com!KO4</f>
        <v>Mot 49</v>
      </c>
      <c r="ER5" s="157" t="str">
        <f ca="1">GenerateurBingo.com!KP4</f>
        <v>Mot 74</v>
      </c>
      <c r="ES5" s="151"/>
      <c r="ET5" s="156" t="str">
        <f ca="1">GenerateurBingo.com!KR4</f>
        <v>Mot 9</v>
      </c>
      <c r="EU5" s="75" t="str">
        <f ca="1">GenerateurBingo.com!KS4</f>
        <v>Mot 22</v>
      </c>
      <c r="EV5" s="75" t="str">
        <f>Instructions!$F$13</f>
        <v>Gratuit</v>
      </c>
      <c r="EW5" s="75" t="str">
        <f ca="1">GenerateurBingo.com!KU4</f>
        <v>Mot 46</v>
      </c>
      <c r="EX5" s="157" t="str">
        <f ca="1">GenerateurBingo.com!KV4</f>
        <v>Mot 66</v>
      </c>
      <c r="EY5" s="156" t="str">
        <f ca="1">GenerateurBingo.com!LH4</f>
        <v>Mot 14</v>
      </c>
      <c r="EZ5" s="75" t="str">
        <f ca="1">GenerateurBingo.com!LI4</f>
        <v>Mot 27</v>
      </c>
      <c r="FA5" s="75" t="str">
        <f>Instructions!$F$13</f>
        <v>Gratuit</v>
      </c>
      <c r="FB5" s="75" t="str">
        <f ca="1">GenerateurBingo.com!LK4</f>
        <v>Mot 51</v>
      </c>
      <c r="FC5" s="157" t="str">
        <f ca="1">GenerateurBingo.com!LL4</f>
        <v>Mot 71</v>
      </c>
      <c r="FD5" s="151"/>
      <c r="FE5" s="156" t="str">
        <f ca="1">GenerateurBingo.com!LN4</f>
        <v>Mot 15</v>
      </c>
      <c r="FF5" s="75" t="str">
        <f ca="1">GenerateurBingo.com!LO4</f>
        <v>Mot 26</v>
      </c>
      <c r="FG5" s="75" t="str">
        <f>Instructions!$F$13</f>
        <v>Gratuit</v>
      </c>
      <c r="FH5" s="75" t="str">
        <f ca="1">GenerateurBingo.com!LQ4</f>
        <v>Mot 60</v>
      </c>
      <c r="FI5" s="157" t="str">
        <f ca="1">GenerateurBingo.com!LR4</f>
        <v>Mot 61</v>
      </c>
      <c r="FJ5" s="156" t="str">
        <f ca="1">GenerateurBingo.com!MD4</f>
        <v>Mot 12</v>
      </c>
      <c r="FK5" s="75" t="str">
        <f ca="1">GenerateurBingo.com!ME4</f>
        <v>Mot 27</v>
      </c>
      <c r="FL5" s="75" t="str">
        <f>Instructions!$F$13</f>
        <v>Gratuit</v>
      </c>
      <c r="FM5" s="75" t="str">
        <f ca="1">GenerateurBingo.com!MG4</f>
        <v>Mot 49</v>
      </c>
      <c r="FN5" s="157" t="str">
        <f ca="1">GenerateurBingo.com!MH4</f>
        <v>Mot 70</v>
      </c>
      <c r="FO5" s="151"/>
      <c r="FP5" s="156" t="str">
        <f ca="1">GenerateurBingo.com!MJ4</f>
        <v>Mot 10</v>
      </c>
      <c r="FQ5" s="75" t="str">
        <f ca="1">GenerateurBingo.com!MK4</f>
        <v>Mot 23</v>
      </c>
      <c r="FR5" s="75" t="str">
        <f>Instructions!$F$13</f>
        <v>Gratuit</v>
      </c>
      <c r="FS5" s="75" t="str">
        <f ca="1">GenerateurBingo.com!MM4</f>
        <v>Mot 59</v>
      </c>
      <c r="FT5" s="157" t="str">
        <f ca="1">GenerateurBingo.com!MN4</f>
        <v>Mot 63</v>
      </c>
      <c r="FU5" s="156" t="str">
        <f ca="1">GenerateurBingo.com!MZ4</f>
        <v>Mot 14</v>
      </c>
      <c r="FV5" s="75" t="str">
        <f ca="1">GenerateurBingo.com!NA4</f>
        <v>Mot 29</v>
      </c>
      <c r="FW5" s="75" t="str">
        <f>Instructions!$F$13</f>
        <v>Gratuit</v>
      </c>
      <c r="FX5" s="75" t="str">
        <f ca="1">GenerateurBingo.com!NC4</f>
        <v>Mot 55</v>
      </c>
      <c r="FY5" s="157" t="str">
        <f ca="1">GenerateurBingo.com!ND4</f>
        <v>Mot 67</v>
      </c>
      <c r="FZ5" s="151"/>
      <c r="GA5" s="156" t="str">
        <f ca="1">GenerateurBingo.com!NF4</f>
        <v>Mot 15</v>
      </c>
      <c r="GB5" s="75" t="str">
        <f ca="1">GenerateurBingo.com!NG4</f>
        <v>Mot 18</v>
      </c>
      <c r="GC5" s="75" t="str">
        <f>Instructions!$F$13</f>
        <v>Gratuit</v>
      </c>
      <c r="GD5" s="75" t="str">
        <f ca="1">GenerateurBingo.com!NI4</f>
        <v>Mot 51</v>
      </c>
      <c r="GE5" s="157" t="str">
        <f ca="1">GenerateurBingo.com!NJ4</f>
        <v>Mot 75</v>
      </c>
      <c r="GF5" s="156" t="str">
        <f ca="1">GenerateurBingo.com!NV4</f>
        <v>Mot 1</v>
      </c>
      <c r="GG5" s="75" t="str">
        <f ca="1">GenerateurBingo.com!NW4</f>
        <v>Mot 21</v>
      </c>
      <c r="GH5" s="75" t="str">
        <f>Instructions!$F$13</f>
        <v>Gratuit</v>
      </c>
      <c r="GI5" s="75" t="str">
        <f ca="1">GenerateurBingo.com!NY4</f>
        <v>Mot 48</v>
      </c>
      <c r="GJ5" s="157" t="str">
        <f ca="1">GenerateurBingo.com!NZ4</f>
        <v>Mot 72</v>
      </c>
      <c r="GK5" s="151"/>
      <c r="GL5" s="156" t="str">
        <f ca="1">GenerateurBingo.com!OB4</f>
        <v>Mot 12</v>
      </c>
      <c r="GM5" s="75" t="str">
        <f ca="1">GenerateurBingo.com!OC4</f>
        <v>Mot 28</v>
      </c>
      <c r="GN5" s="75" t="str">
        <f>Instructions!$F$13</f>
        <v>Gratuit</v>
      </c>
      <c r="GO5" s="75" t="str">
        <f ca="1">GenerateurBingo.com!OE4</f>
        <v>Mot 47</v>
      </c>
      <c r="GP5" s="157" t="str">
        <f ca="1">GenerateurBingo.com!OF4</f>
        <v>Mot 63</v>
      </c>
      <c r="GQ5" s="156" t="str">
        <f ca="1">GenerateurBingo.com!OR4</f>
        <v>Mot 2</v>
      </c>
      <c r="GR5" s="75" t="str">
        <f ca="1">GenerateurBingo.com!OS4</f>
        <v>Mot 23</v>
      </c>
      <c r="GS5" s="76" t="str">
        <f>Instructions!$F$13</f>
        <v>Gratuit</v>
      </c>
      <c r="GT5" s="75" t="str">
        <f ca="1">GenerateurBingo.com!OU4</f>
        <v>Mot 50</v>
      </c>
      <c r="GU5" s="157" t="str">
        <f ca="1">GenerateurBingo.com!OV4</f>
        <v>Mot 63</v>
      </c>
      <c r="GV5" s="151"/>
      <c r="GW5" s="156" t="str">
        <f ca="1">GenerateurBingo.com!OX4</f>
        <v>Mot 4</v>
      </c>
      <c r="GX5" s="75" t="str">
        <f ca="1">GenerateurBingo.com!OY4</f>
        <v>Mot 28</v>
      </c>
      <c r="GY5" s="76" t="str">
        <f>Instructions!$F$13</f>
        <v>Gratuit</v>
      </c>
      <c r="GZ5" s="75" t="str">
        <f ca="1">GenerateurBingo.com!PA4</f>
        <v>Mot 47</v>
      </c>
      <c r="HA5" s="157" t="str">
        <f ca="1">GenerateurBingo.com!PB4</f>
        <v>Mot 71</v>
      </c>
      <c r="HB5" s="156" t="str">
        <f ca="1">GenerateurBingo.com!PN4</f>
        <v>Mot 13</v>
      </c>
      <c r="HC5" s="75" t="str">
        <f ca="1">GenerateurBingo.com!PO4</f>
        <v>Mot 25</v>
      </c>
      <c r="HD5" s="76" t="str">
        <f>Instructions!$F$13</f>
        <v>Gratuit</v>
      </c>
      <c r="HE5" s="75" t="str">
        <f ca="1">GenerateurBingo.com!PQ4</f>
        <v>Mot 52</v>
      </c>
      <c r="HF5" s="157" t="str">
        <f ca="1">GenerateurBingo.com!PR4</f>
        <v>Mot 71</v>
      </c>
      <c r="HG5" s="151"/>
      <c r="HH5" s="156" t="str">
        <f ca="1">GenerateurBingo.com!PT4</f>
        <v>Mot 10</v>
      </c>
      <c r="HI5" s="75" t="str">
        <f ca="1">GenerateurBingo.com!PU4</f>
        <v>Mot 16</v>
      </c>
      <c r="HJ5" s="76" t="str">
        <f>Instructions!$F$13</f>
        <v>Gratuit</v>
      </c>
      <c r="HK5" s="75" t="str">
        <f ca="1">GenerateurBingo.com!PW4</f>
        <v>Mot 59</v>
      </c>
      <c r="HL5" s="157" t="str">
        <f ca="1">GenerateurBingo.com!PX4</f>
        <v>Mot 73</v>
      </c>
      <c r="HM5" s="156" t="str">
        <f ca="1">GenerateurBingo.com!QJ4</f>
        <v>Mot 1</v>
      </c>
      <c r="HN5" s="75" t="str">
        <f ca="1">GenerateurBingo.com!QK4</f>
        <v>Mot 27</v>
      </c>
      <c r="HO5" s="76" t="str">
        <f>Instructions!$F$13</f>
        <v>Gratuit</v>
      </c>
      <c r="HP5" s="75" t="str">
        <f ca="1">GenerateurBingo.com!QM4</f>
        <v>Mot 58</v>
      </c>
      <c r="HQ5" s="157" t="str">
        <f ca="1">GenerateurBingo.com!QN4</f>
        <v>Mot 61</v>
      </c>
      <c r="HR5" s="151"/>
      <c r="HS5" s="156" t="str">
        <f ca="1">GenerateurBingo.com!QP4</f>
        <v>Mot 4</v>
      </c>
      <c r="HT5" s="75" t="str">
        <f ca="1">GenerateurBingo.com!QQ4</f>
        <v>Mot 21</v>
      </c>
      <c r="HU5" s="76" t="str">
        <f>Instructions!$F$13</f>
        <v>Gratuit</v>
      </c>
      <c r="HV5" s="75" t="str">
        <f ca="1">GenerateurBingo.com!QS4</f>
        <v>Mot 56</v>
      </c>
      <c r="HW5" s="157" t="str">
        <f ca="1">GenerateurBingo.com!QT4</f>
        <v>Mot 66</v>
      </c>
      <c r="HX5" s="156" t="str">
        <f ca="1">GenerateurBingo.com!RF4</f>
        <v>Mot 6</v>
      </c>
      <c r="HY5" s="75" t="str">
        <f ca="1">GenerateurBingo.com!RG4</f>
        <v>Mot 20</v>
      </c>
      <c r="HZ5" s="76" t="str">
        <f>Instructions!$F$13</f>
        <v>Gratuit</v>
      </c>
      <c r="IA5" s="75" t="str">
        <f ca="1">GenerateurBingo.com!RI4</f>
        <v>Mot 49</v>
      </c>
      <c r="IB5" s="157" t="str">
        <f ca="1">GenerateurBingo.com!RJ4</f>
        <v>Mot 63</v>
      </c>
      <c r="IC5" s="151"/>
      <c r="ID5" s="156" t="str">
        <f ca="1">GenerateurBingo.com!RL4</f>
        <v>Mot 8</v>
      </c>
      <c r="IE5" s="75" t="str">
        <f ca="1">GenerateurBingo.com!RM4</f>
        <v>Mot 23</v>
      </c>
      <c r="IF5" s="76" t="str">
        <f>Instructions!$F$13</f>
        <v>Gratuit</v>
      </c>
      <c r="IG5" s="75" t="str">
        <f ca="1">GenerateurBingo.com!RO4</f>
        <v>Mot 54</v>
      </c>
      <c r="IH5" s="157" t="str">
        <f ca="1">GenerateurBingo.com!RP4</f>
        <v>Mot 71</v>
      </c>
      <c r="II5" s="156" t="str">
        <f ca="1">GenerateurBingo.com!SB4</f>
        <v>Mot 14</v>
      </c>
      <c r="IJ5" s="75" t="str">
        <f ca="1">GenerateurBingo.com!SC4</f>
        <v>Mot 28</v>
      </c>
      <c r="IK5" s="76" t="str">
        <f>Instructions!$F$13</f>
        <v>Gratuit</v>
      </c>
      <c r="IL5" s="75" t="str">
        <f ca="1">GenerateurBingo.com!SE4</f>
        <v>Mot 53</v>
      </c>
      <c r="IM5" s="157" t="str">
        <f ca="1">GenerateurBingo.com!SF4</f>
        <v>Mot 65</v>
      </c>
      <c r="IN5" s="151"/>
      <c r="IO5" s="156" t="str">
        <f ca="1">GenerateurBingo.com!SH4</f>
        <v>Mot 14</v>
      </c>
      <c r="IP5" s="75" t="str">
        <f ca="1">GenerateurBingo.com!SI4</f>
        <v>Mot 29</v>
      </c>
      <c r="IQ5" s="76" t="str">
        <f>Instructions!$F$13</f>
        <v>Gratuit</v>
      </c>
      <c r="IR5" s="75" t="str">
        <f ca="1">GenerateurBingo.com!SK4</f>
        <v>Mot 55</v>
      </c>
      <c r="IS5" s="157" t="str">
        <f ca="1">GenerateurBingo.com!SL4</f>
        <v>Mot 72</v>
      </c>
      <c r="IT5" s="156" t="str">
        <f ca="1">GenerateurBingo.com!SX4</f>
        <v>Mot 15</v>
      </c>
      <c r="IU5" s="75" t="str">
        <f ca="1">GenerateurBingo.com!SY4</f>
        <v>Mot 23</v>
      </c>
      <c r="IV5" s="76" t="str">
        <f>Instructions!$F$13</f>
        <v>Gratuit</v>
      </c>
      <c r="IW5" s="75" t="str">
        <f ca="1">GenerateurBingo.com!TA4</f>
        <v>Mot 48</v>
      </c>
      <c r="IX5" s="157" t="str">
        <f ca="1">GenerateurBingo.com!TB4</f>
        <v>Mot 72</v>
      </c>
      <c r="IY5" s="151"/>
      <c r="IZ5" s="156" t="str">
        <f ca="1">GenerateurBingo.com!TD4</f>
        <v>Mot 3</v>
      </c>
      <c r="JA5" s="75" t="str">
        <f ca="1">GenerateurBingo.com!TE4</f>
        <v>Mot 22</v>
      </c>
      <c r="JB5" s="76" t="str">
        <f>Instructions!$F$13</f>
        <v>Gratuit</v>
      </c>
      <c r="JC5" s="75" t="str">
        <f ca="1">GenerateurBingo.com!TG4</f>
        <v>Mot 59</v>
      </c>
      <c r="JD5" s="157" t="str">
        <f ca="1">GenerateurBingo.com!TH4</f>
        <v>Mot 65</v>
      </c>
      <c r="JE5" s="156" t="str">
        <f ca="1">GenerateurBingo.com!TT4</f>
        <v>Mot 3</v>
      </c>
      <c r="JF5" s="75" t="str">
        <f ca="1">GenerateurBingo.com!TU4</f>
        <v>Mot 25</v>
      </c>
      <c r="JG5" s="76" t="str">
        <f>Instructions!$F$13</f>
        <v>Gratuit</v>
      </c>
      <c r="JH5" s="75" t="str">
        <f ca="1">GenerateurBingo.com!TW4</f>
        <v>Mot 56</v>
      </c>
      <c r="JI5" s="157" t="str">
        <f ca="1">GenerateurBingo.com!TX4</f>
        <v>Mot 73</v>
      </c>
      <c r="JJ5" s="151"/>
      <c r="JK5" s="156" t="str">
        <f ca="1">GenerateurBingo.com!TZ4</f>
        <v>Mot 13</v>
      </c>
      <c r="JL5" s="75" t="str">
        <f ca="1">GenerateurBingo.com!UA4</f>
        <v>Mot 19</v>
      </c>
      <c r="JM5" s="76" t="str">
        <f>Instructions!$F$13</f>
        <v>Gratuit</v>
      </c>
      <c r="JN5" s="75" t="str">
        <f ca="1">GenerateurBingo.com!UC4</f>
        <v>Mot 55</v>
      </c>
      <c r="JO5" s="157" t="str">
        <f ca="1">GenerateurBingo.com!UD4</f>
        <v>Mot 72</v>
      </c>
    </row>
    <row r="6" spans="1:275" s="155" customFormat="1" ht="50" customHeight="1">
      <c r="A6" s="156" t="str">
        <f ca="1">GenerateurBingo.com!L5</f>
        <v>Mot 9</v>
      </c>
      <c r="B6" s="75" t="str">
        <f ca="1">GenerateurBingo.com!M5</f>
        <v>Mot 24</v>
      </c>
      <c r="C6" s="75" t="str">
        <f ca="1">GenerateurBingo.com!N5</f>
        <v>Mot 38</v>
      </c>
      <c r="D6" s="75" t="str">
        <f ca="1">GenerateurBingo.com!O5</f>
        <v>Mot 57</v>
      </c>
      <c r="E6" s="157" t="str">
        <f ca="1">GenerateurBingo.com!P5</f>
        <v>Mot 69</v>
      </c>
      <c r="F6" s="151"/>
      <c r="G6" s="156" t="str">
        <f ca="1">GenerateurBingo.com!R5</f>
        <v>Mot 12</v>
      </c>
      <c r="H6" s="75" t="str">
        <f ca="1">GenerateurBingo.com!S5</f>
        <v>Mot 21</v>
      </c>
      <c r="I6" s="75" t="str">
        <f ca="1">GenerateurBingo.com!T5</f>
        <v>Mot 34</v>
      </c>
      <c r="J6" s="75" t="str">
        <f ca="1">GenerateurBingo.com!U5</f>
        <v>Mot 56</v>
      </c>
      <c r="K6" s="157" t="str">
        <f ca="1">GenerateurBingo.com!V5</f>
        <v>Mot 70</v>
      </c>
      <c r="L6" s="156" t="str">
        <f ca="1">GenerateurBingo.com!AH5</f>
        <v>Mot 1</v>
      </c>
      <c r="M6" s="75" t="str">
        <f ca="1">GenerateurBingo.com!AI5</f>
        <v>Mot 30</v>
      </c>
      <c r="N6" s="75" t="str">
        <f ca="1">GenerateurBingo.com!AJ5</f>
        <v>Mot 41</v>
      </c>
      <c r="O6" s="75" t="str">
        <f ca="1">GenerateurBingo.com!AK5</f>
        <v>Mot 53</v>
      </c>
      <c r="P6" s="157" t="str">
        <f ca="1">GenerateurBingo.com!AL5</f>
        <v>Mot 65</v>
      </c>
      <c r="Q6" s="151"/>
      <c r="R6" s="156" t="str">
        <f ca="1">GenerateurBingo.com!AN5</f>
        <v>Mot 7</v>
      </c>
      <c r="S6" s="75" t="str">
        <f ca="1">GenerateurBingo.com!AO5</f>
        <v>Mot 27</v>
      </c>
      <c r="T6" s="75" t="str">
        <f ca="1">GenerateurBingo.com!AP5</f>
        <v>Mot 39</v>
      </c>
      <c r="U6" s="75" t="str">
        <f ca="1">GenerateurBingo.com!AQ5</f>
        <v>Mot 49</v>
      </c>
      <c r="V6" s="157" t="str">
        <f ca="1">GenerateurBingo.com!AR5</f>
        <v>Mot 71</v>
      </c>
      <c r="W6" s="156" t="str">
        <f ca="1">GenerateurBingo.com!BD5</f>
        <v>Mot 4</v>
      </c>
      <c r="X6" s="75" t="str">
        <f ca="1">GenerateurBingo.com!BE5</f>
        <v>Mot 26</v>
      </c>
      <c r="Y6" s="75" t="str">
        <f ca="1">GenerateurBingo.com!BF5</f>
        <v>Mot 37</v>
      </c>
      <c r="Z6" s="75" t="str">
        <f ca="1">GenerateurBingo.com!BG5</f>
        <v>Mot 55</v>
      </c>
      <c r="AA6" s="157" t="str">
        <f ca="1">GenerateurBingo.com!BH5</f>
        <v>Mot 65</v>
      </c>
      <c r="AB6" s="151"/>
      <c r="AC6" s="156" t="str">
        <f ca="1">GenerateurBingo.com!BJ5</f>
        <v>Mot 8</v>
      </c>
      <c r="AD6" s="75" t="str">
        <f ca="1">GenerateurBingo.com!BK5</f>
        <v>Mot 25</v>
      </c>
      <c r="AE6" s="75" t="str">
        <f ca="1">GenerateurBingo.com!BL5</f>
        <v>Mot 38</v>
      </c>
      <c r="AF6" s="75" t="str">
        <f ca="1">GenerateurBingo.com!BM5</f>
        <v>Mot 52</v>
      </c>
      <c r="AG6" s="157" t="str">
        <f ca="1">GenerateurBingo.com!BN5</f>
        <v>Mot 61</v>
      </c>
      <c r="AH6" s="156" t="str">
        <f ca="1">GenerateurBingo.com!BZ5</f>
        <v>Mot 14</v>
      </c>
      <c r="AI6" s="75" t="str">
        <f ca="1">GenerateurBingo.com!CA5</f>
        <v>Mot 26</v>
      </c>
      <c r="AJ6" s="75" t="str">
        <f ca="1">GenerateurBingo.com!CB5</f>
        <v>Mot 35</v>
      </c>
      <c r="AK6" s="75" t="str">
        <f ca="1">GenerateurBingo.com!CC5</f>
        <v>Mot 51</v>
      </c>
      <c r="AL6" s="157" t="str">
        <f ca="1">GenerateurBingo.com!CD5</f>
        <v>Mot 64</v>
      </c>
      <c r="AM6" s="151"/>
      <c r="AN6" s="156" t="str">
        <f ca="1">GenerateurBingo.com!CF5</f>
        <v>Mot 15</v>
      </c>
      <c r="AO6" s="75" t="str">
        <f ca="1">GenerateurBingo.com!CG5</f>
        <v>Mot 18</v>
      </c>
      <c r="AP6" s="75" t="str">
        <f ca="1">GenerateurBingo.com!CH5</f>
        <v>Mot 37</v>
      </c>
      <c r="AQ6" s="75" t="str">
        <f ca="1">GenerateurBingo.com!CI5</f>
        <v>Mot 56</v>
      </c>
      <c r="AR6" s="157" t="str">
        <f ca="1">GenerateurBingo.com!CJ5</f>
        <v>Mot 64</v>
      </c>
      <c r="AS6" s="156" t="str">
        <f ca="1">GenerateurBingo.com!CV5</f>
        <v>Mot 9</v>
      </c>
      <c r="AT6" s="75" t="str">
        <f ca="1">GenerateurBingo.com!CW5</f>
        <v>Mot 20</v>
      </c>
      <c r="AU6" s="75" t="str">
        <f ca="1">GenerateurBingo.com!CX5</f>
        <v>Mot 35</v>
      </c>
      <c r="AV6" s="75" t="str">
        <f ca="1">GenerateurBingo.com!CY5</f>
        <v>Mot 59</v>
      </c>
      <c r="AW6" s="157" t="str">
        <f ca="1">GenerateurBingo.com!CZ5</f>
        <v>Mot 70</v>
      </c>
      <c r="AX6" s="151"/>
      <c r="AY6" s="156" t="str">
        <f ca="1">GenerateurBingo.com!DB5</f>
        <v>Mot 4</v>
      </c>
      <c r="AZ6" s="75" t="str">
        <f ca="1">GenerateurBingo.com!DC5</f>
        <v>Mot 17</v>
      </c>
      <c r="BA6" s="75" t="str">
        <f ca="1">GenerateurBingo.com!DD5</f>
        <v>Mot 39</v>
      </c>
      <c r="BB6" s="75" t="str">
        <f ca="1">GenerateurBingo.com!DE5</f>
        <v>Mot 50</v>
      </c>
      <c r="BC6" s="157" t="str">
        <f ca="1">GenerateurBingo.com!DF5</f>
        <v>Mot 67</v>
      </c>
      <c r="BD6" s="156" t="str">
        <f ca="1">GenerateurBingo.com!DR5</f>
        <v>Mot 3</v>
      </c>
      <c r="BE6" s="75" t="str">
        <f ca="1">GenerateurBingo.com!DS5</f>
        <v>Mot 25</v>
      </c>
      <c r="BF6" s="75" t="str">
        <f ca="1">GenerateurBingo.com!DT5</f>
        <v>Mot 44</v>
      </c>
      <c r="BG6" s="75" t="str">
        <f ca="1">GenerateurBingo.com!DU5</f>
        <v>Mot 54</v>
      </c>
      <c r="BH6" s="157" t="str">
        <f ca="1">GenerateurBingo.com!DV5</f>
        <v>Mot 62</v>
      </c>
      <c r="BI6" s="151"/>
      <c r="BJ6" s="156" t="str">
        <f ca="1">GenerateurBingo.com!DX5</f>
        <v>Mot 3</v>
      </c>
      <c r="BK6" s="75" t="str">
        <f ca="1">GenerateurBingo.com!DY5</f>
        <v>Mot 16</v>
      </c>
      <c r="BL6" s="75" t="str">
        <f ca="1">GenerateurBingo.com!DZ5</f>
        <v>Mot 43</v>
      </c>
      <c r="BM6" s="75" t="str">
        <f ca="1">GenerateurBingo.com!EA5</f>
        <v>Mot 49</v>
      </c>
      <c r="BN6" s="157" t="str">
        <f ca="1">GenerateurBingo.com!EB5</f>
        <v>Mot 72</v>
      </c>
      <c r="BO6" s="156" t="str">
        <f ca="1">GenerateurBingo.com!EN5</f>
        <v>Mot 7</v>
      </c>
      <c r="BP6" s="75" t="str">
        <f ca="1">GenerateurBingo.com!EO5</f>
        <v>Mot 18</v>
      </c>
      <c r="BQ6" s="75" t="str">
        <f ca="1">GenerateurBingo.com!EP5</f>
        <v>Mot 33</v>
      </c>
      <c r="BR6" s="75" t="str">
        <f ca="1">GenerateurBingo.com!EQ5</f>
        <v>Mot 49</v>
      </c>
      <c r="BS6" s="157" t="str">
        <f ca="1">GenerateurBingo.com!ER5</f>
        <v>Mot 61</v>
      </c>
      <c r="BT6" s="151"/>
      <c r="BU6" s="156" t="str">
        <f ca="1">GenerateurBingo.com!ET5</f>
        <v>Mot 11</v>
      </c>
      <c r="BV6" s="75" t="str">
        <f ca="1">GenerateurBingo.com!EU5</f>
        <v>Mot 27</v>
      </c>
      <c r="BW6" s="75" t="str">
        <f ca="1">GenerateurBingo.com!EV5</f>
        <v>Mot 43</v>
      </c>
      <c r="BX6" s="75" t="str">
        <f ca="1">GenerateurBingo.com!EW5</f>
        <v>Mot 59</v>
      </c>
      <c r="BY6" s="157" t="str">
        <f ca="1">GenerateurBingo.com!EX5</f>
        <v>Mot 64</v>
      </c>
      <c r="BZ6" s="156" t="str">
        <f ca="1">GenerateurBingo.com!FJ5</f>
        <v>Mot 10</v>
      </c>
      <c r="CA6" s="75" t="str">
        <f ca="1">GenerateurBingo.com!FK5</f>
        <v>Mot 19</v>
      </c>
      <c r="CB6" s="75" t="str">
        <f ca="1">GenerateurBingo.com!FL5</f>
        <v>Mot 34</v>
      </c>
      <c r="CC6" s="75" t="str">
        <f ca="1">GenerateurBingo.com!FM5</f>
        <v>Mot 51</v>
      </c>
      <c r="CD6" s="157" t="str">
        <f ca="1">GenerateurBingo.com!FN5</f>
        <v>Mot 74</v>
      </c>
      <c r="CE6" s="151"/>
      <c r="CF6" s="156" t="str">
        <f ca="1">GenerateurBingo.com!FP5</f>
        <v>Mot 15</v>
      </c>
      <c r="CG6" s="75" t="str">
        <f ca="1">GenerateurBingo.com!FQ5</f>
        <v>Mot 20</v>
      </c>
      <c r="CH6" s="75" t="str">
        <f ca="1">GenerateurBingo.com!FR5</f>
        <v>Mot 35</v>
      </c>
      <c r="CI6" s="75" t="str">
        <f ca="1">GenerateurBingo.com!FS5</f>
        <v>Mot 52</v>
      </c>
      <c r="CJ6" s="157" t="str">
        <f ca="1">GenerateurBingo.com!FT5</f>
        <v>Mot 68</v>
      </c>
      <c r="CK6" s="156" t="str">
        <f ca="1">GenerateurBingo.com!GF5</f>
        <v>Mot 11</v>
      </c>
      <c r="CL6" s="75" t="str">
        <f ca="1">GenerateurBingo.com!GG5</f>
        <v>Mot 26</v>
      </c>
      <c r="CM6" s="75" t="str">
        <f ca="1">GenerateurBingo.com!GH5</f>
        <v>Mot 39</v>
      </c>
      <c r="CN6" s="75" t="str">
        <f ca="1">GenerateurBingo.com!GI5</f>
        <v>Mot 56</v>
      </c>
      <c r="CO6" s="157" t="str">
        <f ca="1">GenerateurBingo.com!GJ5</f>
        <v>Mot 70</v>
      </c>
      <c r="CP6" s="151"/>
      <c r="CQ6" s="156" t="str">
        <f ca="1">GenerateurBingo.com!GL5</f>
        <v>Mot 15</v>
      </c>
      <c r="CR6" s="75" t="str">
        <f ca="1">GenerateurBingo.com!GM5</f>
        <v>Mot 29</v>
      </c>
      <c r="CS6" s="75" t="str">
        <f ca="1">GenerateurBingo.com!GN5</f>
        <v>Mot 43</v>
      </c>
      <c r="CT6" s="75" t="str">
        <f ca="1">GenerateurBingo.com!GO5</f>
        <v>Mot 60</v>
      </c>
      <c r="CU6" s="157" t="str">
        <f ca="1">GenerateurBingo.com!GP5</f>
        <v>Mot 66</v>
      </c>
      <c r="CV6" s="156" t="str">
        <f ca="1">GenerateurBingo.com!HB5</f>
        <v>Mot 7</v>
      </c>
      <c r="CW6" s="75" t="str">
        <f ca="1">GenerateurBingo.com!HC5</f>
        <v>Mot 24</v>
      </c>
      <c r="CX6" s="75" t="str">
        <f ca="1">GenerateurBingo.com!HD5</f>
        <v>Mot 33</v>
      </c>
      <c r="CY6" s="75" t="str">
        <f ca="1">GenerateurBingo.com!HE5</f>
        <v>Mot 50</v>
      </c>
      <c r="CZ6" s="157" t="str">
        <f ca="1">GenerateurBingo.com!HF5</f>
        <v>Mot 62</v>
      </c>
      <c r="DA6" s="151"/>
      <c r="DB6" s="156" t="str">
        <f ca="1">GenerateurBingo.com!HH5</f>
        <v>Mot 1</v>
      </c>
      <c r="DC6" s="75" t="str">
        <f ca="1">GenerateurBingo.com!HI5</f>
        <v>Mot 30</v>
      </c>
      <c r="DD6" s="75" t="str">
        <f ca="1">GenerateurBingo.com!HJ5</f>
        <v>Mot 31</v>
      </c>
      <c r="DE6" s="75" t="str">
        <f ca="1">GenerateurBingo.com!HK5</f>
        <v>Mot 46</v>
      </c>
      <c r="DF6" s="157" t="str">
        <f ca="1">GenerateurBingo.com!HL5</f>
        <v>Mot 75</v>
      </c>
      <c r="DG6" s="156" t="str">
        <f ca="1">GenerateurBingo.com!HX5</f>
        <v>Mot 14</v>
      </c>
      <c r="DH6" s="75" t="str">
        <f ca="1">GenerateurBingo.com!HY5</f>
        <v>Mot 27</v>
      </c>
      <c r="DI6" s="75" t="str">
        <f ca="1">GenerateurBingo.com!HZ5</f>
        <v>Mot 38</v>
      </c>
      <c r="DJ6" s="75" t="str">
        <f ca="1">GenerateurBingo.com!IA5</f>
        <v>Mot 57</v>
      </c>
      <c r="DK6" s="157" t="str">
        <f ca="1">GenerateurBingo.com!IB5</f>
        <v>Mot 65</v>
      </c>
      <c r="DL6" s="151"/>
      <c r="DM6" s="156" t="str">
        <f ca="1">GenerateurBingo.com!ID5</f>
        <v>Mot 15</v>
      </c>
      <c r="DN6" s="75" t="str">
        <f ca="1">GenerateurBingo.com!IE5</f>
        <v>Mot 21</v>
      </c>
      <c r="DO6" s="75" t="str">
        <f ca="1">GenerateurBingo.com!IF5</f>
        <v>Mot 39</v>
      </c>
      <c r="DP6" s="75" t="str">
        <f ca="1">GenerateurBingo.com!IG5</f>
        <v>Mot 55</v>
      </c>
      <c r="DQ6" s="157" t="str">
        <f ca="1">GenerateurBingo.com!IH5</f>
        <v>Mot 68</v>
      </c>
      <c r="DR6" s="156" t="str">
        <f ca="1">GenerateurBingo.com!IT5</f>
        <v>Mot 5</v>
      </c>
      <c r="DS6" s="75" t="str">
        <f ca="1">GenerateurBingo.com!IU5</f>
        <v>Mot 24</v>
      </c>
      <c r="DT6" s="75" t="str">
        <f ca="1">GenerateurBingo.com!IV5</f>
        <v>Mot 45</v>
      </c>
      <c r="DU6" s="75" t="str">
        <f ca="1">GenerateurBingo.com!IW5</f>
        <v>Mot 52</v>
      </c>
      <c r="DV6" s="157" t="str">
        <f ca="1">GenerateurBingo.com!IX5</f>
        <v>Mot 74</v>
      </c>
      <c r="DW6" s="151"/>
      <c r="DX6" s="156" t="str">
        <f ca="1">GenerateurBingo.com!IZ5</f>
        <v>Mot 6</v>
      </c>
      <c r="DY6" s="75" t="str">
        <f ca="1">GenerateurBingo.com!JA5</f>
        <v>Mot 23</v>
      </c>
      <c r="DZ6" s="75" t="str">
        <f ca="1">GenerateurBingo.com!JB5</f>
        <v>Mot 31</v>
      </c>
      <c r="EA6" s="75" t="str">
        <f ca="1">GenerateurBingo.com!JC5</f>
        <v>Mot 59</v>
      </c>
      <c r="EB6" s="157" t="str">
        <f ca="1">GenerateurBingo.com!JD5</f>
        <v>Mot 73</v>
      </c>
      <c r="EC6" s="156" t="str">
        <f ca="1">GenerateurBingo.com!JP5</f>
        <v>Mot 3</v>
      </c>
      <c r="ED6" s="75" t="str">
        <f ca="1">GenerateurBingo.com!JQ5</f>
        <v>Mot 17</v>
      </c>
      <c r="EE6" s="75" t="str">
        <f ca="1">GenerateurBingo.com!JR5</f>
        <v>Mot 38</v>
      </c>
      <c r="EF6" s="75" t="str">
        <f ca="1">GenerateurBingo.com!JS5</f>
        <v>Mot 58</v>
      </c>
      <c r="EG6" s="157" t="str">
        <f ca="1">GenerateurBingo.com!JT5</f>
        <v>Mot 75</v>
      </c>
      <c r="EH6" s="151"/>
      <c r="EI6" s="156" t="str">
        <f ca="1">GenerateurBingo.com!JV5</f>
        <v>Mot 4</v>
      </c>
      <c r="EJ6" s="75" t="str">
        <f ca="1">GenerateurBingo.com!JW5</f>
        <v>Mot 28</v>
      </c>
      <c r="EK6" s="75" t="str">
        <f ca="1">GenerateurBingo.com!JX5</f>
        <v>Mot 35</v>
      </c>
      <c r="EL6" s="75" t="str">
        <f ca="1">GenerateurBingo.com!JY5</f>
        <v>Mot 53</v>
      </c>
      <c r="EM6" s="157" t="str">
        <f ca="1">GenerateurBingo.com!JZ5</f>
        <v>Mot 64</v>
      </c>
      <c r="EN6" s="156" t="str">
        <f ca="1">GenerateurBingo.com!KL5</f>
        <v>Mot 1</v>
      </c>
      <c r="EO6" s="75" t="str">
        <f ca="1">GenerateurBingo.com!KM5</f>
        <v>Mot 26</v>
      </c>
      <c r="EP6" s="75" t="str">
        <f ca="1">GenerateurBingo.com!KN5</f>
        <v>Mot 40</v>
      </c>
      <c r="EQ6" s="75" t="str">
        <f ca="1">GenerateurBingo.com!KO5</f>
        <v>Mot 52</v>
      </c>
      <c r="ER6" s="157" t="str">
        <f ca="1">GenerateurBingo.com!KP5</f>
        <v>Mot 72</v>
      </c>
      <c r="ES6" s="151"/>
      <c r="ET6" s="156" t="str">
        <f ca="1">GenerateurBingo.com!KR5</f>
        <v>Mot 7</v>
      </c>
      <c r="EU6" s="75" t="str">
        <f ca="1">GenerateurBingo.com!KS5</f>
        <v>Mot 21</v>
      </c>
      <c r="EV6" s="75" t="str">
        <f ca="1">GenerateurBingo.com!KT5</f>
        <v>Mot 33</v>
      </c>
      <c r="EW6" s="75" t="str">
        <f ca="1">GenerateurBingo.com!KU5</f>
        <v>Mot 48</v>
      </c>
      <c r="EX6" s="157" t="str">
        <f ca="1">GenerateurBingo.com!KV5</f>
        <v>Mot 68</v>
      </c>
      <c r="EY6" s="156" t="str">
        <f ca="1">GenerateurBingo.com!LH5</f>
        <v>Mot 8</v>
      </c>
      <c r="EZ6" s="75" t="str">
        <f ca="1">GenerateurBingo.com!LI5</f>
        <v>Mot 19</v>
      </c>
      <c r="FA6" s="75" t="str">
        <f ca="1">GenerateurBingo.com!LJ5</f>
        <v>Mot 35</v>
      </c>
      <c r="FB6" s="75" t="str">
        <f ca="1">GenerateurBingo.com!LK5</f>
        <v>Mot 57</v>
      </c>
      <c r="FC6" s="157" t="str">
        <f ca="1">GenerateurBingo.com!LL5</f>
        <v>Mot 66</v>
      </c>
      <c r="FD6" s="151"/>
      <c r="FE6" s="156" t="str">
        <f ca="1">GenerateurBingo.com!LN5</f>
        <v>Mot 5</v>
      </c>
      <c r="FF6" s="75" t="str">
        <f ca="1">GenerateurBingo.com!LO5</f>
        <v>Mot 22</v>
      </c>
      <c r="FG6" s="75" t="str">
        <f ca="1">GenerateurBingo.com!LP5</f>
        <v>Mot 44</v>
      </c>
      <c r="FH6" s="75" t="str">
        <f ca="1">GenerateurBingo.com!LQ5</f>
        <v>Mot 47</v>
      </c>
      <c r="FI6" s="157" t="str">
        <f ca="1">GenerateurBingo.com!LR5</f>
        <v>Mot 67</v>
      </c>
      <c r="FJ6" s="156" t="str">
        <f ca="1">GenerateurBingo.com!MD5</f>
        <v>Mot 7</v>
      </c>
      <c r="FK6" s="75" t="str">
        <f ca="1">GenerateurBingo.com!ME5</f>
        <v>Mot 19</v>
      </c>
      <c r="FL6" s="75" t="str">
        <f ca="1">GenerateurBingo.com!MF5</f>
        <v>Mot 44</v>
      </c>
      <c r="FM6" s="75" t="str">
        <f ca="1">GenerateurBingo.com!MG5</f>
        <v>Mot 58</v>
      </c>
      <c r="FN6" s="157" t="str">
        <f ca="1">GenerateurBingo.com!MH5</f>
        <v>Mot 64</v>
      </c>
      <c r="FO6" s="151"/>
      <c r="FP6" s="156" t="str">
        <f ca="1">GenerateurBingo.com!MJ5</f>
        <v>Mot 6</v>
      </c>
      <c r="FQ6" s="75" t="str">
        <f ca="1">GenerateurBingo.com!MK5</f>
        <v>Mot 19</v>
      </c>
      <c r="FR6" s="75" t="str">
        <f ca="1">GenerateurBingo.com!ML5</f>
        <v>Mot 31</v>
      </c>
      <c r="FS6" s="75" t="str">
        <f ca="1">GenerateurBingo.com!MM5</f>
        <v>Mot 48</v>
      </c>
      <c r="FT6" s="157" t="str">
        <f ca="1">GenerateurBingo.com!MN5</f>
        <v>Mot 61</v>
      </c>
      <c r="FU6" s="156" t="str">
        <f ca="1">GenerateurBingo.com!MZ5</f>
        <v>Mot 1</v>
      </c>
      <c r="FV6" s="75" t="str">
        <f ca="1">GenerateurBingo.com!NA5</f>
        <v>Mot 22</v>
      </c>
      <c r="FW6" s="75" t="str">
        <f ca="1">GenerateurBingo.com!NB5</f>
        <v>Mot 41</v>
      </c>
      <c r="FX6" s="75" t="str">
        <f ca="1">GenerateurBingo.com!NC5</f>
        <v>Mot 52</v>
      </c>
      <c r="FY6" s="157" t="str">
        <f ca="1">GenerateurBingo.com!ND5</f>
        <v>Mot 74</v>
      </c>
      <c r="FZ6" s="151"/>
      <c r="GA6" s="156" t="str">
        <f ca="1">GenerateurBingo.com!NF5</f>
        <v>Mot 6</v>
      </c>
      <c r="GB6" s="75" t="str">
        <f ca="1">GenerateurBingo.com!NG5</f>
        <v>Mot 17</v>
      </c>
      <c r="GC6" s="75" t="str">
        <f ca="1">GenerateurBingo.com!NH5</f>
        <v>Mot 36</v>
      </c>
      <c r="GD6" s="75" t="str">
        <f ca="1">GenerateurBingo.com!NI5</f>
        <v>Mot 54</v>
      </c>
      <c r="GE6" s="157" t="str">
        <f ca="1">GenerateurBingo.com!NJ5</f>
        <v>Mot 66</v>
      </c>
      <c r="GF6" s="156" t="str">
        <f ca="1">GenerateurBingo.com!NV5</f>
        <v>Mot 12</v>
      </c>
      <c r="GG6" s="75" t="str">
        <f ca="1">GenerateurBingo.com!NW5</f>
        <v>Mot 23</v>
      </c>
      <c r="GH6" s="75" t="str">
        <f ca="1">GenerateurBingo.com!NX5</f>
        <v>Mot 35</v>
      </c>
      <c r="GI6" s="75" t="str">
        <f ca="1">GenerateurBingo.com!NY5</f>
        <v>Mot 59</v>
      </c>
      <c r="GJ6" s="157" t="str">
        <f ca="1">GenerateurBingo.com!NZ5</f>
        <v>Mot 74</v>
      </c>
      <c r="GK6" s="151"/>
      <c r="GL6" s="156" t="str">
        <f ca="1">GenerateurBingo.com!OB5</f>
        <v>Mot 4</v>
      </c>
      <c r="GM6" s="75" t="str">
        <f ca="1">GenerateurBingo.com!OC5</f>
        <v>Mot 30</v>
      </c>
      <c r="GN6" s="75" t="str">
        <f ca="1">GenerateurBingo.com!OD5</f>
        <v>Mot 32</v>
      </c>
      <c r="GO6" s="75" t="str">
        <f ca="1">GenerateurBingo.com!OE5</f>
        <v>Mot 50</v>
      </c>
      <c r="GP6" s="157" t="str">
        <f ca="1">GenerateurBingo.com!OF5</f>
        <v>Mot 71</v>
      </c>
      <c r="GQ6" s="156" t="str">
        <f ca="1">GenerateurBingo.com!OR5</f>
        <v>Mot 15</v>
      </c>
      <c r="GR6" s="75" t="str">
        <f ca="1">GenerateurBingo.com!OS5</f>
        <v>Mot 29</v>
      </c>
      <c r="GS6" s="75" t="str">
        <f ca="1">GenerateurBingo.com!OT5</f>
        <v>Mot 32</v>
      </c>
      <c r="GT6" s="75" t="str">
        <f ca="1">GenerateurBingo.com!OU5</f>
        <v>Mot 48</v>
      </c>
      <c r="GU6" s="157" t="str">
        <f ca="1">GenerateurBingo.com!OV5</f>
        <v>Mot 70</v>
      </c>
      <c r="GV6" s="151"/>
      <c r="GW6" s="156" t="str">
        <f ca="1">GenerateurBingo.com!OX5</f>
        <v>Mot 15</v>
      </c>
      <c r="GX6" s="75" t="str">
        <f ca="1">GenerateurBingo.com!OY5</f>
        <v>Mot 21</v>
      </c>
      <c r="GY6" s="75" t="str">
        <f ca="1">GenerateurBingo.com!OZ5</f>
        <v>Mot 43</v>
      </c>
      <c r="GZ6" s="75" t="str">
        <f ca="1">GenerateurBingo.com!PA5</f>
        <v>Mot 49</v>
      </c>
      <c r="HA6" s="157" t="str">
        <f ca="1">GenerateurBingo.com!PB5</f>
        <v>Mot 65</v>
      </c>
      <c r="HB6" s="156" t="str">
        <f ca="1">GenerateurBingo.com!PN5</f>
        <v>Mot 10</v>
      </c>
      <c r="HC6" s="75" t="str">
        <f ca="1">GenerateurBingo.com!PO5</f>
        <v>Mot 30</v>
      </c>
      <c r="HD6" s="75" t="str">
        <f ca="1">GenerateurBingo.com!PP5</f>
        <v>Mot 39</v>
      </c>
      <c r="HE6" s="75" t="str">
        <f ca="1">GenerateurBingo.com!PQ5</f>
        <v>Mot 47</v>
      </c>
      <c r="HF6" s="157" t="str">
        <f ca="1">GenerateurBingo.com!PR5</f>
        <v>Mot 61</v>
      </c>
      <c r="HG6" s="151"/>
      <c r="HH6" s="156" t="str">
        <f ca="1">GenerateurBingo.com!PT5</f>
        <v>Mot 4</v>
      </c>
      <c r="HI6" s="75" t="str">
        <f ca="1">GenerateurBingo.com!PU5</f>
        <v>Mot 25</v>
      </c>
      <c r="HJ6" s="75" t="str">
        <f ca="1">GenerateurBingo.com!PV5</f>
        <v>Mot 40</v>
      </c>
      <c r="HK6" s="75" t="str">
        <f ca="1">GenerateurBingo.com!PW5</f>
        <v>Mot 52</v>
      </c>
      <c r="HL6" s="157" t="str">
        <f ca="1">GenerateurBingo.com!PX5</f>
        <v>Mot 65</v>
      </c>
      <c r="HM6" s="156" t="str">
        <f ca="1">GenerateurBingo.com!QJ5</f>
        <v>Mot 4</v>
      </c>
      <c r="HN6" s="75" t="str">
        <f ca="1">GenerateurBingo.com!QK5</f>
        <v>Mot 24</v>
      </c>
      <c r="HO6" s="75" t="str">
        <f ca="1">GenerateurBingo.com!QL5</f>
        <v>Mot 32</v>
      </c>
      <c r="HP6" s="75" t="str">
        <f ca="1">GenerateurBingo.com!QM5</f>
        <v>Mot 55</v>
      </c>
      <c r="HQ6" s="157" t="str">
        <f ca="1">GenerateurBingo.com!QN5</f>
        <v>Mot 69</v>
      </c>
      <c r="HR6" s="151"/>
      <c r="HS6" s="156" t="str">
        <f ca="1">GenerateurBingo.com!QP5</f>
        <v>Mot 1</v>
      </c>
      <c r="HT6" s="75" t="str">
        <f ca="1">GenerateurBingo.com!QQ5</f>
        <v>Mot 25</v>
      </c>
      <c r="HU6" s="75" t="str">
        <f ca="1">GenerateurBingo.com!QR5</f>
        <v>Mot 34</v>
      </c>
      <c r="HV6" s="75" t="str">
        <f ca="1">GenerateurBingo.com!QS5</f>
        <v>Mot 48</v>
      </c>
      <c r="HW6" s="157" t="str">
        <f ca="1">GenerateurBingo.com!QT5</f>
        <v>Mot 63</v>
      </c>
      <c r="HX6" s="156" t="str">
        <f ca="1">GenerateurBingo.com!RF5</f>
        <v>Mot 11</v>
      </c>
      <c r="HY6" s="75" t="str">
        <f ca="1">GenerateurBingo.com!RG5</f>
        <v>Mot 23</v>
      </c>
      <c r="HZ6" s="75" t="str">
        <f ca="1">GenerateurBingo.com!RH5</f>
        <v>Mot 34</v>
      </c>
      <c r="IA6" s="75" t="str">
        <f ca="1">GenerateurBingo.com!RI5</f>
        <v>Mot 56</v>
      </c>
      <c r="IB6" s="157" t="str">
        <f ca="1">GenerateurBingo.com!RJ5</f>
        <v>Mot 62</v>
      </c>
      <c r="IC6" s="151"/>
      <c r="ID6" s="156" t="str">
        <f ca="1">GenerateurBingo.com!RL5</f>
        <v>Mot 14</v>
      </c>
      <c r="IE6" s="75" t="str">
        <f ca="1">GenerateurBingo.com!RM5</f>
        <v>Mot 27</v>
      </c>
      <c r="IF6" s="75" t="str">
        <f ca="1">GenerateurBingo.com!RN5</f>
        <v>Mot 45</v>
      </c>
      <c r="IG6" s="75" t="str">
        <f ca="1">GenerateurBingo.com!RO5</f>
        <v>Mot 47</v>
      </c>
      <c r="IH6" s="157" t="str">
        <f ca="1">GenerateurBingo.com!RP5</f>
        <v>Mot 72</v>
      </c>
      <c r="II6" s="156" t="str">
        <f ca="1">GenerateurBingo.com!SB5</f>
        <v>Mot 5</v>
      </c>
      <c r="IJ6" s="75" t="str">
        <f ca="1">GenerateurBingo.com!SC5</f>
        <v>Mot 29</v>
      </c>
      <c r="IK6" s="75" t="str">
        <f ca="1">GenerateurBingo.com!SD5</f>
        <v>Mot 35</v>
      </c>
      <c r="IL6" s="75" t="str">
        <f ca="1">GenerateurBingo.com!SE5</f>
        <v>Mot 49</v>
      </c>
      <c r="IM6" s="157" t="str">
        <f ca="1">GenerateurBingo.com!SF5</f>
        <v>Mot 63</v>
      </c>
      <c r="IN6" s="151"/>
      <c r="IO6" s="156" t="str">
        <f ca="1">GenerateurBingo.com!SH5</f>
        <v>Mot 3</v>
      </c>
      <c r="IP6" s="75" t="str">
        <f ca="1">GenerateurBingo.com!SI5</f>
        <v>Mot 22</v>
      </c>
      <c r="IQ6" s="75" t="str">
        <f ca="1">GenerateurBingo.com!SJ5</f>
        <v>Mot 34</v>
      </c>
      <c r="IR6" s="75" t="str">
        <f ca="1">GenerateurBingo.com!SK5</f>
        <v>Mot 56</v>
      </c>
      <c r="IS6" s="157" t="str">
        <f ca="1">GenerateurBingo.com!SL5</f>
        <v>Mot 75</v>
      </c>
      <c r="IT6" s="156" t="str">
        <f ca="1">GenerateurBingo.com!SX5</f>
        <v>Mot 12</v>
      </c>
      <c r="IU6" s="75" t="str">
        <f ca="1">GenerateurBingo.com!SY5</f>
        <v>Mot 21</v>
      </c>
      <c r="IV6" s="75" t="str">
        <f ca="1">GenerateurBingo.com!SZ5</f>
        <v>Mot 43</v>
      </c>
      <c r="IW6" s="75" t="str">
        <f ca="1">GenerateurBingo.com!TA5</f>
        <v>Mot 59</v>
      </c>
      <c r="IX6" s="157" t="str">
        <f ca="1">GenerateurBingo.com!TB5</f>
        <v>Mot 64</v>
      </c>
      <c r="IY6" s="151"/>
      <c r="IZ6" s="156" t="str">
        <f ca="1">GenerateurBingo.com!TD5</f>
        <v>Mot 7</v>
      </c>
      <c r="JA6" s="75" t="str">
        <f ca="1">GenerateurBingo.com!TE5</f>
        <v>Mot 20</v>
      </c>
      <c r="JB6" s="75" t="str">
        <f ca="1">GenerateurBingo.com!TF5</f>
        <v>Mot 31</v>
      </c>
      <c r="JC6" s="75" t="str">
        <f ca="1">GenerateurBingo.com!TG5</f>
        <v>Mot 46</v>
      </c>
      <c r="JD6" s="157" t="str">
        <f ca="1">GenerateurBingo.com!TH5</f>
        <v>Mot 68</v>
      </c>
      <c r="JE6" s="156" t="str">
        <f ca="1">GenerateurBingo.com!TT5</f>
        <v>Mot 5</v>
      </c>
      <c r="JF6" s="75" t="str">
        <f ca="1">GenerateurBingo.com!TU5</f>
        <v>Mot 30</v>
      </c>
      <c r="JG6" s="75" t="str">
        <f ca="1">GenerateurBingo.com!TV5</f>
        <v>Mot 31</v>
      </c>
      <c r="JH6" s="75" t="str">
        <f ca="1">GenerateurBingo.com!TW5</f>
        <v>Mot 53</v>
      </c>
      <c r="JI6" s="157" t="str">
        <f ca="1">GenerateurBingo.com!TX5</f>
        <v>Mot 71</v>
      </c>
      <c r="JJ6" s="151"/>
      <c r="JK6" s="156" t="str">
        <f ca="1">GenerateurBingo.com!TZ5</f>
        <v>Mot 11</v>
      </c>
      <c r="JL6" s="75" t="str">
        <f ca="1">GenerateurBingo.com!UA5</f>
        <v>Mot 20</v>
      </c>
      <c r="JM6" s="75" t="str">
        <f ca="1">GenerateurBingo.com!UB5</f>
        <v>Mot 39</v>
      </c>
      <c r="JN6" s="75" t="str">
        <f ca="1">GenerateurBingo.com!UC5</f>
        <v>Mot 57</v>
      </c>
      <c r="JO6" s="157" t="str">
        <f ca="1">GenerateurBingo.com!UD5</f>
        <v>Mot 67</v>
      </c>
    </row>
    <row r="7" spans="1:275" s="155" customFormat="1" ht="50" customHeight="1" thickBot="1">
      <c r="A7" s="158" t="str">
        <f ca="1">GenerateurBingo.com!L6</f>
        <v>Mot 4</v>
      </c>
      <c r="B7" s="159" t="str">
        <f ca="1">GenerateurBingo.com!M6</f>
        <v>Mot 20</v>
      </c>
      <c r="C7" s="159" t="str">
        <f ca="1">GenerateurBingo.com!N6</f>
        <v>Mot 34</v>
      </c>
      <c r="D7" s="159" t="str">
        <f ca="1">GenerateurBingo.com!O6</f>
        <v>Mot 47</v>
      </c>
      <c r="E7" s="160" t="str">
        <f ca="1">GenerateurBingo.com!P6</f>
        <v>Mot 66</v>
      </c>
      <c r="F7" s="151"/>
      <c r="G7" s="158" t="str">
        <f ca="1">GenerateurBingo.com!R6</f>
        <v>Mot 9</v>
      </c>
      <c r="H7" s="159" t="str">
        <f ca="1">GenerateurBingo.com!S6</f>
        <v>Mot 28</v>
      </c>
      <c r="I7" s="159" t="str">
        <f ca="1">GenerateurBingo.com!T6</f>
        <v>Mot 41</v>
      </c>
      <c r="J7" s="159" t="str">
        <f ca="1">GenerateurBingo.com!U6</f>
        <v>Mot 55</v>
      </c>
      <c r="K7" s="160" t="str">
        <f ca="1">GenerateurBingo.com!V6</f>
        <v>Mot 62</v>
      </c>
      <c r="L7" s="158" t="str">
        <f ca="1">GenerateurBingo.com!AH6</f>
        <v>Mot 8</v>
      </c>
      <c r="M7" s="159" t="str">
        <f ca="1">GenerateurBingo.com!AI6</f>
        <v>Mot 21</v>
      </c>
      <c r="N7" s="159" t="str">
        <f ca="1">GenerateurBingo.com!AJ6</f>
        <v>Mot 40</v>
      </c>
      <c r="O7" s="159" t="str">
        <f ca="1">GenerateurBingo.com!AK6</f>
        <v>Mot 56</v>
      </c>
      <c r="P7" s="160" t="str">
        <f ca="1">GenerateurBingo.com!AL6</f>
        <v>Mot 61</v>
      </c>
      <c r="Q7" s="151"/>
      <c r="R7" s="158" t="str">
        <f ca="1">GenerateurBingo.com!AN6</f>
        <v>Mot 15</v>
      </c>
      <c r="S7" s="159" t="str">
        <f ca="1">GenerateurBingo.com!AO6</f>
        <v>Mot 17</v>
      </c>
      <c r="T7" s="159" t="str">
        <f ca="1">GenerateurBingo.com!AP6</f>
        <v>Mot 33</v>
      </c>
      <c r="U7" s="159" t="str">
        <f ca="1">GenerateurBingo.com!AQ6</f>
        <v>Mot 56</v>
      </c>
      <c r="V7" s="160" t="str">
        <f ca="1">GenerateurBingo.com!AR6</f>
        <v>Mot 65</v>
      </c>
      <c r="W7" s="158" t="str">
        <f ca="1">GenerateurBingo.com!BD6</f>
        <v>Mot 13</v>
      </c>
      <c r="X7" s="159" t="str">
        <f ca="1">GenerateurBingo.com!BE6</f>
        <v>Mot 20</v>
      </c>
      <c r="Y7" s="159" t="str">
        <f ca="1">GenerateurBingo.com!BF6</f>
        <v>Mot 43</v>
      </c>
      <c r="Z7" s="159" t="str">
        <f ca="1">GenerateurBingo.com!BG6</f>
        <v>Mot 60</v>
      </c>
      <c r="AA7" s="160" t="str">
        <f ca="1">GenerateurBingo.com!BH6</f>
        <v>Mot 70</v>
      </c>
      <c r="AB7" s="151"/>
      <c r="AC7" s="158" t="str">
        <f ca="1">GenerateurBingo.com!BJ6</f>
        <v>Mot 13</v>
      </c>
      <c r="AD7" s="159" t="str">
        <f ca="1">GenerateurBingo.com!BK6</f>
        <v>Mot 21</v>
      </c>
      <c r="AE7" s="159" t="str">
        <f ca="1">GenerateurBingo.com!BL6</f>
        <v>Mot 36</v>
      </c>
      <c r="AF7" s="159" t="str">
        <f ca="1">GenerateurBingo.com!BM6</f>
        <v>Mot 51</v>
      </c>
      <c r="AG7" s="160" t="str">
        <f ca="1">GenerateurBingo.com!BN6</f>
        <v>Mot 63</v>
      </c>
      <c r="AH7" s="158" t="str">
        <f ca="1">GenerateurBingo.com!BZ6</f>
        <v>Mot 4</v>
      </c>
      <c r="AI7" s="159" t="str">
        <f ca="1">GenerateurBingo.com!CA6</f>
        <v>Mot 22</v>
      </c>
      <c r="AJ7" s="159" t="str">
        <f ca="1">GenerateurBingo.com!CB6</f>
        <v>Mot 44</v>
      </c>
      <c r="AK7" s="159" t="str">
        <f ca="1">GenerateurBingo.com!CC6</f>
        <v>Mot 53</v>
      </c>
      <c r="AL7" s="160" t="str">
        <f ca="1">GenerateurBingo.com!CD6</f>
        <v>Mot 70</v>
      </c>
      <c r="AM7" s="151"/>
      <c r="AN7" s="158" t="str">
        <f ca="1">GenerateurBingo.com!CF6</f>
        <v>Mot 8</v>
      </c>
      <c r="AO7" s="159" t="str">
        <f ca="1">GenerateurBingo.com!CG6</f>
        <v>Mot 30</v>
      </c>
      <c r="AP7" s="159" t="str">
        <f ca="1">GenerateurBingo.com!CH6</f>
        <v>Mot 45</v>
      </c>
      <c r="AQ7" s="159" t="str">
        <f ca="1">GenerateurBingo.com!CI6</f>
        <v>Mot 52</v>
      </c>
      <c r="AR7" s="160" t="str">
        <f ca="1">GenerateurBingo.com!CJ6</f>
        <v>Mot 74</v>
      </c>
      <c r="AS7" s="158" t="str">
        <f ca="1">GenerateurBingo.com!CV6</f>
        <v>Mot 1</v>
      </c>
      <c r="AT7" s="159" t="str">
        <f ca="1">GenerateurBingo.com!CW6</f>
        <v>Mot 30</v>
      </c>
      <c r="AU7" s="159" t="str">
        <f ca="1">GenerateurBingo.com!CX6</f>
        <v>Mot 32</v>
      </c>
      <c r="AV7" s="159" t="str">
        <f ca="1">GenerateurBingo.com!CY6</f>
        <v>Mot 47</v>
      </c>
      <c r="AW7" s="160" t="str">
        <f ca="1">GenerateurBingo.com!CZ6</f>
        <v>Mot 63</v>
      </c>
      <c r="AX7" s="151"/>
      <c r="AY7" s="158" t="str">
        <f ca="1">GenerateurBingo.com!DB6</f>
        <v>Mot 3</v>
      </c>
      <c r="AZ7" s="159" t="str">
        <f ca="1">GenerateurBingo.com!DC6</f>
        <v>Mot 18</v>
      </c>
      <c r="BA7" s="159" t="str">
        <f ca="1">GenerateurBingo.com!DD6</f>
        <v>Mot 38</v>
      </c>
      <c r="BB7" s="159" t="str">
        <f ca="1">GenerateurBingo.com!DE6</f>
        <v>Mot 60</v>
      </c>
      <c r="BC7" s="160" t="str">
        <f ca="1">GenerateurBingo.com!DF6</f>
        <v>Mot 64</v>
      </c>
      <c r="BD7" s="158" t="str">
        <f ca="1">GenerateurBingo.com!DR6</f>
        <v>Mot 9</v>
      </c>
      <c r="BE7" s="159" t="str">
        <f ca="1">GenerateurBingo.com!DS6</f>
        <v>Mot 29</v>
      </c>
      <c r="BF7" s="159" t="str">
        <f ca="1">GenerateurBingo.com!DT6</f>
        <v>Mot 43</v>
      </c>
      <c r="BG7" s="159" t="str">
        <f ca="1">GenerateurBingo.com!DU6</f>
        <v>Mot 47</v>
      </c>
      <c r="BH7" s="160" t="str">
        <f ca="1">GenerateurBingo.com!DV6</f>
        <v>Mot 73</v>
      </c>
      <c r="BI7" s="151"/>
      <c r="BJ7" s="158" t="str">
        <f ca="1">GenerateurBingo.com!DX6</f>
        <v>Mot 7</v>
      </c>
      <c r="BK7" s="159" t="str">
        <f ca="1">GenerateurBingo.com!DY6</f>
        <v>Mot 21</v>
      </c>
      <c r="BL7" s="159" t="str">
        <f ca="1">GenerateurBingo.com!DZ6</f>
        <v>Mot 33</v>
      </c>
      <c r="BM7" s="159" t="str">
        <f ca="1">GenerateurBingo.com!EA6</f>
        <v>Mot 60</v>
      </c>
      <c r="BN7" s="160" t="str">
        <f ca="1">GenerateurBingo.com!EB6</f>
        <v>Mot 66</v>
      </c>
      <c r="BO7" s="158" t="str">
        <f ca="1">GenerateurBingo.com!EN6</f>
        <v>Mot 14</v>
      </c>
      <c r="BP7" s="159" t="str">
        <f ca="1">GenerateurBingo.com!EO6</f>
        <v>Mot 21</v>
      </c>
      <c r="BQ7" s="159" t="str">
        <f ca="1">GenerateurBingo.com!EP6</f>
        <v>Mot 43</v>
      </c>
      <c r="BR7" s="159" t="str">
        <f ca="1">GenerateurBingo.com!EQ6</f>
        <v>Mot 54</v>
      </c>
      <c r="BS7" s="160" t="str">
        <f ca="1">GenerateurBingo.com!ER6</f>
        <v>Mot 66</v>
      </c>
      <c r="BT7" s="151"/>
      <c r="BU7" s="158" t="str">
        <f ca="1">GenerateurBingo.com!ET6</f>
        <v>Mot 15</v>
      </c>
      <c r="BV7" s="159" t="str">
        <f ca="1">GenerateurBingo.com!EU6</f>
        <v>Mot 30</v>
      </c>
      <c r="BW7" s="159" t="str">
        <f ca="1">GenerateurBingo.com!EV6</f>
        <v>Mot 41</v>
      </c>
      <c r="BX7" s="159" t="str">
        <f ca="1">GenerateurBingo.com!EW6</f>
        <v>Mot 60</v>
      </c>
      <c r="BY7" s="160" t="str">
        <f ca="1">GenerateurBingo.com!EX6</f>
        <v>Mot 73</v>
      </c>
      <c r="BZ7" s="158" t="str">
        <f ca="1">GenerateurBingo.com!FJ6</f>
        <v>Mot 4</v>
      </c>
      <c r="CA7" s="159" t="str">
        <f ca="1">GenerateurBingo.com!FK6</f>
        <v>Mot 27</v>
      </c>
      <c r="CB7" s="159" t="str">
        <f ca="1">GenerateurBingo.com!FL6</f>
        <v>Mot 33</v>
      </c>
      <c r="CC7" s="159" t="str">
        <f ca="1">GenerateurBingo.com!FM6</f>
        <v>Mot 57</v>
      </c>
      <c r="CD7" s="160" t="str">
        <f ca="1">GenerateurBingo.com!FN6</f>
        <v>Mot 72</v>
      </c>
      <c r="CE7" s="151"/>
      <c r="CF7" s="158" t="str">
        <f ca="1">GenerateurBingo.com!FP6</f>
        <v>Mot 14</v>
      </c>
      <c r="CG7" s="159" t="str">
        <f ca="1">GenerateurBingo.com!FQ6</f>
        <v>Mot 24</v>
      </c>
      <c r="CH7" s="159" t="str">
        <f ca="1">GenerateurBingo.com!FR6</f>
        <v>Mot 36</v>
      </c>
      <c r="CI7" s="159" t="str">
        <f ca="1">GenerateurBingo.com!FS6</f>
        <v>Mot 51</v>
      </c>
      <c r="CJ7" s="160" t="str">
        <f ca="1">GenerateurBingo.com!FT6</f>
        <v>Mot 65</v>
      </c>
      <c r="CK7" s="158" t="str">
        <f ca="1">GenerateurBingo.com!GF6</f>
        <v>Mot 8</v>
      </c>
      <c r="CL7" s="159" t="str">
        <f ca="1">GenerateurBingo.com!GG6</f>
        <v>Mot 24</v>
      </c>
      <c r="CM7" s="159" t="str">
        <f ca="1">GenerateurBingo.com!GH6</f>
        <v>Mot 40</v>
      </c>
      <c r="CN7" s="159" t="str">
        <f ca="1">GenerateurBingo.com!GI6</f>
        <v>Mot 50</v>
      </c>
      <c r="CO7" s="160" t="str">
        <f ca="1">GenerateurBingo.com!GJ6</f>
        <v>Mot 74</v>
      </c>
      <c r="CP7" s="151"/>
      <c r="CQ7" s="158" t="str">
        <f ca="1">GenerateurBingo.com!GL6</f>
        <v>Mot 12</v>
      </c>
      <c r="CR7" s="159" t="str">
        <f ca="1">GenerateurBingo.com!GM6</f>
        <v>Mot 19</v>
      </c>
      <c r="CS7" s="159" t="str">
        <f ca="1">GenerateurBingo.com!GN6</f>
        <v>Mot 37</v>
      </c>
      <c r="CT7" s="159" t="str">
        <f ca="1">GenerateurBingo.com!GO6</f>
        <v>Mot 57</v>
      </c>
      <c r="CU7" s="160" t="str">
        <f ca="1">GenerateurBingo.com!GP6</f>
        <v>Mot 68</v>
      </c>
      <c r="CV7" s="158" t="str">
        <f ca="1">GenerateurBingo.com!HB6</f>
        <v>Mot 6</v>
      </c>
      <c r="CW7" s="159" t="str">
        <f ca="1">GenerateurBingo.com!HC6</f>
        <v>Mot 28</v>
      </c>
      <c r="CX7" s="159" t="str">
        <f ca="1">GenerateurBingo.com!HD6</f>
        <v>Mot 35</v>
      </c>
      <c r="CY7" s="159" t="str">
        <f ca="1">GenerateurBingo.com!HE6</f>
        <v>Mot 56</v>
      </c>
      <c r="CZ7" s="160" t="str">
        <f ca="1">GenerateurBingo.com!HF6</f>
        <v>Mot 70</v>
      </c>
      <c r="DA7" s="151"/>
      <c r="DB7" s="158" t="str">
        <f ca="1">GenerateurBingo.com!HH6</f>
        <v>Mot 9</v>
      </c>
      <c r="DC7" s="159" t="str">
        <f ca="1">GenerateurBingo.com!HI6</f>
        <v>Mot 21</v>
      </c>
      <c r="DD7" s="159" t="str">
        <f ca="1">GenerateurBingo.com!HJ6</f>
        <v>Mot 38</v>
      </c>
      <c r="DE7" s="159" t="str">
        <f ca="1">GenerateurBingo.com!HK6</f>
        <v>Mot 55</v>
      </c>
      <c r="DF7" s="160" t="str">
        <f ca="1">GenerateurBingo.com!HL6</f>
        <v>Mot 61</v>
      </c>
      <c r="DG7" s="158" t="str">
        <f ca="1">GenerateurBingo.com!HX6</f>
        <v>Mot 9</v>
      </c>
      <c r="DH7" s="159" t="str">
        <f ca="1">GenerateurBingo.com!HY6</f>
        <v>Mot 29</v>
      </c>
      <c r="DI7" s="159" t="str">
        <f ca="1">GenerateurBingo.com!HZ6</f>
        <v>Mot 44</v>
      </c>
      <c r="DJ7" s="159" t="str">
        <f ca="1">GenerateurBingo.com!IA6</f>
        <v>Mot 52</v>
      </c>
      <c r="DK7" s="160" t="str">
        <f ca="1">GenerateurBingo.com!IB6</f>
        <v>Mot 66</v>
      </c>
      <c r="DL7" s="151"/>
      <c r="DM7" s="158" t="str">
        <f ca="1">GenerateurBingo.com!ID6</f>
        <v>Mot 2</v>
      </c>
      <c r="DN7" s="159" t="str">
        <f ca="1">GenerateurBingo.com!IE6</f>
        <v>Mot 20</v>
      </c>
      <c r="DO7" s="159" t="str">
        <f ca="1">GenerateurBingo.com!IF6</f>
        <v>Mot 40</v>
      </c>
      <c r="DP7" s="159" t="str">
        <f ca="1">GenerateurBingo.com!IG6</f>
        <v>Mot 59</v>
      </c>
      <c r="DQ7" s="160" t="str">
        <f ca="1">GenerateurBingo.com!IH6</f>
        <v>Mot 61</v>
      </c>
      <c r="DR7" s="158" t="str">
        <f ca="1">GenerateurBingo.com!IT6</f>
        <v>Mot 3</v>
      </c>
      <c r="DS7" s="159" t="str">
        <f ca="1">GenerateurBingo.com!IU6</f>
        <v>Mot 16</v>
      </c>
      <c r="DT7" s="159" t="str">
        <f ca="1">GenerateurBingo.com!IV6</f>
        <v>Mot 41</v>
      </c>
      <c r="DU7" s="159" t="str">
        <f ca="1">GenerateurBingo.com!IW6</f>
        <v>Mot 58</v>
      </c>
      <c r="DV7" s="160" t="str">
        <f ca="1">GenerateurBingo.com!IX6</f>
        <v>Mot 69</v>
      </c>
      <c r="DW7" s="151"/>
      <c r="DX7" s="158" t="str">
        <f ca="1">GenerateurBingo.com!IZ6</f>
        <v>Mot 11</v>
      </c>
      <c r="DY7" s="159" t="str">
        <f ca="1">GenerateurBingo.com!JA6</f>
        <v>Mot 29</v>
      </c>
      <c r="DZ7" s="159" t="str">
        <f ca="1">GenerateurBingo.com!JB6</f>
        <v>Mot 33</v>
      </c>
      <c r="EA7" s="159" t="str">
        <f ca="1">GenerateurBingo.com!JC6</f>
        <v>Mot 46</v>
      </c>
      <c r="EB7" s="160" t="str">
        <f ca="1">GenerateurBingo.com!JD6</f>
        <v>Mot 61</v>
      </c>
      <c r="EC7" s="158" t="str">
        <f ca="1">GenerateurBingo.com!JP6</f>
        <v>Mot 13</v>
      </c>
      <c r="ED7" s="159" t="str">
        <f ca="1">GenerateurBingo.com!JQ6</f>
        <v>Mot 26</v>
      </c>
      <c r="EE7" s="159" t="str">
        <f ca="1">GenerateurBingo.com!JR6</f>
        <v>Mot 36</v>
      </c>
      <c r="EF7" s="159" t="str">
        <f ca="1">GenerateurBingo.com!JS6</f>
        <v>Mot 48</v>
      </c>
      <c r="EG7" s="160" t="str">
        <f ca="1">GenerateurBingo.com!JT6</f>
        <v>Mot 74</v>
      </c>
      <c r="EH7" s="151"/>
      <c r="EI7" s="158" t="str">
        <f ca="1">GenerateurBingo.com!JV6</f>
        <v>Mot 7</v>
      </c>
      <c r="EJ7" s="159" t="str">
        <f ca="1">GenerateurBingo.com!JW6</f>
        <v>Mot 27</v>
      </c>
      <c r="EK7" s="159" t="str">
        <f ca="1">GenerateurBingo.com!JX6</f>
        <v>Mot 32</v>
      </c>
      <c r="EL7" s="159" t="str">
        <f ca="1">GenerateurBingo.com!JY6</f>
        <v>Mot 48</v>
      </c>
      <c r="EM7" s="160" t="str">
        <f ca="1">GenerateurBingo.com!JZ6</f>
        <v>Mot 65</v>
      </c>
      <c r="EN7" s="158" t="str">
        <f ca="1">GenerateurBingo.com!KL6</f>
        <v>Mot 12</v>
      </c>
      <c r="EO7" s="159" t="str">
        <f ca="1">GenerateurBingo.com!KM6</f>
        <v>Mot 25</v>
      </c>
      <c r="EP7" s="159" t="str">
        <f ca="1">GenerateurBingo.com!KN6</f>
        <v>Mot 32</v>
      </c>
      <c r="EQ7" s="159" t="str">
        <f ca="1">GenerateurBingo.com!KO6</f>
        <v>Mot 54</v>
      </c>
      <c r="ER7" s="160" t="str">
        <f ca="1">GenerateurBingo.com!KP6</f>
        <v>Mot 75</v>
      </c>
      <c r="ES7" s="151"/>
      <c r="ET7" s="158" t="str">
        <f ca="1">GenerateurBingo.com!KR6</f>
        <v>Mot 14</v>
      </c>
      <c r="EU7" s="159" t="str">
        <f ca="1">GenerateurBingo.com!KS6</f>
        <v>Mot 25</v>
      </c>
      <c r="EV7" s="159" t="str">
        <f ca="1">GenerateurBingo.com!KT6</f>
        <v>Mot 34</v>
      </c>
      <c r="EW7" s="159" t="str">
        <f ca="1">GenerateurBingo.com!KU6</f>
        <v>Mot 47</v>
      </c>
      <c r="EX7" s="160" t="str">
        <f ca="1">GenerateurBingo.com!KV6</f>
        <v>Mot 73</v>
      </c>
      <c r="EY7" s="158" t="str">
        <f ca="1">GenerateurBingo.com!LH6</f>
        <v>Mot 10</v>
      </c>
      <c r="EZ7" s="159" t="str">
        <f ca="1">GenerateurBingo.com!LI6</f>
        <v>Mot 23</v>
      </c>
      <c r="FA7" s="159" t="str">
        <f ca="1">GenerateurBingo.com!LJ6</f>
        <v>Mot 34</v>
      </c>
      <c r="FB7" s="159" t="str">
        <f ca="1">GenerateurBingo.com!LK6</f>
        <v>Mot 50</v>
      </c>
      <c r="FC7" s="160" t="str">
        <f ca="1">GenerateurBingo.com!LL6</f>
        <v>Mot 75</v>
      </c>
      <c r="FD7" s="151"/>
      <c r="FE7" s="158" t="str">
        <f ca="1">GenerateurBingo.com!LN6</f>
        <v>Mot 2</v>
      </c>
      <c r="FF7" s="159" t="str">
        <f ca="1">GenerateurBingo.com!LO6</f>
        <v>Mot 18</v>
      </c>
      <c r="FG7" s="159" t="str">
        <f ca="1">GenerateurBingo.com!LP6</f>
        <v>Mot 38</v>
      </c>
      <c r="FH7" s="159" t="str">
        <f ca="1">GenerateurBingo.com!LQ6</f>
        <v>Mot 58</v>
      </c>
      <c r="FI7" s="160" t="str">
        <f ca="1">GenerateurBingo.com!LR6</f>
        <v>Mot 70</v>
      </c>
      <c r="FJ7" s="158" t="str">
        <f ca="1">GenerateurBingo.com!MD6</f>
        <v>Mot 9</v>
      </c>
      <c r="FK7" s="159" t="str">
        <f ca="1">GenerateurBingo.com!ME6</f>
        <v>Mot 18</v>
      </c>
      <c r="FL7" s="159" t="str">
        <f ca="1">GenerateurBingo.com!MF6</f>
        <v>Mot 33</v>
      </c>
      <c r="FM7" s="159" t="str">
        <f ca="1">GenerateurBingo.com!MG6</f>
        <v>Mot 56</v>
      </c>
      <c r="FN7" s="160" t="str">
        <f ca="1">GenerateurBingo.com!MH6</f>
        <v>Mot 73</v>
      </c>
      <c r="FO7" s="151"/>
      <c r="FP7" s="158" t="str">
        <f ca="1">GenerateurBingo.com!MJ6</f>
        <v>Mot 9</v>
      </c>
      <c r="FQ7" s="159" t="str">
        <f ca="1">GenerateurBingo.com!MK6</f>
        <v>Mot 30</v>
      </c>
      <c r="FR7" s="159" t="str">
        <f ca="1">GenerateurBingo.com!ML6</f>
        <v>Mot 32</v>
      </c>
      <c r="FS7" s="159" t="str">
        <f ca="1">GenerateurBingo.com!MM6</f>
        <v>Mot 57</v>
      </c>
      <c r="FT7" s="160" t="str">
        <f ca="1">GenerateurBingo.com!MN6</f>
        <v>Mot 74</v>
      </c>
      <c r="FU7" s="158" t="str">
        <f ca="1">GenerateurBingo.com!MZ6</f>
        <v>Mot 12</v>
      </c>
      <c r="FV7" s="159" t="str">
        <f ca="1">GenerateurBingo.com!NA6</f>
        <v>Mot 23</v>
      </c>
      <c r="FW7" s="159" t="str">
        <f ca="1">GenerateurBingo.com!NB6</f>
        <v>Mot 43</v>
      </c>
      <c r="FX7" s="159" t="str">
        <f ca="1">GenerateurBingo.com!NC6</f>
        <v>Mot 56</v>
      </c>
      <c r="FY7" s="160" t="str">
        <f ca="1">GenerateurBingo.com!ND6</f>
        <v>Mot 61</v>
      </c>
      <c r="FZ7" s="151"/>
      <c r="GA7" s="158" t="str">
        <f ca="1">GenerateurBingo.com!NF6</f>
        <v>Mot 7</v>
      </c>
      <c r="GB7" s="159" t="str">
        <f ca="1">GenerateurBingo.com!NG6</f>
        <v>Mot 30</v>
      </c>
      <c r="GC7" s="159" t="str">
        <f ca="1">GenerateurBingo.com!NH6</f>
        <v>Mot 41</v>
      </c>
      <c r="GD7" s="159" t="str">
        <f ca="1">GenerateurBingo.com!NI6</f>
        <v>Mot 57</v>
      </c>
      <c r="GE7" s="160" t="str">
        <f ca="1">GenerateurBingo.com!NJ6</f>
        <v>Mot 74</v>
      </c>
      <c r="GF7" s="158" t="str">
        <f ca="1">GenerateurBingo.com!NV6</f>
        <v>Mot 9</v>
      </c>
      <c r="GG7" s="159" t="str">
        <f ca="1">GenerateurBingo.com!NW6</f>
        <v>Mot 27</v>
      </c>
      <c r="GH7" s="159" t="str">
        <f ca="1">GenerateurBingo.com!NX6</f>
        <v>Mot 41</v>
      </c>
      <c r="GI7" s="159" t="str">
        <f ca="1">GenerateurBingo.com!NY6</f>
        <v>Mot 56</v>
      </c>
      <c r="GJ7" s="160" t="str">
        <f ca="1">GenerateurBingo.com!NZ6</f>
        <v>Mot 75</v>
      </c>
      <c r="GK7" s="151"/>
      <c r="GL7" s="158" t="str">
        <f ca="1">GenerateurBingo.com!OB6</f>
        <v>Mot 9</v>
      </c>
      <c r="GM7" s="159" t="str">
        <f ca="1">GenerateurBingo.com!OC6</f>
        <v>Mot 16</v>
      </c>
      <c r="GN7" s="159" t="str">
        <f ca="1">GenerateurBingo.com!OD6</f>
        <v>Mot 41</v>
      </c>
      <c r="GO7" s="159" t="str">
        <f ca="1">GenerateurBingo.com!OE6</f>
        <v>Mot 46</v>
      </c>
      <c r="GP7" s="160" t="str">
        <f ca="1">GenerateurBingo.com!OF6</f>
        <v>Mot 73</v>
      </c>
      <c r="GQ7" s="158" t="str">
        <f ca="1">GenerateurBingo.com!OR6</f>
        <v>Mot 14</v>
      </c>
      <c r="GR7" s="159" t="str">
        <f ca="1">GenerateurBingo.com!OS6</f>
        <v>Mot 24</v>
      </c>
      <c r="GS7" s="159" t="str">
        <f ca="1">GenerateurBingo.com!OT6</f>
        <v>Mot 38</v>
      </c>
      <c r="GT7" s="159" t="str">
        <f ca="1">GenerateurBingo.com!OU6</f>
        <v>Mot 53</v>
      </c>
      <c r="GU7" s="160" t="str">
        <f ca="1">GenerateurBingo.com!OV6</f>
        <v>Mot 73</v>
      </c>
      <c r="GV7" s="151"/>
      <c r="GW7" s="158" t="str">
        <f ca="1">GenerateurBingo.com!OX6</f>
        <v>Mot 13</v>
      </c>
      <c r="GX7" s="159" t="str">
        <f ca="1">GenerateurBingo.com!OY6</f>
        <v>Mot 16</v>
      </c>
      <c r="GY7" s="159" t="str">
        <f ca="1">GenerateurBingo.com!OZ6</f>
        <v>Mot 31</v>
      </c>
      <c r="GZ7" s="159" t="str">
        <f ca="1">GenerateurBingo.com!PA6</f>
        <v>Mot 51</v>
      </c>
      <c r="HA7" s="160" t="str">
        <f ca="1">GenerateurBingo.com!PB6</f>
        <v>Mot 62</v>
      </c>
      <c r="HB7" s="158" t="str">
        <f ca="1">GenerateurBingo.com!PN6</f>
        <v>Mot 15</v>
      </c>
      <c r="HC7" s="159" t="str">
        <f ca="1">GenerateurBingo.com!PO6</f>
        <v>Mot 23</v>
      </c>
      <c r="HD7" s="159" t="str">
        <f ca="1">GenerateurBingo.com!PP6</f>
        <v>Mot 42</v>
      </c>
      <c r="HE7" s="159" t="str">
        <f ca="1">GenerateurBingo.com!PQ6</f>
        <v>Mot 49</v>
      </c>
      <c r="HF7" s="160" t="str">
        <f ca="1">GenerateurBingo.com!PR6</f>
        <v>Mot 62</v>
      </c>
      <c r="HG7" s="151"/>
      <c r="HH7" s="158" t="str">
        <f ca="1">GenerateurBingo.com!PT6</f>
        <v>Mot 13</v>
      </c>
      <c r="HI7" s="159" t="str">
        <f ca="1">GenerateurBingo.com!PU6</f>
        <v>Mot 26</v>
      </c>
      <c r="HJ7" s="159" t="str">
        <f ca="1">GenerateurBingo.com!PV6</f>
        <v>Mot 31</v>
      </c>
      <c r="HK7" s="159" t="str">
        <f ca="1">GenerateurBingo.com!PW6</f>
        <v>Mot 60</v>
      </c>
      <c r="HL7" s="160" t="str">
        <f ca="1">GenerateurBingo.com!PX6</f>
        <v>Mot 63</v>
      </c>
      <c r="HM7" s="158" t="str">
        <f ca="1">GenerateurBingo.com!QJ6</f>
        <v>Mot 12</v>
      </c>
      <c r="HN7" s="159" t="str">
        <f ca="1">GenerateurBingo.com!QK6</f>
        <v>Mot 18</v>
      </c>
      <c r="HO7" s="159" t="str">
        <f ca="1">GenerateurBingo.com!QL6</f>
        <v>Mot 34</v>
      </c>
      <c r="HP7" s="159" t="str">
        <f ca="1">GenerateurBingo.com!QM6</f>
        <v>Mot 60</v>
      </c>
      <c r="HQ7" s="160" t="str">
        <f ca="1">GenerateurBingo.com!QN6</f>
        <v>Mot 75</v>
      </c>
      <c r="HR7" s="151"/>
      <c r="HS7" s="158" t="str">
        <f ca="1">GenerateurBingo.com!QP6</f>
        <v>Mot 9</v>
      </c>
      <c r="HT7" s="159" t="str">
        <f ca="1">GenerateurBingo.com!QQ6</f>
        <v>Mot 27</v>
      </c>
      <c r="HU7" s="159" t="str">
        <f ca="1">GenerateurBingo.com!QR6</f>
        <v>Mot 44</v>
      </c>
      <c r="HV7" s="159" t="str">
        <f ca="1">GenerateurBingo.com!QS6</f>
        <v>Mot 49</v>
      </c>
      <c r="HW7" s="160" t="str">
        <f ca="1">GenerateurBingo.com!QT6</f>
        <v>Mot 73</v>
      </c>
      <c r="HX7" s="158" t="str">
        <f ca="1">GenerateurBingo.com!RF6</f>
        <v>Mot 7</v>
      </c>
      <c r="HY7" s="159" t="str">
        <f ca="1">GenerateurBingo.com!RG6</f>
        <v>Mot 19</v>
      </c>
      <c r="HZ7" s="159" t="str">
        <f ca="1">GenerateurBingo.com!RH6</f>
        <v>Mot 35</v>
      </c>
      <c r="IA7" s="159" t="str">
        <f ca="1">GenerateurBingo.com!RI6</f>
        <v>Mot 55</v>
      </c>
      <c r="IB7" s="160" t="str">
        <f ca="1">GenerateurBingo.com!RJ6</f>
        <v>Mot 64</v>
      </c>
      <c r="IC7" s="151"/>
      <c r="ID7" s="158" t="str">
        <f ca="1">GenerateurBingo.com!RL6</f>
        <v>Mot 6</v>
      </c>
      <c r="IE7" s="159" t="str">
        <f ca="1">GenerateurBingo.com!RM6</f>
        <v>Mot 21</v>
      </c>
      <c r="IF7" s="159" t="str">
        <f ca="1">GenerateurBingo.com!RN6</f>
        <v>Mot 34</v>
      </c>
      <c r="IG7" s="159" t="str">
        <f ca="1">GenerateurBingo.com!RO6</f>
        <v>Mot 50</v>
      </c>
      <c r="IH7" s="160" t="str">
        <f ca="1">GenerateurBingo.com!RP6</f>
        <v>Mot 66</v>
      </c>
      <c r="II7" s="158" t="str">
        <f ca="1">GenerateurBingo.com!SB6</f>
        <v>Mot 1</v>
      </c>
      <c r="IJ7" s="159" t="str">
        <f ca="1">GenerateurBingo.com!SC6</f>
        <v>Mot 19</v>
      </c>
      <c r="IK7" s="159" t="str">
        <f ca="1">GenerateurBingo.com!SD6</f>
        <v>Mot 37</v>
      </c>
      <c r="IL7" s="159" t="str">
        <f ca="1">GenerateurBingo.com!SE6</f>
        <v>Mot 50</v>
      </c>
      <c r="IM7" s="160" t="str">
        <f ca="1">GenerateurBingo.com!SF6</f>
        <v>Mot 62</v>
      </c>
      <c r="IN7" s="151"/>
      <c r="IO7" s="158" t="str">
        <f ca="1">GenerateurBingo.com!SH6</f>
        <v>Mot 10</v>
      </c>
      <c r="IP7" s="159" t="str">
        <f ca="1">GenerateurBingo.com!SI6</f>
        <v>Mot 17</v>
      </c>
      <c r="IQ7" s="159" t="str">
        <f ca="1">GenerateurBingo.com!SJ6</f>
        <v>Mot 37</v>
      </c>
      <c r="IR7" s="159" t="str">
        <f ca="1">GenerateurBingo.com!SK6</f>
        <v>Mot 47</v>
      </c>
      <c r="IS7" s="160" t="str">
        <f ca="1">GenerateurBingo.com!SL6</f>
        <v>Mot 64</v>
      </c>
      <c r="IT7" s="158" t="str">
        <f ca="1">GenerateurBingo.com!SX6</f>
        <v>Mot 11</v>
      </c>
      <c r="IU7" s="159" t="str">
        <f ca="1">GenerateurBingo.com!SY6</f>
        <v>Mot 26</v>
      </c>
      <c r="IV7" s="159" t="str">
        <f ca="1">GenerateurBingo.com!SZ6</f>
        <v>Mot 33</v>
      </c>
      <c r="IW7" s="159" t="str">
        <f ca="1">GenerateurBingo.com!TA6</f>
        <v>Mot 51</v>
      </c>
      <c r="IX7" s="160" t="str">
        <f ca="1">GenerateurBingo.com!TB6</f>
        <v>Mot 71</v>
      </c>
      <c r="IY7" s="151"/>
      <c r="IZ7" s="158" t="str">
        <f ca="1">GenerateurBingo.com!TD6</f>
        <v>Mot 15</v>
      </c>
      <c r="JA7" s="159" t="str">
        <f ca="1">GenerateurBingo.com!TE6</f>
        <v>Mot 19</v>
      </c>
      <c r="JB7" s="159" t="str">
        <f ca="1">GenerateurBingo.com!TF6</f>
        <v>Mot 34</v>
      </c>
      <c r="JC7" s="159" t="str">
        <f ca="1">GenerateurBingo.com!TG6</f>
        <v>Mot 51</v>
      </c>
      <c r="JD7" s="160" t="str">
        <f ca="1">GenerateurBingo.com!TH6</f>
        <v>Mot 66</v>
      </c>
      <c r="JE7" s="158" t="str">
        <f ca="1">GenerateurBingo.com!TT6</f>
        <v>Mot 11</v>
      </c>
      <c r="JF7" s="159" t="str">
        <f ca="1">GenerateurBingo.com!TU6</f>
        <v>Mot 19</v>
      </c>
      <c r="JG7" s="159" t="str">
        <f ca="1">GenerateurBingo.com!TV6</f>
        <v>Mot 36</v>
      </c>
      <c r="JH7" s="159" t="str">
        <f ca="1">GenerateurBingo.com!TW6</f>
        <v>Mot 55</v>
      </c>
      <c r="JI7" s="160" t="str">
        <f ca="1">GenerateurBingo.com!TX6</f>
        <v>Mot 63</v>
      </c>
      <c r="JJ7" s="151"/>
      <c r="JK7" s="158" t="str">
        <f ca="1">GenerateurBingo.com!TZ6</f>
        <v>Mot 1</v>
      </c>
      <c r="JL7" s="159" t="str">
        <f ca="1">GenerateurBingo.com!UA6</f>
        <v>Mot 18</v>
      </c>
      <c r="JM7" s="159" t="str">
        <f ca="1">GenerateurBingo.com!UB6</f>
        <v>Mot 40</v>
      </c>
      <c r="JN7" s="159" t="str">
        <f ca="1">GenerateurBingo.com!UC6</f>
        <v>Mot 47</v>
      </c>
      <c r="JO7" s="160" t="str">
        <f ca="1">GenerateurBingo.com!UD6</f>
        <v>Mot 66</v>
      </c>
    </row>
    <row r="8" spans="1:275" s="80" customFormat="1" ht="19" customHeight="1">
      <c r="A8" s="77"/>
      <c r="B8" s="78"/>
      <c r="C8" s="66">
        <f>GenerateurBingo.com!C$35</f>
        <v>1</v>
      </c>
      <c r="D8" s="78"/>
      <c r="E8" s="77"/>
      <c r="F8" s="79"/>
      <c r="G8" s="77"/>
      <c r="H8" s="78"/>
      <c r="I8" s="66">
        <f>GenerateurBingo.com!I$35</f>
        <v>2</v>
      </c>
      <c r="J8" s="78"/>
      <c r="K8" s="77"/>
      <c r="L8" s="77"/>
      <c r="M8" s="78"/>
      <c r="N8" s="66">
        <f>GenerateurBingo.com!Y$35</f>
        <v>5</v>
      </c>
      <c r="O8" s="78"/>
      <c r="P8" s="77"/>
      <c r="Q8" s="79"/>
      <c r="R8" s="77"/>
      <c r="S8" s="78"/>
      <c r="T8" s="66">
        <f>GenerateurBingo.com!AE$35</f>
        <v>6</v>
      </c>
      <c r="U8" s="78"/>
      <c r="V8" s="77"/>
      <c r="W8" s="77"/>
      <c r="X8" s="78"/>
      <c r="Y8" s="66">
        <f>GenerateurBingo.com!AU$35</f>
        <v>9</v>
      </c>
      <c r="Z8" s="78"/>
      <c r="AA8" s="77"/>
      <c r="AB8" s="79"/>
      <c r="AC8" s="77"/>
      <c r="AD8" s="78"/>
      <c r="AE8" s="66">
        <f>GenerateurBingo.com!BA$35</f>
        <v>10</v>
      </c>
      <c r="AF8" s="78"/>
      <c r="AG8" s="77"/>
      <c r="AH8" s="77"/>
      <c r="AI8" s="78"/>
      <c r="AJ8" s="66">
        <f>GenerateurBingo.com!BQ$35</f>
        <v>13</v>
      </c>
      <c r="AK8" s="78"/>
      <c r="AL8" s="77"/>
      <c r="AM8" s="79"/>
      <c r="AN8" s="77"/>
      <c r="AO8" s="78"/>
      <c r="AP8" s="66">
        <f>GenerateurBingo.com!BW$35</f>
        <v>14</v>
      </c>
      <c r="AQ8" s="78"/>
      <c r="AR8" s="77"/>
      <c r="AS8" s="77"/>
      <c r="AT8" s="78"/>
      <c r="AU8" s="66">
        <f>GenerateurBingo.com!CM$35</f>
        <v>17</v>
      </c>
      <c r="AV8" s="78"/>
      <c r="AW8" s="77"/>
      <c r="AX8" s="79"/>
      <c r="AY8" s="77"/>
      <c r="AZ8" s="78"/>
      <c r="BA8" s="66">
        <f>GenerateurBingo.com!CS$35</f>
        <v>18</v>
      </c>
      <c r="BB8" s="78"/>
      <c r="BC8" s="77"/>
      <c r="BD8" s="77"/>
      <c r="BE8" s="78"/>
      <c r="BF8" s="66">
        <f>GenerateurBingo.com!DI$35</f>
        <v>21</v>
      </c>
      <c r="BG8" s="78"/>
      <c r="BH8" s="77"/>
      <c r="BI8" s="79"/>
      <c r="BJ8" s="77"/>
      <c r="BK8" s="78"/>
      <c r="BL8" s="66">
        <f>GenerateurBingo.com!DO$35</f>
        <v>22</v>
      </c>
      <c r="BM8" s="78"/>
      <c r="BN8" s="77"/>
      <c r="BO8" s="77"/>
      <c r="BP8" s="78"/>
      <c r="BQ8" s="66">
        <f>GenerateurBingo.com!EE$35</f>
        <v>25</v>
      </c>
      <c r="BR8" s="78"/>
      <c r="BS8" s="77"/>
      <c r="BT8" s="79"/>
      <c r="BU8" s="77"/>
      <c r="BV8" s="78"/>
      <c r="BW8" s="66">
        <f>GenerateurBingo.com!EK$35</f>
        <v>26</v>
      </c>
      <c r="BX8" s="78"/>
      <c r="BY8" s="77"/>
      <c r="BZ8" s="77"/>
      <c r="CA8" s="78"/>
      <c r="CB8" s="66">
        <f>GenerateurBingo.com!FA$35</f>
        <v>29</v>
      </c>
      <c r="CC8" s="78"/>
      <c r="CD8" s="77"/>
      <c r="CE8" s="79"/>
      <c r="CF8" s="77"/>
      <c r="CG8" s="78"/>
      <c r="CH8" s="66">
        <f>GenerateurBingo.com!FG$35</f>
        <v>30</v>
      </c>
      <c r="CI8" s="78"/>
      <c r="CJ8" s="77"/>
      <c r="CK8" s="77"/>
      <c r="CL8" s="78"/>
      <c r="CM8" s="66">
        <f>GenerateurBingo.com!FW$35</f>
        <v>33</v>
      </c>
      <c r="CN8" s="78"/>
      <c r="CO8" s="77"/>
      <c r="CP8" s="79"/>
      <c r="CQ8" s="77"/>
      <c r="CR8" s="78"/>
      <c r="CS8" s="66">
        <f>GenerateurBingo.com!GC$35</f>
        <v>34</v>
      </c>
      <c r="CT8" s="78"/>
      <c r="CU8" s="77"/>
      <c r="CV8" s="77"/>
      <c r="CW8" s="78"/>
      <c r="CX8" s="66">
        <f>GenerateurBingo.com!GS$35</f>
        <v>37</v>
      </c>
      <c r="CY8" s="78"/>
      <c r="CZ8" s="77"/>
      <c r="DA8" s="79"/>
      <c r="DB8" s="77"/>
      <c r="DC8" s="78"/>
      <c r="DD8" s="66">
        <f>GenerateurBingo.com!GY$35</f>
        <v>38</v>
      </c>
      <c r="DE8" s="78"/>
      <c r="DF8" s="77"/>
      <c r="DG8" s="77"/>
      <c r="DH8" s="78"/>
      <c r="DI8" s="66">
        <f>GenerateurBingo.com!HO$35</f>
        <v>41</v>
      </c>
      <c r="DJ8" s="78"/>
      <c r="DK8" s="77"/>
      <c r="DL8" s="79"/>
      <c r="DM8" s="77"/>
      <c r="DN8" s="78"/>
      <c r="DO8" s="66">
        <f>GenerateurBingo.com!HU$35</f>
        <v>42</v>
      </c>
      <c r="DP8" s="78"/>
      <c r="DQ8" s="77"/>
      <c r="DR8" s="77"/>
      <c r="DS8" s="78"/>
      <c r="DT8" s="66">
        <f>GenerateurBingo.com!IK$35</f>
        <v>45</v>
      </c>
      <c r="DU8" s="78"/>
      <c r="DV8" s="77"/>
      <c r="DW8" s="79"/>
      <c r="DX8" s="77"/>
      <c r="DY8" s="78"/>
      <c r="DZ8" s="66">
        <f>GenerateurBingo.com!IQ$35</f>
        <v>46</v>
      </c>
      <c r="EA8" s="78"/>
      <c r="EB8" s="77"/>
      <c r="EC8" s="77"/>
      <c r="ED8" s="78"/>
      <c r="EE8" s="66">
        <f>GenerateurBingo.com!JG$35</f>
        <v>49</v>
      </c>
      <c r="EF8" s="78"/>
      <c r="EG8" s="77"/>
      <c r="EH8" s="79"/>
      <c r="EI8" s="77"/>
      <c r="EJ8" s="78"/>
      <c r="EK8" s="66">
        <f>GenerateurBingo.com!JM$35</f>
        <v>50</v>
      </c>
      <c r="EL8" s="78"/>
      <c r="EM8" s="77"/>
      <c r="EN8" s="77"/>
      <c r="EO8" s="78"/>
      <c r="EP8" s="66">
        <f>GenerateurBingo.com!KC$35</f>
        <v>53</v>
      </c>
      <c r="EQ8" s="78"/>
      <c r="ER8" s="77"/>
      <c r="ES8" s="79"/>
      <c r="ET8" s="77"/>
      <c r="EU8" s="78"/>
      <c r="EV8" s="66">
        <f>GenerateurBingo.com!KI$35</f>
        <v>54</v>
      </c>
      <c r="EW8" s="78"/>
      <c r="EX8" s="77"/>
      <c r="EY8" s="77"/>
      <c r="EZ8" s="78"/>
      <c r="FA8" s="66">
        <f>GenerateurBingo.com!KY$35</f>
        <v>57</v>
      </c>
      <c r="FB8" s="78"/>
      <c r="FC8" s="77"/>
      <c r="FD8" s="79"/>
      <c r="FE8" s="77"/>
      <c r="FF8" s="78"/>
      <c r="FG8" s="66">
        <f>GenerateurBingo.com!LE$35</f>
        <v>58</v>
      </c>
      <c r="FH8" s="78"/>
      <c r="FI8" s="77"/>
      <c r="FJ8" s="77"/>
      <c r="FK8" s="78"/>
      <c r="FL8" s="66">
        <f>GenerateurBingo.com!LU$35</f>
        <v>61</v>
      </c>
      <c r="FM8" s="78"/>
      <c r="FN8" s="77"/>
      <c r="FO8" s="79"/>
      <c r="FP8" s="77"/>
      <c r="FQ8" s="78"/>
      <c r="FR8" s="66">
        <f>GenerateurBingo.com!MA$35</f>
        <v>62</v>
      </c>
      <c r="FS8" s="78"/>
      <c r="FT8" s="77"/>
      <c r="FU8" s="77"/>
      <c r="FV8" s="78"/>
      <c r="FW8" s="66">
        <f>GenerateurBingo.com!MQ$35</f>
        <v>65</v>
      </c>
      <c r="FX8" s="78"/>
      <c r="FY8" s="77"/>
      <c r="FZ8" s="79"/>
      <c r="GA8" s="77"/>
      <c r="GB8" s="78"/>
      <c r="GC8" s="66">
        <f>GenerateurBingo.com!MW$35</f>
        <v>66</v>
      </c>
      <c r="GD8" s="78"/>
      <c r="GE8" s="77"/>
      <c r="GF8" s="77"/>
      <c r="GG8" s="78"/>
      <c r="GH8" s="66">
        <f>GenerateurBingo.com!NM$35</f>
        <v>69</v>
      </c>
      <c r="GI8" s="78"/>
      <c r="GJ8" s="77"/>
      <c r="GK8" s="79"/>
      <c r="GL8" s="77"/>
      <c r="GM8" s="78"/>
      <c r="GN8" s="66">
        <f>GenerateurBingo.com!NS$35</f>
        <v>70</v>
      </c>
      <c r="GO8" s="78"/>
      <c r="GP8" s="77"/>
      <c r="GQ8" s="77"/>
      <c r="GR8" s="78"/>
      <c r="GS8" s="66">
        <f>GenerateurBingo.com!OI$35</f>
        <v>73</v>
      </c>
      <c r="GT8" s="78"/>
      <c r="GU8" s="77"/>
      <c r="GV8" s="79"/>
      <c r="GW8" s="77"/>
      <c r="GX8" s="78"/>
      <c r="GY8" s="66">
        <f>GenerateurBingo.com!OO$35</f>
        <v>74</v>
      </c>
      <c r="GZ8" s="78"/>
      <c r="HA8" s="77"/>
      <c r="HB8" s="77"/>
      <c r="HC8" s="78"/>
      <c r="HD8" s="66">
        <f>GenerateurBingo.com!PE$35</f>
        <v>77</v>
      </c>
      <c r="HE8" s="78"/>
      <c r="HF8" s="77"/>
      <c r="HG8" s="79"/>
      <c r="HH8" s="77"/>
      <c r="HI8" s="78"/>
      <c r="HJ8" s="66">
        <f>GenerateurBingo.com!PK$35</f>
        <v>78</v>
      </c>
      <c r="HK8" s="78"/>
      <c r="HL8" s="77"/>
      <c r="HM8" s="77"/>
      <c r="HN8" s="78"/>
      <c r="HO8" s="66">
        <f>GenerateurBingo.com!QA$35</f>
        <v>81</v>
      </c>
      <c r="HP8" s="78"/>
      <c r="HQ8" s="77"/>
      <c r="HR8" s="79"/>
      <c r="HS8" s="77"/>
      <c r="HT8" s="78"/>
      <c r="HU8" s="66">
        <f>GenerateurBingo.com!QG$35</f>
        <v>82</v>
      </c>
      <c r="HV8" s="78"/>
      <c r="HW8" s="77"/>
      <c r="HX8" s="77"/>
      <c r="HY8" s="78"/>
      <c r="HZ8" s="66">
        <f>GenerateurBingo.com!QW$35</f>
        <v>85</v>
      </c>
      <c r="IA8" s="78"/>
      <c r="IB8" s="77"/>
      <c r="IC8" s="79"/>
      <c r="ID8" s="77"/>
      <c r="IE8" s="78"/>
      <c r="IF8" s="66">
        <f>GenerateurBingo.com!RC$35</f>
        <v>86</v>
      </c>
      <c r="IG8" s="78"/>
      <c r="IH8" s="77"/>
      <c r="II8" s="77"/>
      <c r="IJ8" s="78"/>
      <c r="IK8" s="66">
        <f>GenerateurBingo.com!RS$35</f>
        <v>89</v>
      </c>
      <c r="IL8" s="78"/>
      <c r="IM8" s="77"/>
      <c r="IN8" s="79"/>
      <c r="IO8" s="77"/>
      <c r="IP8" s="78"/>
      <c r="IQ8" s="66">
        <f>GenerateurBingo.com!RY$35</f>
        <v>90</v>
      </c>
      <c r="IR8" s="78"/>
      <c r="IS8" s="77"/>
      <c r="IT8" s="77"/>
      <c r="IU8" s="78"/>
      <c r="IV8" s="66">
        <f>GenerateurBingo.com!SO$35</f>
        <v>93</v>
      </c>
      <c r="IW8" s="78"/>
      <c r="IX8" s="77"/>
      <c r="IY8" s="79"/>
      <c r="IZ8" s="77"/>
      <c r="JA8" s="78"/>
      <c r="JB8" s="66">
        <f>GenerateurBingo.com!SU$35</f>
        <v>94</v>
      </c>
      <c r="JC8" s="78"/>
      <c r="JD8" s="77"/>
      <c r="JE8" s="77"/>
      <c r="JF8" s="78"/>
      <c r="JG8" s="66">
        <f>GenerateurBingo.com!TK$35</f>
        <v>97</v>
      </c>
      <c r="JH8" s="78"/>
      <c r="JI8" s="77"/>
      <c r="JJ8" s="79"/>
      <c r="JK8" s="77"/>
      <c r="JL8" s="78"/>
      <c r="JM8" s="66">
        <f>GenerateurBingo.com!TQ$35</f>
        <v>98</v>
      </c>
      <c r="JN8" s="78"/>
      <c r="JO8" s="77"/>
    </row>
    <row r="9" spans="1:275" s="85" customFormat="1" ht="23" customHeight="1">
      <c r="A9" s="81">
        <f>IF('Liste des mots'!$H$1=TRUE,C8,"")</f>
        <v>1</v>
      </c>
      <c r="B9" s="82"/>
      <c r="C9" s="83" t="str">
        <f>IF('Liste des mots'!$D$1=TRUE,Instructions!$D$17,"")</f>
        <v>Inscrire la description ici</v>
      </c>
      <c r="D9" s="82"/>
      <c r="E9" s="84">
        <f>IF('Liste des mots'!$H$1=TRUE,C8,"")</f>
        <v>1</v>
      </c>
      <c r="F9" s="82"/>
      <c r="G9" s="81">
        <f>IF('Liste des mots'!$H$1=TRUE,I8,"")</f>
        <v>2</v>
      </c>
      <c r="H9" s="82"/>
      <c r="I9" s="83" t="str">
        <f>IF('Liste des mots'!$D$1=TRUE,Instructions!$D$17,"")</f>
        <v>Inscrire la description ici</v>
      </c>
      <c r="J9" s="82"/>
      <c r="K9" s="84">
        <f>IF('Liste des mots'!$H$1=TRUE,I8,"")</f>
        <v>2</v>
      </c>
      <c r="L9" s="81">
        <f>IF('Liste des mots'!$H$1=TRUE,N8,"")</f>
        <v>5</v>
      </c>
      <c r="M9" s="82"/>
      <c r="N9" s="83" t="str">
        <f>IF('Liste des mots'!$D$1=TRUE,Instructions!$D$17,"")</f>
        <v>Inscrire la description ici</v>
      </c>
      <c r="O9" s="82"/>
      <c r="P9" s="84">
        <f>IF('Liste des mots'!$H$1=TRUE,N8,"")</f>
        <v>5</v>
      </c>
      <c r="Q9" s="82"/>
      <c r="R9" s="81">
        <f>IF('Liste des mots'!$H$1=TRUE,T8,"")</f>
        <v>6</v>
      </c>
      <c r="S9" s="82"/>
      <c r="T9" s="83" t="str">
        <f>IF('Liste des mots'!$D$1=TRUE,Instructions!$D$17,"")</f>
        <v>Inscrire la description ici</v>
      </c>
      <c r="U9" s="82"/>
      <c r="V9" s="84">
        <f>IF('Liste des mots'!$H$1=TRUE,T8,"")</f>
        <v>6</v>
      </c>
      <c r="W9" s="81">
        <f>IF('Liste des mots'!$H$1=TRUE,Y8,"")</f>
        <v>9</v>
      </c>
      <c r="X9" s="82"/>
      <c r="Y9" s="83" t="str">
        <f>IF('Liste des mots'!$D$1=TRUE,Instructions!$D$17,"")</f>
        <v>Inscrire la description ici</v>
      </c>
      <c r="Z9" s="82"/>
      <c r="AA9" s="84">
        <f>IF('Liste des mots'!$H$1=TRUE,Y8,"")</f>
        <v>9</v>
      </c>
      <c r="AB9" s="82"/>
      <c r="AC9" s="81">
        <f>IF('Liste des mots'!$H$1=TRUE,AE8,"")</f>
        <v>10</v>
      </c>
      <c r="AD9" s="82"/>
      <c r="AE9" s="83" t="str">
        <f>IF('Liste des mots'!$D$1=TRUE,Instructions!$D$17,"")</f>
        <v>Inscrire la description ici</v>
      </c>
      <c r="AF9" s="82"/>
      <c r="AG9" s="84">
        <f>IF('Liste des mots'!$H$1=TRUE,AE8,"")</f>
        <v>10</v>
      </c>
      <c r="AH9" s="81">
        <f>IF('Liste des mots'!$H$1=TRUE,AJ8,"")</f>
        <v>13</v>
      </c>
      <c r="AI9" s="82"/>
      <c r="AJ9" s="83" t="str">
        <f>IF('Liste des mots'!$D$1=TRUE,Instructions!$D$17,"")</f>
        <v>Inscrire la description ici</v>
      </c>
      <c r="AK9" s="82"/>
      <c r="AL9" s="84">
        <f>IF('Liste des mots'!$H$1=TRUE,AJ8,"")</f>
        <v>13</v>
      </c>
      <c r="AM9" s="82"/>
      <c r="AN9" s="81">
        <f>IF('Liste des mots'!$H$1=TRUE,AP8,"")</f>
        <v>14</v>
      </c>
      <c r="AO9" s="82"/>
      <c r="AP9" s="83" t="str">
        <f>IF('Liste des mots'!$D$1=TRUE,Instructions!$D$17,"")</f>
        <v>Inscrire la description ici</v>
      </c>
      <c r="AQ9" s="82"/>
      <c r="AR9" s="84">
        <f>IF('Liste des mots'!$H$1=TRUE,AP8,"")</f>
        <v>14</v>
      </c>
      <c r="AS9" s="81">
        <f>IF('Liste des mots'!$H$1=TRUE,AU8,"")</f>
        <v>17</v>
      </c>
      <c r="AT9" s="82"/>
      <c r="AU9" s="83" t="str">
        <f>IF('Liste des mots'!$D$1=TRUE,Instructions!$D$17,"")</f>
        <v>Inscrire la description ici</v>
      </c>
      <c r="AV9" s="82"/>
      <c r="AW9" s="84">
        <f>IF('Liste des mots'!$H$1=TRUE,AU8,"")</f>
        <v>17</v>
      </c>
      <c r="AX9" s="82"/>
      <c r="AY9" s="81">
        <f>IF('Liste des mots'!$H$1=TRUE,BA8,"")</f>
        <v>18</v>
      </c>
      <c r="AZ9" s="82"/>
      <c r="BA9" s="83" t="str">
        <f>IF('Liste des mots'!$D$1=TRUE,Instructions!$D$17,"")</f>
        <v>Inscrire la description ici</v>
      </c>
      <c r="BB9" s="82"/>
      <c r="BC9" s="84">
        <f>IF('Liste des mots'!$H$1=TRUE,BA8,"")</f>
        <v>18</v>
      </c>
      <c r="BD9" s="81">
        <f>IF('Liste des mots'!$H$1=TRUE,BF8,"")</f>
        <v>21</v>
      </c>
      <c r="BE9" s="82"/>
      <c r="BF9" s="83" t="str">
        <f>IF('Liste des mots'!$D$1=TRUE,Instructions!$D$17,"")</f>
        <v>Inscrire la description ici</v>
      </c>
      <c r="BG9" s="82"/>
      <c r="BH9" s="84">
        <f>IF('Liste des mots'!$H$1=TRUE,BF8,"")</f>
        <v>21</v>
      </c>
      <c r="BI9" s="82"/>
      <c r="BJ9" s="81">
        <f>IF('Liste des mots'!$H$1=TRUE,BL8,"")</f>
        <v>22</v>
      </c>
      <c r="BK9" s="82"/>
      <c r="BL9" s="83" t="str">
        <f>IF('Liste des mots'!$D$1=TRUE,Instructions!$D$17,"")</f>
        <v>Inscrire la description ici</v>
      </c>
      <c r="BM9" s="82"/>
      <c r="BN9" s="84">
        <f>IF('Liste des mots'!$H$1=TRUE,BL8,"")</f>
        <v>22</v>
      </c>
      <c r="BO9" s="81">
        <f>IF('Liste des mots'!$H$1=TRUE,BQ8,"")</f>
        <v>25</v>
      </c>
      <c r="BP9" s="82"/>
      <c r="BQ9" s="83" t="str">
        <f>IF('Liste des mots'!$D$1=TRUE,Instructions!$D$17,"")</f>
        <v>Inscrire la description ici</v>
      </c>
      <c r="BR9" s="82"/>
      <c r="BS9" s="84">
        <f>IF('Liste des mots'!$H$1=TRUE,BQ8,"")</f>
        <v>25</v>
      </c>
      <c r="BT9" s="82"/>
      <c r="BU9" s="81">
        <f>IF('Liste des mots'!$H$1=TRUE,BW8,"")</f>
        <v>26</v>
      </c>
      <c r="BV9" s="82"/>
      <c r="BW9" s="83" t="str">
        <f>IF('Liste des mots'!$D$1=TRUE,Instructions!$D$17,"")</f>
        <v>Inscrire la description ici</v>
      </c>
      <c r="BX9" s="82"/>
      <c r="BY9" s="84">
        <f>IF('Liste des mots'!$H$1=TRUE,BW8,"")</f>
        <v>26</v>
      </c>
      <c r="BZ9" s="81">
        <f>IF('Liste des mots'!$H$1=TRUE,CB8,"")</f>
        <v>29</v>
      </c>
      <c r="CA9" s="82"/>
      <c r="CB9" s="83" t="str">
        <f>IF('Liste des mots'!$D$1=TRUE,Instructions!$D$17,"")</f>
        <v>Inscrire la description ici</v>
      </c>
      <c r="CC9" s="82"/>
      <c r="CD9" s="84">
        <f>IF('Liste des mots'!$H$1=TRUE,CB8,"")</f>
        <v>29</v>
      </c>
      <c r="CE9" s="82"/>
      <c r="CF9" s="81">
        <f>IF('Liste des mots'!$H$1=TRUE,CH8,"")</f>
        <v>30</v>
      </c>
      <c r="CG9" s="82"/>
      <c r="CH9" s="83" t="str">
        <f>IF('Liste des mots'!$D$1=TRUE,Instructions!$D$17,"")</f>
        <v>Inscrire la description ici</v>
      </c>
      <c r="CI9" s="82"/>
      <c r="CJ9" s="84">
        <f>IF('Liste des mots'!$H$1=TRUE,CH8,"")</f>
        <v>30</v>
      </c>
      <c r="CK9" s="81">
        <f>IF('Liste des mots'!$H$1=TRUE,CM8,"")</f>
        <v>33</v>
      </c>
      <c r="CL9" s="82"/>
      <c r="CM9" s="83" t="str">
        <f>IF('Liste des mots'!$D$1=TRUE,Instructions!$D$17,"")</f>
        <v>Inscrire la description ici</v>
      </c>
      <c r="CN9" s="82"/>
      <c r="CO9" s="84">
        <f>IF('Liste des mots'!$H$1=TRUE,CM8,"")</f>
        <v>33</v>
      </c>
      <c r="CP9" s="82"/>
      <c r="CQ9" s="81">
        <f>IF('Liste des mots'!$H$1=TRUE,CS8,"")</f>
        <v>34</v>
      </c>
      <c r="CR9" s="82"/>
      <c r="CS9" s="83" t="str">
        <f>IF('Liste des mots'!$D$1=TRUE,Instructions!$D$17,"")</f>
        <v>Inscrire la description ici</v>
      </c>
      <c r="CT9" s="82"/>
      <c r="CU9" s="84">
        <f>IF('Liste des mots'!$H$1=TRUE,CS8,"")</f>
        <v>34</v>
      </c>
      <c r="CV9" s="81">
        <f>IF('Liste des mots'!$H$1=TRUE,CX8,"")</f>
        <v>37</v>
      </c>
      <c r="CW9" s="82"/>
      <c r="CX9" s="83" t="str">
        <f>IF('Liste des mots'!$D$1=TRUE,Instructions!$D$17,"")</f>
        <v>Inscrire la description ici</v>
      </c>
      <c r="CY9" s="82"/>
      <c r="CZ9" s="84">
        <f>IF('Liste des mots'!$H$1=TRUE,CX8,"")</f>
        <v>37</v>
      </c>
      <c r="DA9" s="82"/>
      <c r="DB9" s="81">
        <f>IF('Liste des mots'!$H$1=TRUE,DD8,"")</f>
        <v>38</v>
      </c>
      <c r="DC9" s="82"/>
      <c r="DD9" s="83" t="str">
        <f>IF('Liste des mots'!$D$1=TRUE,Instructions!$D$17,"")</f>
        <v>Inscrire la description ici</v>
      </c>
      <c r="DE9" s="82"/>
      <c r="DF9" s="84">
        <f>IF('Liste des mots'!$H$1=TRUE,DD8,"")</f>
        <v>38</v>
      </c>
      <c r="DG9" s="81">
        <f>IF('Liste des mots'!$H$1=TRUE,DI8,"")</f>
        <v>41</v>
      </c>
      <c r="DH9" s="82"/>
      <c r="DI9" s="83" t="str">
        <f>IF('Liste des mots'!$D$1=TRUE,Instructions!$D$17,"")</f>
        <v>Inscrire la description ici</v>
      </c>
      <c r="DJ9" s="82"/>
      <c r="DK9" s="84">
        <f>IF('Liste des mots'!$H$1=TRUE,DI8,"")</f>
        <v>41</v>
      </c>
      <c r="DL9" s="82"/>
      <c r="DM9" s="81">
        <f>IF('Liste des mots'!$H$1=TRUE,DO8,"")</f>
        <v>42</v>
      </c>
      <c r="DN9" s="82"/>
      <c r="DO9" s="83" t="str">
        <f>IF('Liste des mots'!$D$1=TRUE,Instructions!$D$17,"")</f>
        <v>Inscrire la description ici</v>
      </c>
      <c r="DP9" s="82"/>
      <c r="DQ9" s="84">
        <f>IF('Liste des mots'!$H$1=TRUE,DO8,"")</f>
        <v>42</v>
      </c>
      <c r="DR9" s="81">
        <f>IF('Liste des mots'!$H$1=TRUE,DT8,"")</f>
        <v>45</v>
      </c>
      <c r="DS9" s="82"/>
      <c r="DT9" s="83" t="str">
        <f>IF('Liste des mots'!$D$1=TRUE,Instructions!$D$17,"")</f>
        <v>Inscrire la description ici</v>
      </c>
      <c r="DU9" s="82"/>
      <c r="DV9" s="84">
        <f>IF('Liste des mots'!$H$1=TRUE,DT8,"")</f>
        <v>45</v>
      </c>
      <c r="DW9" s="82"/>
      <c r="DX9" s="81">
        <f>IF('Liste des mots'!$H$1=TRUE,DZ8,"")</f>
        <v>46</v>
      </c>
      <c r="DY9" s="82"/>
      <c r="DZ9" s="83" t="str">
        <f>IF('Liste des mots'!$D$1=TRUE,Instructions!$D$17,"")</f>
        <v>Inscrire la description ici</v>
      </c>
      <c r="EA9" s="82"/>
      <c r="EB9" s="84">
        <f>IF('Liste des mots'!$H$1=TRUE,DZ8,"")</f>
        <v>46</v>
      </c>
      <c r="EC9" s="81">
        <f>IF('Liste des mots'!$H$1=TRUE,EE8,"")</f>
        <v>49</v>
      </c>
      <c r="ED9" s="82"/>
      <c r="EE9" s="83" t="str">
        <f>IF('Liste des mots'!$D$1=TRUE,Instructions!$D$17,"")</f>
        <v>Inscrire la description ici</v>
      </c>
      <c r="EF9" s="82"/>
      <c r="EG9" s="84">
        <f>IF('Liste des mots'!$H$1=TRUE,EE8,"")</f>
        <v>49</v>
      </c>
      <c r="EH9" s="82"/>
      <c r="EI9" s="81">
        <f>IF('Liste des mots'!$H$1=TRUE,EK8,"")</f>
        <v>50</v>
      </c>
      <c r="EJ9" s="82"/>
      <c r="EK9" s="83" t="str">
        <f>IF('Liste des mots'!$D$1=TRUE,Instructions!$D$17,"")</f>
        <v>Inscrire la description ici</v>
      </c>
      <c r="EL9" s="82"/>
      <c r="EM9" s="84">
        <f>IF('Liste des mots'!$H$1=TRUE,EK8,"")</f>
        <v>50</v>
      </c>
      <c r="EN9" s="81">
        <f>IF('Liste des mots'!$H$1=TRUE,EP8,"")</f>
        <v>53</v>
      </c>
      <c r="EO9" s="82"/>
      <c r="EP9" s="83" t="str">
        <f>IF('Liste des mots'!$D$1=TRUE,Instructions!$D$17,"")</f>
        <v>Inscrire la description ici</v>
      </c>
      <c r="EQ9" s="82"/>
      <c r="ER9" s="84">
        <f>IF('Liste des mots'!$H$1=TRUE,EP8,"")</f>
        <v>53</v>
      </c>
      <c r="ES9" s="82"/>
      <c r="ET9" s="81">
        <f>IF('Liste des mots'!$H$1=TRUE,EV8,"")</f>
        <v>54</v>
      </c>
      <c r="EU9" s="82"/>
      <c r="EV9" s="83" t="str">
        <f>IF('Liste des mots'!$D$1=TRUE,Instructions!$D$17,"")</f>
        <v>Inscrire la description ici</v>
      </c>
      <c r="EW9" s="82"/>
      <c r="EX9" s="84">
        <f>IF('Liste des mots'!$H$1=TRUE,EV8,"")</f>
        <v>54</v>
      </c>
      <c r="EY9" s="81">
        <f>IF('Liste des mots'!$H$1=TRUE,FA8,"")</f>
        <v>57</v>
      </c>
      <c r="EZ9" s="82"/>
      <c r="FA9" s="83" t="str">
        <f>IF('Liste des mots'!$D$1=TRUE,Instructions!$D$17,"")</f>
        <v>Inscrire la description ici</v>
      </c>
      <c r="FB9" s="82"/>
      <c r="FC9" s="84">
        <f>IF('Liste des mots'!$H$1=TRUE,FA8,"")</f>
        <v>57</v>
      </c>
      <c r="FD9" s="82"/>
      <c r="FE9" s="81">
        <f>IF('Liste des mots'!$H$1=TRUE,FG8,"")</f>
        <v>58</v>
      </c>
      <c r="FF9" s="82"/>
      <c r="FG9" s="83" t="str">
        <f>IF('Liste des mots'!$D$1=TRUE,Instructions!$D$17,"")</f>
        <v>Inscrire la description ici</v>
      </c>
      <c r="FH9" s="82"/>
      <c r="FI9" s="84">
        <f>IF('Liste des mots'!$H$1=TRUE,FG8,"")</f>
        <v>58</v>
      </c>
      <c r="FJ9" s="81">
        <f>IF('Liste des mots'!$H$1=TRUE,FL8,"")</f>
        <v>61</v>
      </c>
      <c r="FK9" s="82"/>
      <c r="FL9" s="83" t="str">
        <f>IF('Liste des mots'!$D$1=TRUE,Instructions!$D$17,"")</f>
        <v>Inscrire la description ici</v>
      </c>
      <c r="FM9" s="82"/>
      <c r="FN9" s="84">
        <f>IF('Liste des mots'!$H$1=TRUE,FL8,"")</f>
        <v>61</v>
      </c>
      <c r="FO9" s="82"/>
      <c r="FP9" s="81">
        <f>IF('Liste des mots'!$H$1=TRUE,FR8,"")</f>
        <v>62</v>
      </c>
      <c r="FQ9" s="82"/>
      <c r="FR9" s="83" t="str">
        <f>IF('Liste des mots'!$D$1=TRUE,Instructions!$D$17,"")</f>
        <v>Inscrire la description ici</v>
      </c>
      <c r="FS9" s="82"/>
      <c r="FT9" s="84">
        <f>IF('Liste des mots'!$H$1=TRUE,FR8,"")</f>
        <v>62</v>
      </c>
      <c r="FU9" s="81">
        <f>IF('Liste des mots'!$H$1=TRUE,FW8,"")</f>
        <v>65</v>
      </c>
      <c r="FV9" s="82"/>
      <c r="FW9" s="83" t="str">
        <f>IF('Liste des mots'!$D$1=TRUE,Instructions!$D$17,"")</f>
        <v>Inscrire la description ici</v>
      </c>
      <c r="FX9" s="82"/>
      <c r="FY9" s="84">
        <f>IF('Liste des mots'!$H$1=TRUE,FW8,"")</f>
        <v>65</v>
      </c>
      <c r="FZ9" s="82"/>
      <c r="GA9" s="81">
        <f>IF('Liste des mots'!$H$1=TRUE,GC8,"")</f>
        <v>66</v>
      </c>
      <c r="GB9" s="82"/>
      <c r="GC9" s="83" t="str">
        <f>IF('Liste des mots'!$D$1=TRUE,Instructions!$D$17,"")</f>
        <v>Inscrire la description ici</v>
      </c>
      <c r="GD9" s="82"/>
      <c r="GE9" s="84">
        <f>IF('Liste des mots'!$H$1=TRUE,GC8,"")</f>
        <v>66</v>
      </c>
      <c r="GF9" s="81">
        <f>IF('Liste des mots'!$H$1=TRUE,GH8,"")</f>
        <v>69</v>
      </c>
      <c r="GG9" s="82"/>
      <c r="GH9" s="83" t="str">
        <f>IF('Liste des mots'!$D$1=TRUE,Instructions!$D$17,"")</f>
        <v>Inscrire la description ici</v>
      </c>
      <c r="GI9" s="82"/>
      <c r="GJ9" s="84">
        <f>IF('Liste des mots'!$H$1=TRUE,GH8,"")</f>
        <v>69</v>
      </c>
      <c r="GK9" s="82"/>
      <c r="GL9" s="81">
        <f>IF('Liste des mots'!$H$1=TRUE,GN8,"")</f>
        <v>70</v>
      </c>
      <c r="GM9" s="82"/>
      <c r="GN9" s="83" t="str">
        <f>IF('Liste des mots'!$D$1=TRUE,Instructions!$D$17,"")</f>
        <v>Inscrire la description ici</v>
      </c>
      <c r="GO9" s="82"/>
      <c r="GP9" s="84">
        <f>IF('Liste des mots'!$H$1=TRUE,GN8,"")</f>
        <v>70</v>
      </c>
      <c r="GQ9" s="81">
        <f>IF('Liste des mots'!$H$1=TRUE,GS8,"")</f>
        <v>73</v>
      </c>
      <c r="GR9" s="82"/>
      <c r="GS9" s="83" t="str">
        <f>IF('Liste des mots'!$D$1=TRUE,Instructions!$D$17,"")</f>
        <v>Inscrire la description ici</v>
      </c>
      <c r="GT9" s="82"/>
      <c r="GU9" s="84">
        <f>IF('Liste des mots'!$H$1=TRUE,GS8,"")</f>
        <v>73</v>
      </c>
      <c r="GV9" s="82"/>
      <c r="GW9" s="81">
        <f>IF('Liste des mots'!$H$1=TRUE,GY8,"")</f>
        <v>74</v>
      </c>
      <c r="GX9" s="82"/>
      <c r="GY9" s="83" t="str">
        <f>IF('Liste des mots'!$D$1=TRUE,Instructions!$D$17,"")</f>
        <v>Inscrire la description ici</v>
      </c>
      <c r="GZ9" s="82"/>
      <c r="HA9" s="84">
        <f>IF('Liste des mots'!$H$1=TRUE,GY8,"")</f>
        <v>74</v>
      </c>
      <c r="HB9" s="81">
        <f>IF('Liste des mots'!$H$1=TRUE,HD8,"")</f>
        <v>77</v>
      </c>
      <c r="HC9" s="82"/>
      <c r="HD9" s="83" t="str">
        <f>IF('Liste des mots'!$D$1=TRUE,Instructions!$D$17,"")</f>
        <v>Inscrire la description ici</v>
      </c>
      <c r="HE9" s="82"/>
      <c r="HF9" s="84">
        <f>IF('Liste des mots'!$H$1=TRUE,HD8,"")</f>
        <v>77</v>
      </c>
      <c r="HG9" s="82"/>
      <c r="HH9" s="81">
        <f>IF('Liste des mots'!$H$1=TRUE,HJ8,"")</f>
        <v>78</v>
      </c>
      <c r="HI9" s="82"/>
      <c r="HJ9" s="83" t="str">
        <f>IF('Liste des mots'!$D$1=TRUE,Instructions!$D$17,"")</f>
        <v>Inscrire la description ici</v>
      </c>
      <c r="HK9" s="82"/>
      <c r="HL9" s="84">
        <f>IF('Liste des mots'!$H$1=TRUE,HJ8,"")</f>
        <v>78</v>
      </c>
      <c r="HM9" s="81">
        <f>IF('Liste des mots'!$H$1=TRUE,HO8,"")</f>
        <v>81</v>
      </c>
      <c r="HN9" s="82"/>
      <c r="HO9" s="83" t="str">
        <f>IF('Liste des mots'!$D$1=TRUE,Instructions!$D$17,"")</f>
        <v>Inscrire la description ici</v>
      </c>
      <c r="HP9" s="82"/>
      <c r="HQ9" s="84">
        <f>IF('Liste des mots'!$H$1=TRUE,HO8,"")</f>
        <v>81</v>
      </c>
      <c r="HR9" s="82"/>
      <c r="HS9" s="81">
        <f>IF('Liste des mots'!$H$1=TRUE,HU8,"")</f>
        <v>82</v>
      </c>
      <c r="HT9" s="82"/>
      <c r="HU9" s="83" t="str">
        <f>IF('Liste des mots'!$D$1=TRUE,Instructions!$D$17,"")</f>
        <v>Inscrire la description ici</v>
      </c>
      <c r="HV9" s="82"/>
      <c r="HW9" s="84">
        <f>IF('Liste des mots'!$H$1=TRUE,HU8,"")</f>
        <v>82</v>
      </c>
      <c r="HX9" s="81">
        <f>IF('Liste des mots'!$H$1=TRUE,HZ8,"")</f>
        <v>85</v>
      </c>
      <c r="HY9" s="82"/>
      <c r="HZ9" s="83" t="str">
        <f>IF('Liste des mots'!$D$1=TRUE,Instructions!$D$17,"")</f>
        <v>Inscrire la description ici</v>
      </c>
      <c r="IA9" s="82"/>
      <c r="IB9" s="84">
        <f>IF('Liste des mots'!$H$1=TRUE,HZ8,"")</f>
        <v>85</v>
      </c>
      <c r="IC9" s="82"/>
      <c r="ID9" s="81">
        <f>IF('Liste des mots'!$H$1=TRUE,IF8,"")</f>
        <v>86</v>
      </c>
      <c r="IE9" s="82"/>
      <c r="IF9" s="83" t="str">
        <f>IF('Liste des mots'!$D$1=TRUE,Instructions!$D$17,"")</f>
        <v>Inscrire la description ici</v>
      </c>
      <c r="IG9" s="82"/>
      <c r="IH9" s="84">
        <f>IF('Liste des mots'!$H$1=TRUE,IF8,"")</f>
        <v>86</v>
      </c>
      <c r="II9" s="81">
        <f>IF('Liste des mots'!$H$1=TRUE,IK8,"")</f>
        <v>89</v>
      </c>
      <c r="IJ9" s="82"/>
      <c r="IK9" s="83" t="str">
        <f>IF('Liste des mots'!$D$1=TRUE,Instructions!$D$17,"")</f>
        <v>Inscrire la description ici</v>
      </c>
      <c r="IL9" s="82"/>
      <c r="IM9" s="84">
        <f>IF('Liste des mots'!$H$1=TRUE,IK8,"")</f>
        <v>89</v>
      </c>
      <c r="IN9" s="82"/>
      <c r="IO9" s="81">
        <f>IF('Liste des mots'!$H$1=TRUE,IQ8,"")</f>
        <v>90</v>
      </c>
      <c r="IP9" s="82"/>
      <c r="IQ9" s="83" t="str">
        <f>IF('Liste des mots'!$D$1=TRUE,Instructions!$D$17,"")</f>
        <v>Inscrire la description ici</v>
      </c>
      <c r="IR9" s="82"/>
      <c r="IS9" s="84">
        <f>IF('Liste des mots'!$H$1=TRUE,IQ8,"")</f>
        <v>90</v>
      </c>
      <c r="IT9" s="81">
        <f>IF('Liste des mots'!$H$1=TRUE,IV8,"")</f>
        <v>93</v>
      </c>
      <c r="IU9" s="82"/>
      <c r="IV9" s="83" t="str">
        <f>IF('Liste des mots'!$D$1=TRUE,Instructions!$D$17,"")</f>
        <v>Inscrire la description ici</v>
      </c>
      <c r="IW9" s="82"/>
      <c r="IX9" s="84">
        <f>IF('Liste des mots'!$H$1=TRUE,IV8,"")</f>
        <v>93</v>
      </c>
      <c r="IY9" s="82"/>
      <c r="IZ9" s="81">
        <f>IF('Liste des mots'!$H$1=TRUE,JB8,"")</f>
        <v>94</v>
      </c>
      <c r="JA9" s="82"/>
      <c r="JB9" s="83" t="str">
        <f>IF('Liste des mots'!$D$1=TRUE,Instructions!$D$17,"")</f>
        <v>Inscrire la description ici</v>
      </c>
      <c r="JC9" s="82"/>
      <c r="JD9" s="84">
        <f>IF('Liste des mots'!$H$1=TRUE,JB8,"")</f>
        <v>94</v>
      </c>
      <c r="JE9" s="81">
        <f>IF('Liste des mots'!$H$1=TRUE,JG8,"")</f>
        <v>97</v>
      </c>
      <c r="JF9" s="82"/>
      <c r="JG9" s="83" t="str">
        <f>IF('Liste des mots'!$D$1=TRUE,Instructions!$D$17,"")</f>
        <v>Inscrire la description ici</v>
      </c>
      <c r="JH9" s="82"/>
      <c r="JI9" s="84">
        <f>IF('Liste des mots'!$H$1=TRUE,JG8,"")</f>
        <v>97</v>
      </c>
      <c r="JJ9" s="82"/>
      <c r="JK9" s="81">
        <f>IF('Liste des mots'!$H$1=TRUE,JM8,"")</f>
        <v>98</v>
      </c>
      <c r="JL9" s="82"/>
      <c r="JM9" s="83" t="str">
        <f>IF('Liste des mots'!$D$1=TRUE,Instructions!$D$17,"")</f>
        <v>Inscrire la description ici</v>
      </c>
      <c r="JN9" s="82"/>
      <c r="JO9" s="84">
        <f>IF('Liste des mots'!$H$1=TRUE,JM8,"")</f>
        <v>98</v>
      </c>
    </row>
    <row r="10" spans="1:275" s="69" customFormat="1" ht="23" customHeight="1" thickBot="1">
      <c r="A10" s="64">
        <f>IF('Liste des mots'!$H$1=TRUE,C17,"")</f>
        <v>3</v>
      </c>
      <c r="B10" s="65"/>
      <c r="C10" s="66" t="str">
        <f>IF('Liste des mots'!$A$1=TRUE,Instructions!$D$8,"")</f>
        <v>Inscrire le titre ici</v>
      </c>
      <c r="D10" s="67"/>
      <c r="E10" s="68">
        <f>IF('Liste des mots'!$H$1=TRUE,C17,"")</f>
        <v>3</v>
      </c>
      <c r="F10" s="65"/>
      <c r="G10" s="64">
        <f>IF('Liste des mots'!$H$1=TRUE,I17,"")</f>
        <v>4</v>
      </c>
      <c r="H10" s="65"/>
      <c r="I10" s="66" t="str">
        <f>IF('Liste des mots'!$A$1=TRUE,Instructions!$D$8,"")</f>
        <v>Inscrire le titre ici</v>
      </c>
      <c r="J10" s="65"/>
      <c r="K10" s="68">
        <f>IF('Liste des mots'!$H$1=TRUE,I17,"")</f>
        <v>4</v>
      </c>
      <c r="L10" s="64">
        <f>IF('Liste des mots'!$H$1=TRUE,N17,"")</f>
        <v>7</v>
      </c>
      <c r="M10" s="65"/>
      <c r="N10" s="66" t="str">
        <f>IF('Liste des mots'!$A$1=TRUE,Instructions!$D$8,"")</f>
        <v>Inscrire le titre ici</v>
      </c>
      <c r="O10" s="67"/>
      <c r="P10" s="68">
        <f>IF('Liste des mots'!$H$1=TRUE,N17,"")</f>
        <v>7</v>
      </c>
      <c r="Q10" s="65"/>
      <c r="R10" s="64">
        <f>IF('Liste des mots'!$H$1=TRUE,T17,"")</f>
        <v>8</v>
      </c>
      <c r="S10" s="65"/>
      <c r="T10" s="66" t="str">
        <f>IF('Liste des mots'!$A$1=TRUE,Instructions!$D$8,"")</f>
        <v>Inscrire le titre ici</v>
      </c>
      <c r="U10" s="65"/>
      <c r="V10" s="68">
        <f>IF('Liste des mots'!$H$1=TRUE,T17,"")</f>
        <v>8</v>
      </c>
      <c r="W10" s="64">
        <f>IF('Liste des mots'!$H$1=TRUE,Y17,"")</f>
        <v>11</v>
      </c>
      <c r="X10" s="65"/>
      <c r="Y10" s="66" t="str">
        <f>IF('Liste des mots'!$A$1=TRUE,Instructions!$D$8,"")</f>
        <v>Inscrire le titre ici</v>
      </c>
      <c r="Z10" s="67"/>
      <c r="AA10" s="68">
        <f>IF('Liste des mots'!$H$1=TRUE,Y17,"")</f>
        <v>11</v>
      </c>
      <c r="AB10" s="65"/>
      <c r="AC10" s="64">
        <f>IF('Liste des mots'!$H$1=TRUE,AE17,"")</f>
        <v>12</v>
      </c>
      <c r="AD10" s="65"/>
      <c r="AE10" s="66" t="str">
        <f>IF('Liste des mots'!$A$1=TRUE,Instructions!$D$8,"")</f>
        <v>Inscrire le titre ici</v>
      </c>
      <c r="AF10" s="65"/>
      <c r="AG10" s="68">
        <f>IF('Liste des mots'!$H$1=TRUE,AE17,"")</f>
        <v>12</v>
      </c>
      <c r="AH10" s="64">
        <f>IF('Liste des mots'!$H$1=TRUE,AJ17,"")</f>
        <v>15</v>
      </c>
      <c r="AI10" s="65"/>
      <c r="AJ10" s="66" t="str">
        <f>IF('Liste des mots'!$A$1=TRUE,Instructions!$D$8,"")</f>
        <v>Inscrire le titre ici</v>
      </c>
      <c r="AK10" s="67"/>
      <c r="AL10" s="68">
        <f>IF('Liste des mots'!$H$1=TRUE,AJ17,"")</f>
        <v>15</v>
      </c>
      <c r="AM10" s="65"/>
      <c r="AN10" s="64">
        <f>IF('Liste des mots'!$H$1=TRUE,AP17,"")</f>
        <v>16</v>
      </c>
      <c r="AO10" s="65"/>
      <c r="AP10" s="66" t="str">
        <f>IF('Liste des mots'!$A$1=TRUE,Instructions!$D$8,"")</f>
        <v>Inscrire le titre ici</v>
      </c>
      <c r="AQ10" s="65"/>
      <c r="AR10" s="68">
        <f>IF('Liste des mots'!$H$1=TRUE,AP17,"")</f>
        <v>16</v>
      </c>
      <c r="AS10" s="64">
        <f>IF('Liste des mots'!$H$1=TRUE,AU17,"")</f>
        <v>19</v>
      </c>
      <c r="AT10" s="65"/>
      <c r="AU10" s="66" t="str">
        <f>IF('Liste des mots'!$A$1=TRUE,Instructions!$D$8,"")</f>
        <v>Inscrire le titre ici</v>
      </c>
      <c r="AV10" s="67"/>
      <c r="AW10" s="68">
        <f>IF('Liste des mots'!$H$1=TRUE,AU17,"")</f>
        <v>19</v>
      </c>
      <c r="AX10" s="65"/>
      <c r="AY10" s="64">
        <f>IF('Liste des mots'!$H$1=TRUE,BA17,"")</f>
        <v>20</v>
      </c>
      <c r="AZ10" s="65"/>
      <c r="BA10" s="66" t="str">
        <f>IF('Liste des mots'!$A$1=TRUE,Instructions!$D$8,"")</f>
        <v>Inscrire le titre ici</v>
      </c>
      <c r="BB10" s="65"/>
      <c r="BC10" s="68">
        <f>IF('Liste des mots'!$H$1=TRUE,BA17,"")</f>
        <v>20</v>
      </c>
      <c r="BD10" s="64">
        <f>IF('Liste des mots'!$H$1=TRUE,BF17,"")</f>
        <v>23</v>
      </c>
      <c r="BE10" s="65"/>
      <c r="BF10" s="66" t="str">
        <f>IF('Liste des mots'!$A$1=TRUE,Instructions!$D$8,"")</f>
        <v>Inscrire le titre ici</v>
      </c>
      <c r="BG10" s="67"/>
      <c r="BH10" s="68">
        <f>IF('Liste des mots'!$H$1=TRUE,BF17,"")</f>
        <v>23</v>
      </c>
      <c r="BI10" s="65"/>
      <c r="BJ10" s="64">
        <f>IF('Liste des mots'!$H$1=TRUE,BL17,"")</f>
        <v>24</v>
      </c>
      <c r="BK10" s="65"/>
      <c r="BL10" s="66" t="str">
        <f>IF('Liste des mots'!$A$1=TRUE,Instructions!$D$8,"")</f>
        <v>Inscrire le titre ici</v>
      </c>
      <c r="BM10" s="65"/>
      <c r="BN10" s="68">
        <f>IF('Liste des mots'!$H$1=TRUE,BL17,"")</f>
        <v>24</v>
      </c>
      <c r="BO10" s="64">
        <f>IF('Liste des mots'!$H$1=TRUE,BQ17,"")</f>
        <v>27</v>
      </c>
      <c r="BP10" s="65"/>
      <c r="BQ10" s="66" t="str">
        <f>IF('Liste des mots'!$A$1=TRUE,Instructions!$D$8,"")</f>
        <v>Inscrire le titre ici</v>
      </c>
      <c r="BR10" s="67"/>
      <c r="BS10" s="68">
        <f>IF('Liste des mots'!$H$1=TRUE,BQ17,"")</f>
        <v>27</v>
      </c>
      <c r="BT10" s="65"/>
      <c r="BU10" s="64">
        <f>IF('Liste des mots'!$H$1=TRUE,BW17,"")</f>
        <v>28</v>
      </c>
      <c r="BV10" s="65"/>
      <c r="BW10" s="66" t="str">
        <f>IF('Liste des mots'!$A$1=TRUE,Instructions!$D$8,"")</f>
        <v>Inscrire le titre ici</v>
      </c>
      <c r="BX10" s="65"/>
      <c r="BY10" s="68">
        <f>IF('Liste des mots'!$H$1=TRUE,BW17,"")</f>
        <v>28</v>
      </c>
      <c r="BZ10" s="64">
        <f>IF('Liste des mots'!$H$1=TRUE,CB17,"")</f>
        <v>31</v>
      </c>
      <c r="CA10" s="65"/>
      <c r="CB10" s="66" t="str">
        <f>IF('Liste des mots'!$A$1=TRUE,Instructions!$D$8,"")</f>
        <v>Inscrire le titre ici</v>
      </c>
      <c r="CC10" s="67"/>
      <c r="CD10" s="68">
        <f>IF('Liste des mots'!$H$1=TRUE,CB17,"")</f>
        <v>31</v>
      </c>
      <c r="CE10" s="65"/>
      <c r="CF10" s="64">
        <f>IF('Liste des mots'!$H$1=TRUE,CH17,"")</f>
        <v>32</v>
      </c>
      <c r="CG10" s="65"/>
      <c r="CH10" s="66" t="str">
        <f>IF('Liste des mots'!$A$1=TRUE,Instructions!$D$8,"")</f>
        <v>Inscrire le titre ici</v>
      </c>
      <c r="CI10" s="65"/>
      <c r="CJ10" s="68">
        <f>IF('Liste des mots'!$H$1=TRUE,CH17,"")</f>
        <v>32</v>
      </c>
      <c r="CK10" s="64">
        <f>IF('Liste des mots'!$H$1=TRUE,CM17,"")</f>
        <v>35</v>
      </c>
      <c r="CL10" s="65"/>
      <c r="CM10" s="66" t="str">
        <f>IF('Liste des mots'!$A$1=TRUE,Instructions!$D$8,"")</f>
        <v>Inscrire le titre ici</v>
      </c>
      <c r="CN10" s="67"/>
      <c r="CO10" s="68">
        <f>IF('Liste des mots'!$H$1=TRUE,CM17,"")</f>
        <v>35</v>
      </c>
      <c r="CP10" s="65"/>
      <c r="CQ10" s="64">
        <f>IF('Liste des mots'!$H$1=TRUE,CS17,"")</f>
        <v>36</v>
      </c>
      <c r="CR10" s="65"/>
      <c r="CS10" s="66" t="str">
        <f>IF('Liste des mots'!$A$1=TRUE,Instructions!$D$8,"")</f>
        <v>Inscrire le titre ici</v>
      </c>
      <c r="CT10" s="65"/>
      <c r="CU10" s="68">
        <f>IF('Liste des mots'!$H$1=TRUE,CS17,"")</f>
        <v>36</v>
      </c>
      <c r="CV10" s="64">
        <f>IF('Liste des mots'!$H$1=TRUE,CX17,"")</f>
        <v>39</v>
      </c>
      <c r="CW10" s="65"/>
      <c r="CX10" s="66" t="str">
        <f>IF('Liste des mots'!$A$1=TRUE,Instructions!$D$8,"")</f>
        <v>Inscrire le titre ici</v>
      </c>
      <c r="CY10" s="67"/>
      <c r="CZ10" s="68">
        <f>IF('Liste des mots'!$H$1=TRUE,CX17,"")</f>
        <v>39</v>
      </c>
      <c r="DA10" s="65"/>
      <c r="DB10" s="64">
        <f>IF('Liste des mots'!$H$1=TRUE,DD17,"")</f>
        <v>40</v>
      </c>
      <c r="DC10" s="65"/>
      <c r="DD10" s="66" t="str">
        <f>IF('Liste des mots'!$A$1=TRUE,Instructions!$D$8,"")</f>
        <v>Inscrire le titre ici</v>
      </c>
      <c r="DE10" s="65"/>
      <c r="DF10" s="68">
        <f>IF('Liste des mots'!$H$1=TRUE,DD17,"")</f>
        <v>40</v>
      </c>
      <c r="DG10" s="64">
        <f>IF('Liste des mots'!$H$1=TRUE,DI17,"")</f>
        <v>43</v>
      </c>
      <c r="DH10" s="65"/>
      <c r="DI10" s="66" t="str">
        <f>IF('Liste des mots'!$A$1=TRUE,Instructions!$D$8,"")</f>
        <v>Inscrire le titre ici</v>
      </c>
      <c r="DJ10" s="67"/>
      <c r="DK10" s="68">
        <f>IF('Liste des mots'!$H$1=TRUE,DI17,"")</f>
        <v>43</v>
      </c>
      <c r="DL10" s="65"/>
      <c r="DM10" s="64">
        <f>IF('Liste des mots'!$H$1=TRUE,DO17,"")</f>
        <v>44</v>
      </c>
      <c r="DN10" s="65"/>
      <c r="DO10" s="66" t="str">
        <f>IF('Liste des mots'!$A$1=TRUE,Instructions!$D$8,"")</f>
        <v>Inscrire le titre ici</v>
      </c>
      <c r="DP10" s="65"/>
      <c r="DQ10" s="68">
        <f>IF('Liste des mots'!$H$1=TRUE,DO17,"")</f>
        <v>44</v>
      </c>
      <c r="DR10" s="64">
        <f>IF('Liste des mots'!$H$1=TRUE,DT17,"")</f>
        <v>47</v>
      </c>
      <c r="DS10" s="65"/>
      <c r="DT10" s="66" t="str">
        <f>IF('Liste des mots'!$A$1=TRUE,Instructions!$D$8,"")</f>
        <v>Inscrire le titre ici</v>
      </c>
      <c r="DU10" s="67"/>
      <c r="DV10" s="68">
        <f>IF('Liste des mots'!$H$1=TRUE,DT17,"")</f>
        <v>47</v>
      </c>
      <c r="DW10" s="65"/>
      <c r="DX10" s="64">
        <f>IF('Liste des mots'!$H$1=TRUE,DZ17,"")</f>
        <v>48</v>
      </c>
      <c r="DY10" s="65"/>
      <c r="DZ10" s="66" t="str">
        <f>IF('Liste des mots'!$A$1=TRUE,Instructions!$D$8,"")</f>
        <v>Inscrire le titre ici</v>
      </c>
      <c r="EA10" s="65"/>
      <c r="EB10" s="68">
        <f>IF('Liste des mots'!$H$1=TRUE,DZ17,"")</f>
        <v>48</v>
      </c>
      <c r="EC10" s="64">
        <f>IF('Liste des mots'!$H$1=TRUE,EE17,"")</f>
        <v>51</v>
      </c>
      <c r="ED10" s="65"/>
      <c r="EE10" s="66" t="str">
        <f>IF('Liste des mots'!$A$1=TRUE,Instructions!$D$8,"")</f>
        <v>Inscrire le titre ici</v>
      </c>
      <c r="EF10" s="67"/>
      <c r="EG10" s="68">
        <f>IF('Liste des mots'!$H$1=TRUE,EE17,"")</f>
        <v>51</v>
      </c>
      <c r="EH10" s="65"/>
      <c r="EI10" s="64">
        <f>IF('Liste des mots'!$H$1=TRUE,EK17,"")</f>
        <v>52</v>
      </c>
      <c r="EJ10" s="65"/>
      <c r="EK10" s="66" t="str">
        <f>IF('Liste des mots'!$A$1=TRUE,Instructions!$D$8,"")</f>
        <v>Inscrire le titre ici</v>
      </c>
      <c r="EL10" s="65"/>
      <c r="EM10" s="68">
        <f>IF('Liste des mots'!$H$1=TRUE,EK17,"")</f>
        <v>52</v>
      </c>
      <c r="EN10" s="64">
        <f>IF('Liste des mots'!$H$1=TRUE,EP17,"")</f>
        <v>55</v>
      </c>
      <c r="EO10" s="65"/>
      <c r="EP10" s="66" t="str">
        <f>IF('Liste des mots'!$A$1=TRUE,Instructions!$D$8,"")</f>
        <v>Inscrire le titre ici</v>
      </c>
      <c r="EQ10" s="67"/>
      <c r="ER10" s="68">
        <f>IF('Liste des mots'!$H$1=TRUE,EP17,"")</f>
        <v>55</v>
      </c>
      <c r="ES10" s="65"/>
      <c r="ET10" s="64">
        <f>IF('Liste des mots'!$H$1=TRUE,EV17,"")</f>
        <v>56</v>
      </c>
      <c r="EU10" s="65"/>
      <c r="EV10" s="66" t="str">
        <f>IF('Liste des mots'!$A$1=TRUE,Instructions!$D$8,"")</f>
        <v>Inscrire le titre ici</v>
      </c>
      <c r="EW10" s="65"/>
      <c r="EX10" s="68">
        <f>IF('Liste des mots'!$H$1=TRUE,EV17,"")</f>
        <v>56</v>
      </c>
      <c r="EY10" s="64">
        <f>IF('Liste des mots'!$H$1=TRUE,FA17,"")</f>
        <v>59</v>
      </c>
      <c r="EZ10" s="65"/>
      <c r="FA10" s="66" t="str">
        <f>IF('Liste des mots'!$A$1=TRUE,Instructions!$D$8,"")</f>
        <v>Inscrire le titre ici</v>
      </c>
      <c r="FB10" s="67"/>
      <c r="FC10" s="68">
        <f>IF('Liste des mots'!$H$1=TRUE,FA17,"")</f>
        <v>59</v>
      </c>
      <c r="FD10" s="65"/>
      <c r="FE10" s="64">
        <f>IF('Liste des mots'!$H$1=TRUE,FG17,"")</f>
        <v>60</v>
      </c>
      <c r="FF10" s="65"/>
      <c r="FG10" s="66" t="str">
        <f>IF('Liste des mots'!$A$1=TRUE,Instructions!$D$8,"")</f>
        <v>Inscrire le titre ici</v>
      </c>
      <c r="FH10" s="65"/>
      <c r="FI10" s="68">
        <f>IF('Liste des mots'!$H$1=TRUE,FG17,"")</f>
        <v>60</v>
      </c>
      <c r="FJ10" s="64">
        <f>IF('Liste des mots'!$H$1=TRUE,FL17,"")</f>
        <v>63</v>
      </c>
      <c r="FK10" s="65"/>
      <c r="FL10" s="66" t="str">
        <f>IF('Liste des mots'!$A$1=TRUE,Instructions!$D$8,"")</f>
        <v>Inscrire le titre ici</v>
      </c>
      <c r="FM10" s="67"/>
      <c r="FN10" s="68">
        <f>IF('Liste des mots'!$H$1=TRUE,FL17,"")</f>
        <v>63</v>
      </c>
      <c r="FO10" s="65"/>
      <c r="FP10" s="64">
        <f>IF('Liste des mots'!$H$1=TRUE,FR17,"")</f>
        <v>64</v>
      </c>
      <c r="FQ10" s="65"/>
      <c r="FR10" s="66" t="str">
        <f>IF('Liste des mots'!$A$1=TRUE,Instructions!$D$8,"")</f>
        <v>Inscrire le titre ici</v>
      </c>
      <c r="FS10" s="65"/>
      <c r="FT10" s="68">
        <f>IF('Liste des mots'!$H$1=TRUE,FR17,"")</f>
        <v>64</v>
      </c>
      <c r="FU10" s="64">
        <f>IF('Liste des mots'!$H$1=TRUE,FW17,"")</f>
        <v>67</v>
      </c>
      <c r="FV10" s="65"/>
      <c r="FW10" s="66" t="str">
        <f>IF('Liste des mots'!$A$1=TRUE,Instructions!$D$8,"")</f>
        <v>Inscrire le titre ici</v>
      </c>
      <c r="FX10" s="67"/>
      <c r="FY10" s="68">
        <f>IF('Liste des mots'!$H$1=TRUE,FW17,"")</f>
        <v>67</v>
      </c>
      <c r="FZ10" s="65"/>
      <c r="GA10" s="64">
        <f>IF('Liste des mots'!$H$1=TRUE,GC17,"")</f>
        <v>68</v>
      </c>
      <c r="GB10" s="65"/>
      <c r="GC10" s="66" t="str">
        <f>IF('Liste des mots'!$A$1=TRUE,Instructions!$D$8,"")</f>
        <v>Inscrire le titre ici</v>
      </c>
      <c r="GD10" s="65"/>
      <c r="GE10" s="68">
        <f>IF('Liste des mots'!$H$1=TRUE,GC17,"")</f>
        <v>68</v>
      </c>
      <c r="GF10" s="64">
        <f>IF('Liste des mots'!$H$1=TRUE,GH17,"")</f>
        <v>71</v>
      </c>
      <c r="GG10" s="65"/>
      <c r="GH10" s="66" t="str">
        <f>IF('Liste des mots'!$A$1=TRUE,Instructions!$D$8,"")</f>
        <v>Inscrire le titre ici</v>
      </c>
      <c r="GI10" s="67"/>
      <c r="GJ10" s="68">
        <f>IF('Liste des mots'!$H$1=TRUE,GH17,"")</f>
        <v>71</v>
      </c>
      <c r="GK10" s="65"/>
      <c r="GL10" s="64">
        <f>IF('Liste des mots'!$H$1=TRUE,GN17,"")</f>
        <v>72</v>
      </c>
      <c r="GM10" s="65"/>
      <c r="GN10" s="66" t="str">
        <f>IF('Liste des mots'!$A$1=TRUE,Instructions!$D$8,"")</f>
        <v>Inscrire le titre ici</v>
      </c>
      <c r="GO10" s="65"/>
      <c r="GP10" s="68">
        <f>IF('Liste des mots'!$H$1=TRUE,GN17,"")</f>
        <v>72</v>
      </c>
      <c r="GQ10" s="64">
        <f>IF('Liste des mots'!$H$1=TRUE,GS17,"")</f>
        <v>75</v>
      </c>
      <c r="GR10" s="65"/>
      <c r="GS10" s="66" t="str">
        <f>IF('Liste des mots'!$A$1=TRUE,Instructions!$D$8,"")</f>
        <v>Inscrire le titre ici</v>
      </c>
      <c r="GT10" s="67"/>
      <c r="GU10" s="68">
        <f>IF('Liste des mots'!$H$1=TRUE,GS17,"")</f>
        <v>75</v>
      </c>
      <c r="GV10" s="65"/>
      <c r="GW10" s="64">
        <f>IF('Liste des mots'!$H$1=TRUE,GY17,"")</f>
        <v>76</v>
      </c>
      <c r="GX10" s="65"/>
      <c r="GY10" s="66" t="str">
        <f>IF('Liste des mots'!$A$1=TRUE,Instructions!$D$8,"")</f>
        <v>Inscrire le titre ici</v>
      </c>
      <c r="GZ10" s="65"/>
      <c r="HA10" s="68">
        <f>IF('Liste des mots'!$H$1=TRUE,GY17,"")</f>
        <v>76</v>
      </c>
      <c r="HB10" s="64">
        <f>IF('Liste des mots'!$H$1=TRUE,HD17,"")</f>
        <v>79</v>
      </c>
      <c r="HC10" s="65"/>
      <c r="HD10" s="66" t="str">
        <f>IF('Liste des mots'!$A$1=TRUE,Instructions!$D$8,"")</f>
        <v>Inscrire le titre ici</v>
      </c>
      <c r="HE10" s="67"/>
      <c r="HF10" s="68">
        <f>IF('Liste des mots'!$H$1=TRUE,HD17,"")</f>
        <v>79</v>
      </c>
      <c r="HG10" s="65"/>
      <c r="HH10" s="64">
        <f>IF('Liste des mots'!$H$1=TRUE,HJ17,"")</f>
        <v>80</v>
      </c>
      <c r="HI10" s="65"/>
      <c r="HJ10" s="66" t="str">
        <f>IF('Liste des mots'!$A$1=TRUE,Instructions!$D$8,"")</f>
        <v>Inscrire le titre ici</v>
      </c>
      <c r="HK10" s="65"/>
      <c r="HL10" s="68">
        <f>IF('Liste des mots'!$H$1=TRUE,HJ17,"")</f>
        <v>80</v>
      </c>
      <c r="HM10" s="64">
        <f>IF('Liste des mots'!$H$1=TRUE,HO17,"")</f>
        <v>83</v>
      </c>
      <c r="HN10" s="65"/>
      <c r="HO10" s="66" t="str">
        <f>IF('Liste des mots'!$A$1=TRUE,Instructions!$D$8,"")</f>
        <v>Inscrire le titre ici</v>
      </c>
      <c r="HP10" s="67"/>
      <c r="HQ10" s="68">
        <f>IF('Liste des mots'!$H$1=TRUE,HO17,"")</f>
        <v>83</v>
      </c>
      <c r="HR10" s="65"/>
      <c r="HS10" s="64">
        <f>IF('Liste des mots'!$H$1=TRUE,HU17,"")</f>
        <v>84</v>
      </c>
      <c r="HT10" s="65"/>
      <c r="HU10" s="66" t="str">
        <f>IF('Liste des mots'!$A$1=TRUE,Instructions!$D$8,"")</f>
        <v>Inscrire le titre ici</v>
      </c>
      <c r="HV10" s="65"/>
      <c r="HW10" s="68">
        <f>IF('Liste des mots'!$H$1=TRUE,HU17,"")</f>
        <v>84</v>
      </c>
      <c r="HX10" s="64">
        <f>IF('Liste des mots'!$H$1=TRUE,HZ17,"")</f>
        <v>87</v>
      </c>
      <c r="HY10" s="65"/>
      <c r="HZ10" s="66" t="str">
        <f>IF('Liste des mots'!$A$1=TRUE,Instructions!$D$8,"")</f>
        <v>Inscrire le titre ici</v>
      </c>
      <c r="IA10" s="67"/>
      <c r="IB10" s="68">
        <f>IF('Liste des mots'!$H$1=TRUE,HZ17,"")</f>
        <v>87</v>
      </c>
      <c r="IC10" s="65"/>
      <c r="ID10" s="64">
        <f>IF('Liste des mots'!$H$1=TRUE,IF17,"")</f>
        <v>88</v>
      </c>
      <c r="IE10" s="65"/>
      <c r="IF10" s="66" t="str">
        <f>IF('Liste des mots'!$A$1=TRUE,Instructions!$D$8,"")</f>
        <v>Inscrire le titre ici</v>
      </c>
      <c r="IG10" s="65"/>
      <c r="IH10" s="68">
        <f>IF('Liste des mots'!$H$1=TRUE,IF17,"")</f>
        <v>88</v>
      </c>
      <c r="II10" s="64">
        <f>IF('Liste des mots'!$H$1=TRUE,IK17,"")</f>
        <v>91</v>
      </c>
      <c r="IJ10" s="65"/>
      <c r="IK10" s="66" t="str">
        <f>IF('Liste des mots'!$A$1=TRUE,Instructions!$D$8,"")</f>
        <v>Inscrire le titre ici</v>
      </c>
      <c r="IL10" s="67"/>
      <c r="IM10" s="68">
        <f>IF('Liste des mots'!$H$1=TRUE,IK17,"")</f>
        <v>91</v>
      </c>
      <c r="IN10" s="65"/>
      <c r="IO10" s="64">
        <f>IF('Liste des mots'!$H$1=TRUE,IQ17,"")</f>
        <v>92</v>
      </c>
      <c r="IP10" s="65"/>
      <c r="IQ10" s="66" t="str">
        <f>IF('Liste des mots'!$A$1=TRUE,Instructions!$D$8,"")</f>
        <v>Inscrire le titre ici</v>
      </c>
      <c r="IR10" s="65"/>
      <c r="IS10" s="68">
        <f>IF('Liste des mots'!$H$1=TRUE,IQ17,"")</f>
        <v>92</v>
      </c>
      <c r="IT10" s="64">
        <f>IF('Liste des mots'!$H$1=TRUE,IV17,"")</f>
        <v>95</v>
      </c>
      <c r="IU10" s="65"/>
      <c r="IV10" s="66" t="str">
        <f>IF('Liste des mots'!$A$1=TRUE,Instructions!$D$8,"")</f>
        <v>Inscrire le titre ici</v>
      </c>
      <c r="IW10" s="67"/>
      <c r="IX10" s="68">
        <f>IF('Liste des mots'!$H$1=TRUE,IV17,"")</f>
        <v>95</v>
      </c>
      <c r="IY10" s="65"/>
      <c r="IZ10" s="64">
        <f>IF('Liste des mots'!$H$1=TRUE,JB17,"")</f>
        <v>96</v>
      </c>
      <c r="JA10" s="65"/>
      <c r="JB10" s="66" t="str">
        <f>IF('Liste des mots'!$A$1=TRUE,Instructions!$D$8,"")</f>
        <v>Inscrire le titre ici</v>
      </c>
      <c r="JC10" s="65"/>
      <c r="JD10" s="68">
        <f>IF('Liste des mots'!$H$1=TRUE,JB17,"")</f>
        <v>96</v>
      </c>
      <c r="JE10" s="64">
        <f>IF('Liste des mots'!$H$1=TRUE,JG17,"")</f>
        <v>99</v>
      </c>
      <c r="JF10" s="65"/>
      <c r="JG10" s="66" t="str">
        <f>IF('Liste des mots'!$A$1=TRUE,Instructions!$D$8,"")</f>
        <v>Inscrire le titre ici</v>
      </c>
      <c r="JH10" s="67"/>
      <c r="JI10" s="68">
        <f>IF('Liste des mots'!$H$1=TRUE,JG17,"")</f>
        <v>99</v>
      </c>
      <c r="JJ10" s="65"/>
      <c r="JK10" s="64">
        <f>IF('Liste des mots'!$H$1=TRUE,JM17,"")</f>
        <v>100</v>
      </c>
      <c r="JL10" s="65"/>
      <c r="JM10" s="66" t="str">
        <f>IF('Liste des mots'!$A$1=TRUE,Instructions!$D$8,"")</f>
        <v>Inscrire le titre ici</v>
      </c>
      <c r="JN10" s="65"/>
      <c r="JO10" s="68">
        <f>IF('Liste des mots'!$H$1=TRUE,JM17,"")</f>
        <v>100</v>
      </c>
    </row>
    <row r="11" spans="1:275" s="74" customFormat="1" ht="42" customHeight="1" thickBot="1">
      <c r="A11" s="70" t="str">
        <f>Instructions!$D$10</f>
        <v>B</v>
      </c>
      <c r="B11" s="71" t="str">
        <f>Instructions!$E$10</f>
        <v>I</v>
      </c>
      <c r="C11" s="71" t="str">
        <f>Instructions!$F$10</f>
        <v>N</v>
      </c>
      <c r="D11" s="71" t="str">
        <f>Instructions!$G$10</f>
        <v>G</v>
      </c>
      <c r="E11" s="72" t="str">
        <f>Instructions!$H$10</f>
        <v>O</v>
      </c>
      <c r="F11" s="73"/>
      <c r="G11" s="70" t="str">
        <f>Instructions!$D$10</f>
        <v>B</v>
      </c>
      <c r="H11" s="71" t="str">
        <f>Instructions!$E$10</f>
        <v>I</v>
      </c>
      <c r="I11" s="71" t="str">
        <f>Instructions!$F$10</f>
        <v>N</v>
      </c>
      <c r="J11" s="71" t="str">
        <f>Instructions!$G$10</f>
        <v>G</v>
      </c>
      <c r="K11" s="72" t="str">
        <f>Instructions!$H$10</f>
        <v>O</v>
      </c>
      <c r="L11" s="70" t="str">
        <f>Instructions!$D$10</f>
        <v>B</v>
      </c>
      <c r="M11" s="71" t="str">
        <f>Instructions!$E$10</f>
        <v>I</v>
      </c>
      <c r="N11" s="71" t="str">
        <f>Instructions!$F$10</f>
        <v>N</v>
      </c>
      <c r="O11" s="71" t="str">
        <f>Instructions!$G$10</f>
        <v>G</v>
      </c>
      <c r="P11" s="72" t="str">
        <f>Instructions!$H$10</f>
        <v>O</v>
      </c>
      <c r="Q11" s="73"/>
      <c r="R11" s="70" t="str">
        <f>Instructions!$D$10</f>
        <v>B</v>
      </c>
      <c r="S11" s="71" t="str">
        <f>Instructions!$E$10</f>
        <v>I</v>
      </c>
      <c r="T11" s="71" t="str">
        <f>Instructions!$F$10</f>
        <v>N</v>
      </c>
      <c r="U11" s="71" t="str">
        <f>Instructions!$G$10</f>
        <v>G</v>
      </c>
      <c r="V11" s="72" t="str">
        <f>Instructions!$H$10</f>
        <v>O</v>
      </c>
      <c r="W11" s="70" t="str">
        <f>Instructions!$D$10</f>
        <v>B</v>
      </c>
      <c r="X11" s="71" t="str">
        <f>Instructions!$E$10</f>
        <v>I</v>
      </c>
      <c r="Y11" s="71" t="str">
        <f>Instructions!$F$10</f>
        <v>N</v>
      </c>
      <c r="Z11" s="71" t="str">
        <f>Instructions!$G$10</f>
        <v>G</v>
      </c>
      <c r="AA11" s="72" t="str">
        <f>Instructions!$H$10</f>
        <v>O</v>
      </c>
      <c r="AB11" s="73"/>
      <c r="AC11" s="70" t="str">
        <f>Instructions!$D$10</f>
        <v>B</v>
      </c>
      <c r="AD11" s="71" t="str">
        <f>Instructions!$E$10</f>
        <v>I</v>
      </c>
      <c r="AE11" s="71" t="str">
        <f>Instructions!$F$10</f>
        <v>N</v>
      </c>
      <c r="AF11" s="71" t="str">
        <f>Instructions!$G$10</f>
        <v>G</v>
      </c>
      <c r="AG11" s="72" t="str">
        <f>Instructions!$H$10</f>
        <v>O</v>
      </c>
      <c r="AH11" s="70" t="str">
        <f>Instructions!$D$10</f>
        <v>B</v>
      </c>
      <c r="AI11" s="71" t="str">
        <f>Instructions!$E$10</f>
        <v>I</v>
      </c>
      <c r="AJ11" s="71" t="str">
        <f>Instructions!$F$10</f>
        <v>N</v>
      </c>
      <c r="AK11" s="71" t="str">
        <f>Instructions!$G$10</f>
        <v>G</v>
      </c>
      <c r="AL11" s="72" t="str">
        <f>Instructions!$H$10</f>
        <v>O</v>
      </c>
      <c r="AM11" s="73"/>
      <c r="AN11" s="70" t="str">
        <f>Instructions!$D$10</f>
        <v>B</v>
      </c>
      <c r="AO11" s="71" t="str">
        <f>Instructions!$E$10</f>
        <v>I</v>
      </c>
      <c r="AP11" s="71" t="str">
        <f>Instructions!$F$10</f>
        <v>N</v>
      </c>
      <c r="AQ11" s="71" t="str">
        <f>Instructions!$G$10</f>
        <v>G</v>
      </c>
      <c r="AR11" s="72" t="str">
        <f>Instructions!$H$10</f>
        <v>O</v>
      </c>
      <c r="AS11" s="70" t="str">
        <f>Instructions!$D$10</f>
        <v>B</v>
      </c>
      <c r="AT11" s="71" t="str">
        <f>Instructions!$E$10</f>
        <v>I</v>
      </c>
      <c r="AU11" s="71" t="str">
        <f>Instructions!$F$10</f>
        <v>N</v>
      </c>
      <c r="AV11" s="71" t="str">
        <f>Instructions!$G$10</f>
        <v>G</v>
      </c>
      <c r="AW11" s="72" t="str">
        <f>Instructions!$H$10</f>
        <v>O</v>
      </c>
      <c r="AX11" s="73"/>
      <c r="AY11" s="70" t="str">
        <f>Instructions!$D$10</f>
        <v>B</v>
      </c>
      <c r="AZ11" s="71" t="str">
        <f>Instructions!$E$10</f>
        <v>I</v>
      </c>
      <c r="BA11" s="71" t="str">
        <f>Instructions!$F$10</f>
        <v>N</v>
      </c>
      <c r="BB11" s="71" t="str">
        <f>Instructions!$G$10</f>
        <v>G</v>
      </c>
      <c r="BC11" s="72" t="str">
        <f>Instructions!$H$10</f>
        <v>O</v>
      </c>
      <c r="BD11" s="70" t="str">
        <f>Instructions!$D$10</f>
        <v>B</v>
      </c>
      <c r="BE11" s="71" t="str">
        <f>Instructions!$E$10</f>
        <v>I</v>
      </c>
      <c r="BF11" s="71" t="str">
        <f>Instructions!$F$10</f>
        <v>N</v>
      </c>
      <c r="BG11" s="71" t="str">
        <f>Instructions!$G$10</f>
        <v>G</v>
      </c>
      <c r="BH11" s="72" t="str">
        <f>Instructions!$H$10</f>
        <v>O</v>
      </c>
      <c r="BI11" s="73"/>
      <c r="BJ11" s="70" t="str">
        <f>Instructions!$D$10</f>
        <v>B</v>
      </c>
      <c r="BK11" s="71" t="str">
        <f>Instructions!$E$10</f>
        <v>I</v>
      </c>
      <c r="BL11" s="71" t="str">
        <f>Instructions!$F$10</f>
        <v>N</v>
      </c>
      <c r="BM11" s="71" t="str">
        <f>Instructions!$G$10</f>
        <v>G</v>
      </c>
      <c r="BN11" s="72" t="str">
        <f>Instructions!$H$10</f>
        <v>O</v>
      </c>
      <c r="BO11" s="70" t="str">
        <f>Instructions!$D$10</f>
        <v>B</v>
      </c>
      <c r="BP11" s="71" t="str">
        <f>Instructions!$E$10</f>
        <v>I</v>
      </c>
      <c r="BQ11" s="71" t="str">
        <f>Instructions!$F$10</f>
        <v>N</v>
      </c>
      <c r="BR11" s="71" t="str">
        <f>Instructions!$G$10</f>
        <v>G</v>
      </c>
      <c r="BS11" s="72" t="str">
        <f>Instructions!$H$10</f>
        <v>O</v>
      </c>
      <c r="BT11" s="73"/>
      <c r="BU11" s="70" t="str">
        <f>Instructions!$D$10</f>
        <v>B</v>
      </c>
      <c r="BV11" s="71" t="str">
        <f>Instructions!$E$10</f>
        <v>I</v>
      </c>
      <c r="BW11" s="71" t="str">
        <f>Instructions!$F$10</f>
        <v>N</v>
      </c>
      <c r="BX11" s="71" t="str">
        <f>Instructions!$G$10</f>
        <v>G</v>
      </c>
      <c r="BY11" s="72" t="str">
        <f>Instructions!$H$10</f>
        <v>O</v>
      </c>
      <c r="BZ11" s="70" t="str">
        <f>Instructions!$D$10</f>
        <v>B</v>
      </c>
      <c r="CA11" s="71" t="str">
        <f>Instructions!$E$10</f>
        <v>I</v>
      </c>
      <c r="CB11" s="71" t="str">
        <f>Instructions!$F$10</f>
        <v>N</v>
      </c>
      <c r="CC11" s="71" t="str">
        <f>Instructions!$G$10</f>
        <v>G</v>
      </c>
      <c r="CD11" s="72" t="str">
        <f>Instructions!$H$10</f>
        <v>O</v>
      </c>
      <c r="CE11" s="73"/>
      <c r="CF11" s="70" t="str">
        <f>Instructions!$D$10</f>
        <v>B</v>
      </c>
      <c r="CG11" s="71" t="str">
        <f>Instructions!$E$10</f>
        <v>I</v>
      </c>
      <c r="CH11" s="71" t="str">
        <f>Instructions!$F$10</f>
        <v>N</v>
      </c>
      <c r="CI11" s="71" t="str">
        <f>Instructions!$G$10</f>
        <v>G</v>
      </c>
      <c r="CJ11" s="72" t="str">
        <f>Instructions!$H$10</f>
        <v>O</v>
      </c>
      <c r="CK11" s="70" t="str">
        <f>Instructions!$D$10</f>
        <v>B</v>
      </c>
      <c r="CL11" s="71" t="str">
        <f>Instructions!$E$10</f>
        <v>I</v>
      </c>
      <c r="CM11" s="71" t="str">
        <f>Instructions!$F$10</f>
        <v>N</v>
      </c>
      <c r="CN11" s="71" t="str">
        <f>Instructions!$G$10</f>
        <v>G</v>
      </c>
      <c r="CO11" s="72" t="str">
        <f>Instructions!$H$10</f>
        <v>O</v>
      </c>
      <c r="CP11" s="73"/>
      <c r="CQ11" s="70" t="str">
        <f>Instructions!$D$10</f>
        <v>B</v>
      </c>
      <c r="CR11" s="71" t="str">
        <f>Instructions!$E$10</f>
        <v>I</v>
      </c>
      <c r="CS11" s="71" t="str">
        <f>Instructions!$F$10</f>
        <v>N</v>
      </c>
      <c r="CT11" s="71" t="str">
        <f>Instructions!$G$10</f>
        <v>G</v>
      </c>
      <c r="CU11" s="72" t="str">
        <f>Instructions!$H$10</f>
        <v>O</v>
      </c>
      <c r="CV11" s="70" t="str">
        <f>Instructions!$D$10</f>
        <v>B</v>
      </c>
      <c r="CW11" s="71" t="str">
        <f>Instructions!$E$10</f>
        <v>I</v>
      </c>
      <c r="CX11" s="71" t="str">
        <f>Instructions!$F$10</f>
        <v>N</v>
      </c>
      <c r="CY11" s="71" t="str">
        <f>Instructions!$G$10</f>
        <v>G</v>
      </c>
      <c r="CZ11" s="72" t="str">
        <f>Instructions!$H$10</f>
        <v>O</v>
      </c>
      <c r="DA11" s="73"/>
      <c r="DB11" s="70" t="str">
        <f>Instructions!$D$10</f>
        <v>B</v>
      </c>
      <c r="DC11" s="71" t="str">
        <f>Instructions!$E$10</f>
        <v>I</v>
      </c>
      <c r="DD11" s="71" t="str">
        <f>Instructions!$F$10</f>
        <v>N</v>
      </c>
      <c r="DE11" s="71" t="str">
        <f>Instructions!$G$10</f>
        <v>G</v>
      </c>
      <c r="DF11" s="72" t="str">
        <f>Instructions!$H$10</f>
        <v>O</v>
      </c>
      <c r="DG11" s="70" t="str">
        <f>Instructions!$D$10</f>
        <v>B</v>
      </c>
      <c r="DH11" s="71" t="str">
        <f>Instructions!$E$10</f>
        <v>I</v>
      </c>
      <c r="DI11" s="71" t="str">
        <f>Instructions!$F$10</f>
        <v>N</v>
      </c>
      <c r="DJ11" s="71" t="str">
        <f>Instructions!$G$10</f>
        <v>G</v>
      </c>
      <c r="DK11" s="72" t="str">
        <f>Instructions!$H$10</f>
        <v>O</v>
      </c>
      <c r="DL11" s="73"/>
      <c r="DM11" s="70" t="str">
        <f>Instructions!$D$10</f>
        <v>B</v>
      </c>
      <c r="DN11" s="71" t="str">
        <f>Instructions!$E$10</f>
        <v>I</v>
      </c>
      <c r="DO11" s="71" t="str">
        <f>Instructions!$F$10</f>
        <v>N</v>
      </c>
      <c r="DP11" s="71" t="str">
        <f>Instructions!$G$10</f>
        <v>G</v>
      </c>
      <c r="DQ11" s="72" t="str">
        <f>Instructions!$H$10</f>
        <v>O</v>
      </c>
      <c r="DR11" s="70" t="str">
        <f>Instructions!$D$10</f>
        <v>B</v>
      </c>
      <c r="DS11" s="71" t="str">
        <f>Instructions!$E$10</f>
        <v>I</v>
      </c>
      <c r="DT11" s="71" t="str">
        <f>Instructions!$F$10</f>
        <v>N</v>
      </c>
      <c r="DU11" s="71" t="str">
        <f>Instructions!$G$10</f>
        <v>G</v>
      </c>
      <c r="DV11" s="72" t="str">
        <f>Instructions!$H$10</f>
        <v>O</v>
      </c>
      <c r="DW11" s="73"/>
      <c r="DX11" s="70" t="str">
        <f>Instructions!$D$10</f>
        <v>B</v>
      </c>
      <c r="DY11" s="71" t="str">
        <f>Instructions!$E$10</f>
        <v>I</v>
      </c>
      <c r="DZ11" s="71" t="str">
        <f>Instructions!$F$10</f>
        <v>N</v>
      </c>
      <c r="EA11" s="71" t="str">
        <f>Instructions!$G$10</f>
        <v>G</v>
      </c>
      <c r="EB11" s="72" t="str">
        <f>Instructions!$H$10</f>
        <v>O</v>
      </c>
      <c r="EC11" s="70" t="str">
        <f>Instructions!$D$10</f>
        <v>B</v>
      </c>
      <c r="ED11" s="71" t="str">
        <f>Instructions!$E$10</f>
        <v>I</v>
      </c>
      <c r="EE11" s="71" t="str">
        <f>Instructions!$F$10</f>
        <v>N</v>
      </c>
      <c r="EF11" s="71" t="str">
        <f>Instructions!$G$10</f>
        <v>G</v>
      </c>
      <c r="EG11" s="72" t="str">
        <f>Instructions!$H$10</f>
        <v>O</v>
      </c>
      <c r="EH11" s="73"/>
      <c r="EI11" s="70" t="str">
        <f>Instructions!$D$10</f>
        <v>B</v>
      </c>
      <c r="EJ11" s="71" t="str">
        <f>Instructions!$E$10</f>
        <v>I</v>
      </c>
      <c r="EK11" s="71" t="str">
        <f>Instructions!$F$10</f>
        <v>N</v>
      </c>
      <c r="EL11" s="71" t="str">
        <f>Instructions!$G$10</f>
        <v>G</v>
      </c>
      <c r="EM11" s="72" t="str">
        <f>Instructions!$H$10</f>
        <v>O</v>
      </c>
      <c r="EN11" s="70" t="str">
        <f>Instructions!$D$10</f>
        <v>B</v>
      </c>
      <c r="EO11" s="71" t="str">
        <f>Instructions!$E$10</f>
        <v>I</v>
      </c>
      <c r="EP11" s="71" t="str">
        <f>Instructions!$F$10</f>
        <v>N</v>
      </c>
      <c r="EQ11" s="71" t="str">
        <f>Instructions!$G$10</f>
        <v>G</v>
      </c>
      <c r="ER11" s="72" t="str">
        <f>Instructions!$H$10</f>
        <v>O</v>
      </c>
      <c r="ES11" s="73"/>
      <c r="ET11" s="70" t="str">
        <f>Instructions!$D$10</f>
        <v>B</v>
      </c>
      <c r="EU11" s="71" t="str">
        <f>Instructions!$E$10</f>
        <v>I</v>
      </c>
      <c r="EV11" s="71" t="str">
        <f>Instructions!$F$10</f>
        <v>N</v>
      </c>
      <c r="EW11" s="71" t="str">
        <f>Instructions!$G$10</f>
        <v>G</v>
      </c>
      <c r="EX11" s="72" t="str">
        <f>Instructions!$H$10</f>
        <v>O</v>
      </c>
      <c r="EY11" s="70" t="str">
        <f>Instructions!$D$10</f>
        <v>B</v>
      </c>
      <c r="EZ11" s="71" t="str">
        <f>Instructions!$E$10</f>
        <v>I</v>
      </c>
      <c r="FA11" s="71" t="str">
        <f>Instructions!$F$10</f>
        <v>N</v>
      </c>
      <c r="FB11" s="71" t="str">
        <f>Instructions!$G$10</f>
        <v>G</v>
      </c>
      <c r="FC11" s="72" t="str">
        <f>Instructions!$H$10</f>
        <v>O</v>
      </c>
      <c r="FD11" s="73"/>
      <c r="FE11" s="70" t="str">
        <f>Instructions!$D$10</f>
        <v>B</v>
      </c>
      <c r="FF11" s="71" t="str">
        <f>Instructions!$E$10</f>
        <v>I</v>
      </c>
      <c r="FG11" s="71" t="str">
        <f>Instructions!$F$10</f>
        <v>N</v>
      </c>
      <c r="FH11" s="71" t="str">
        <f>Instructions!$G$10</f>
        <v>G</v>
      </c>
      <c r="FI11" s="72" t="str">
        <f>Instructions!$H$10</f>
        <v>O</v>
      </c>
      <c r="FJ11" s="70" t="str">
        <f>Instructions!$D$10</f>
        <v>B</v>
      </c>
      <c r="FK11" s="71" t="str">
        <f>Instructions!$E$10</f>
        <v>I</v>
      </c>
      <c r="FL11" s="71" t="str">
        <f>Instructions!$F$10</f>
        <v>N</v>
      </c>
      <c r="FM11" s="71" t="str">
        <f>Instructions!$G$10</f>
        <v>G</v>
      </c>
      <c r="FN11" s="72" t="str">
        <f>Instructions!$H$10</f>
        <v>O</v>
      </c>
      <c r="FO11" s="73"/>
      <c r="FP11" s="70" t="str">
        <f>Instructions!$D$10</f>
        <v>B</v>
      </c>
      <c r="FQ11" s="71" t="str">
        <f>Instructions!$E$10</f>
        <v>I</v>
      </c>
      <c r="FR11" s="71" t="str">
        <f>Instructions!$F$10</f>
        <v>N</v>
      </c>
      <c r="FS11" s="71" t="str">
        <f>Instructions!$G$10</f>
        <v>G</v>
      </c>
      <c r="FT11" s="72" t="str">
        <f>Instructions!$H$10</f>
        <v>O</v>
      </c>
      <c r="FU11" s="70" t="str">
        <f>Instructions!$D$10</f>
        <v>B</v>
      </c>
      <c r="FV11" s="71" t="str">
        <f>Instructions!$E$10</f>
        <v>I</v>
      </c>
      <c r="FW11" s="71" t="str">
        <f>Instructions!$F$10</f>
        <v>N</v>
      </c>
      <c r="FX11" s="71" t="str">
        <f>Instructions!$G$10</f>
        <v>G</v>
      </c>
      <c r="FY11" s="72" t="str">
        <f>Instructions!$H$10</f>
        <v>O</v>
      </c>
      <c r="FZ11" s="73"/>
      <c r="GA11" s="70" t="str">
        <f>Instructions!$D$10</f>
        <v>B</v>
      </c>
      <c r="GB11" s="71" t="str">
        <f>Instructions!$E$10</f>
        <v>I</v>
      </c>
      <c r="GC11" s="71" t="str">
        <f>Instructions!$F$10</f>
        <v>N</v>
      </c>
      <c r="GD11" s="71" t="str">
        <f>Instructions!$G$10</f>
        <v>G</v>
      </c>
      <c r="GE11" s="72" t="str">
        <f>Instructions!$H$10</f>
        <v>O</v>
      </c>
      <c r="GF11" s="70" t="str">
        <f>Instructions!$D$10</f>
        <v>B</v>
      </c>
      <c r="GG11" s="71" t="str">
        <f>Instructions!$E$10</f>
        <v>I</v>
      </c>
      <c r="GH11" s="71" t="str">
        <f>Instructions!$F$10</f>
        <v>N</v>
      </c>
      <c r="GI11" s="71" t="str">
        <f>Instructions!$G$10</f>
        <v>G</v>
      </c>
      <c r="GJ11" s="72" t="str">
        <f>Instructions!$H$10</f>
        <v>O</v>
      </c>
      <c r="GK11" s="73"/>
      <c r="GL11" s="70" t="str">
        <f>Instructions!$D$10</f>
        <v>B</v>
      </c>
      <c r="GM11" s="71" t="str">
        <f>Instructions!$E$10</f>
        <v>I</v>
      </c>
      <c r="GN11" s="71" t="str">
        <f>Instructions!$F$10</f>
        <v>N</v>
      </c>
      <c r="GO11" s="71" t="str">
        <f>Instructions!$G$10</f>
        <v>G</v>
      </c>
      <c r="GP11" s="72" t="str">
        <f>Instructions!$H$10</f>
        <v>O</v>
      </c>
      <c r="GQ11" s="70" t="str">
        <f>Instructions!$D$10</f>
        <v>B</v>
      </c>
      <c r="GR11" s="71" t="str">
        <f>Instructions!$E$10</f>
        <v>I</v>
      </c>
      <c r="GS11" s="71" t="str">
        <f>Instructions!$F$10</f>
        <v>N</v>
      </c>
      <c r="GT11" s="71" t="str">
        <f>Instructions!$G$10</f>
        <v>G</v>
      </c>
      <c r="GU11" s="72" t="str">
        <f>Instructions!$H$10</f>
        <v>O</v>
      </c>
      <c r="GV11" s="73"/>
      <c r="GW11" s="70" t="str">
        <f>Instructions!$D$10</f>
        <v>B</v>
      </c>
      <c r="GX11" s="71" t="str">
        <f>Instructions!$E$10</f>
        <v>I</v>
      </c>
      <c r="GY11" s="71" t="str">
        <f>Instructions!$F$10</f>
        <v>N</v>
      </c>
      <c r="GZ11" s="71" t="str">
        <f>Instructions!$G$10</f>
        <v>G</v>
      </c>
      <c r="HA11" s="72" t="str">
        <f>Instructions!$H$10</f>
        <v>O</v>
      </c>
      <c r="HB11" s="70" t="str">
        <f>Instructions!$D$10</f>
        <v>B</v>
      </c>
      <c r="HC11" s="71" t="str">
        <f>Instructions!$E$10</f>
        <v>I</v>
      </c>
      <c r="HD11" s="71" t="str">
        <f>Instructions!$F$10</f>
        <v>N</v>
      </c>
      <c r="HE11" s="71" t="str">
        <f>Instructions!$G$10</f>
        <v>G</v>
      </c>
      <c r="HF11" s="72" t="str">
        <f>Instructions!$H$10</f>
        <v>O</v>
      </c>
      <c r="HG11" s="73"/>
      <c r="HH11" s="70" t="str">
        <f>Instructions!$D$10</f>
        <v>B</v>
      </c>
      <c r="HI11" s="71" t="str">
        <f>Instructions!$E$10</f>
        <v>I</v>
      </c>
      <c r="HJ11" s="71" t="str">
        <f>Instructions!$F$10</f>
        <v>N</v>
      </c>
      <c r="HK11" s="71" t="str">
        <f>Instructions!$G$10</f>
        <v>G</v>
      </c>
      <c r="HL11" s="72" t="str">
        <f>Instructions!$H$10</f>
        <v>O</v>
      </c>
      <c r="HM11" s="70" t="str">
        <f>Instructions!$D$10</f>
        <v>B</v>
      </c>
      <c r="HN11" s="71" t="str">
        <f>Instructions!$E$10</f>
        <v>I</v>
      </c>
      <c r="HO11" s="71" t="str">
        <f>Instructions!$F$10</f>
        <v>N</v>
      </c>
      <c r="HP11" s="71" t="str">
        <f>Instructions!$G$10</f>
        <v>G</v>
      </c>
      <c r="HQ11" s="72" t="str">
        <f>Instructions!$H$10</f>
        <v>O</v>
      </c>
      <c r="HR11" s="73"/>
      <c r="HS11" s="70" t="str">
        <f>Instructions!$D$10</f>
        <v>B</v>
      </c>
      <c r="HT11" s="71" t="str">
        <f>Instructions!$E$10</f>
        <v>I</v>
      </c>
      <c r="HU11" s="71" t="str">
        <f>Instructions!$F$10</f>
        <v>N</v>
      </c>
      <c r="HV11" s="71" t="str">
        <f>Instructions!$G$10</f>
        <v>G</v>
      </c>
      <c r="HW11" s="72" t="str">
        <f>Instructions!$H$10</f>
        <v>O</v>
      </c>
      <c r="HX11" s="70" t="str">
        <f>Instructions!$D$10</f>
        <v>B</v>
      </c>
      <c r="HY11" s="71" t="str">
        <f>Instructions!$E$10</f>
        <v>I</v>
      </c>
      <c r="HZ11" s="71" t="str">
        <f>Instructions!$F$10</f>
        <v>N</v>
      </c>
      <c r="IA11" s="71" t="str">
        <f>Instructions!$G$10</f>
        <v>G</v>
      </c>
      <c r="IB11" s="72" t="str">
        <f>Instructions!$H$10</f>
        <v>O</v>
      </c>
      <c r="IC11" s="73"/>
      <c r="ID11" s="70" t="str">
        <f>Instructions!$D$10</f>
        <v>B</v>
      </c>
      <c r="IE11" s="71" t="str">
        <f>Instructions!$E$10</f>
        <v>I</v>
      </c>
      <c r="IF11" s="71" t="str">
        <f>Instructions!$F$10</f>
        <v>N</v>
      </c>
      <c r="IG11" s="71" t="str">
        <f>Instructions!$G$10</f>
        <v>G</v>
      </c>
      <c r="IH11" s="72" t="str">
        <f>Instructions!$H$10</f>
        <v>O</v>
      </c>
      <c r="II11" s="70" t="str">
        <f>Instructions!$D$10</f>
        <v>B</v>
      </c>
      <c r="IJ11" s="71" t="str">
        <f>Instructions!$E$10</f>
        <v>I</v>
      </c>
      <c r="IK11" s="71" t="str">
        <f>Instructions!$F$10</f>
        <v>N</v>
      </c>
      <c r="IL11" s="71" t="str">
        <f>Instructions!$G$10</f>
        <v>G</v>
      </c>
      <c r="IM11" s="72" t="str">
        <f>Instructions!$H$10</f>
        <v>O</v>
      </c>
      <c r="IN11" s="73"/>
      <c r="IO11" s="70" t="str">
        <f>Instructions!$D$10</f>
        <v>B</v>
      </c>
      <c r="IP11" s="71" t="str">
        <f>Instructions!$E$10</f>
        <v>I</v>
      </c>
      <c r="IQ11" s="71" t="str">
        <f>Instructions!$F$10</f>
        <v>N</v>
      </c>
      <c r="IR11" s="71" t="str">
        <f>Instructions!$G$10</f>
        <v>G</v>
      </c>
      <c r="IS11" s="72" t="str">
        <f>Instructions!$H$10</f>
        <v>O</v>
      </c>
      <c r="IT11" s="70" t="str">
        <f>Instructions!$D$10</f>
        <v>B</v>
      </c>
      <c r="IU11" s="71" t="str">
        <f>Instructions!$E$10</f>
        <v>I</v>
      </c>
      <c r="IV11" s="71" t="str">
        <f>Instructions!$F$10</f>
        <v>N</v>
      </c>
      <c r="IW11" s="71" t="str">
        <f>Instructions!$G$10</f>
        <v>G</v>
      </c>
      <c r="IX11" s="72" t="str">
        <f>Instructions!$H$10</f>
        <v>O</v>
      </c>
      <c r="IY11" s="73"/>
      <c r="IZ11" s="70" t="str">
        <f>Instructions!$D$10</f>
        <v>B</v>
      </c>
      <c r="JA11" s="71" t="str">
        <f>Instructions!$E$10</f>
        <v>I</v>
      </c>
      <c r="JB11" s="71" t="str">
        <f>Instructions!$F$10</f>
        <v>N</v>
      </c>
      <c r="JC11" s="71" t="str">
        <f>Instructions!$G$10</f>
        <v>G</v>
      </c>
      <c r="JD11" s="72" t="str">
        <f>Instructions!$H$10</f>
        <v>O</v>
      </c>
      <c r="JE11" s="70" t="str">
        <f>Instructions!$D$10</f>
        <v>B</v>
      </c>
      <c r="JF11" s="71" t="str">
        <f>Instructions!$E$10</f>
        <v>I</v>
      </c>
      <c r="JG11" s="71" t="str">
        <f>Instructions!$F$10</f>
        <v>N</v>
      </c>
      <c r="JH11" s="71" t="str">
        <f>Instructions!$G$10</f>
        <v>G</v>
      </c>
      <c r="JI11" s="72" t="str">
        <f>Instructions!$H$10</f>
        <v>O</v>
      </c>
      <c r="JJ11" s="73"/>
      <c r="JK11" s="70" t="str">
        <f>Instructions!$D$10</f>
        <v>B</v>
      </c>
      <c r="JL11" s="71" t="str">
        <f>Instructions!$E$10</f>
        <v>I</v>
      </c>
      <c r="JM11" s="71" t="str">
        <f>Instructions!$F$10</f>
        <v>N</v>
      </c>
      <c r="JN11" s="71" t="str">
        <f>Instructions!$G$10</f>
        <v>G</v>
      </c>
      <c r="JO11" s="72" t="str">
        <f>Instructions!$H$10</f>
        <v>O</v>
      </c>
    </row>
    <row r="12" spans="1:275" s="155" customFormat="1" ht="50" customHeight="1">
      <c r="A12" s="152" t="str">
        <f ca="1">GenerateurBingo.com!W2</f>
        <v>Mot 8</v>
      </c>
      <c r="B12" s="153" t="str">
        <f ca="1">GenerateurBingo.com!X2</f>
        <v>Mot 19</v>
      </c>
      <c r="C12" s="153" t="str">
        <f ca="1">GenerateurBingo.com!Y2</f>
        <v>Mot 37</v>
      </c>
      <c r="D12" s="153" t="str">
        <f ca="1">GenerateurBingo.com!Z2</f>
        <v>Mot 53</v>
      </c>
      <c r="E12" s="154" t="str">
        <f ca="1">GenerateurBingo.com!AA2</f>
        <v>Mot 66</v>
      </c>
      <c r="F12" s="151"/>
      <c r="G12" s="148" t="str">
        <f ca="1">GenerateurBingo.com!AC2</f>
        <v>Mot 11</v>
      </c>
      <c r="H12" s="149" t="str">
        <f ca="1">GenerateurBingo.com!AD2</f>
        <v>Mot 20</v>
      </c>
      <c r="I12" s="149" t="str">
        <f ca="1">GenerateurBingo.com!AE2</f>
        <v>Mot 44</v>
      </c>
      <c r="J12" s="149" t="str">
        <f ca="1">GenerateurBingo.com!AF2</f>
        <v>Mot 55</v>
      </c>
      <c r="K12" s="150" t="str">
        <f ca="1">GenerateurBingo.com!AG2</f>
        <v>Mot 62</v>
      </c>
      <c r="L12" s="148" t="str">
        <f ca="1">GenerateurBingo.com!AS2</f>
        <v>Mot 15</v>
      </c>
      <c r="M12" s="149" t="str">
        <f ca="1">GenerateurBingo.com!AT2</f>
        <v>Mot 30</v>
      </c>
      <c r="N12" s="149" t="str">
        <f ca="1">GenerateurBingo.com!AU2</f>
        <v>Mot 36</v>
      </c>
      <c r="O12" s="149" t="str">
        <f ca="1">GenerateurBingo.com!AV2</f>
        <v>Mot 54</v>
      </c>
      <c r="P12" s="150" t="str">
        <f ca="1">GenerateurBingo.com!AW2</f>
        <v>Mot 67</v>
      </c>
      <c r="Q12" s="151"/>
      <c r="R12" s="152" t="str">
        <f ca="1">GenerateurBingo.com!AY2</f>
        <v>Mot 11</v>
      </c>
      <c r="S12" s="153" t="str">
        <f ca="1">GenerateurBingo.com!AZ2</f>
        <v>Mot 18</v>
      </c>
      <c r="T12" s="153" t="str">
        <f ca="1">GenerateurBingo.com!BA2</f>
        <v>Mot 44</v>
      </c>
      <c r="U12" s="153" t="str">
        <f ca="1">GenerateurBingo.com!BB2</f>
        <v>Mot 59</v>
      </c>
      <c r="V12" s="154" t="str">
        <f ca="1">GenerateurBingo.com!BC2</f>
        <v>Mot 75</v>
      </c>
      <c r="W12" s="148" t="str">
        <f ca="1">GenerateurBingo.com!BO2</f>
        <v>Mot 1</v>
      </c>
      <c r="X12" s="149" t="str">
        <f ca="1">GenerateurBingo.com!BP2</f>
        <v>Mot 17</v>
      </c>
      <c r="Y12" s="149" t="str">
        <f ca="1">GenerateurBingo.com!BQ2</f>
        <v>Mot 40</v>
      </c>
      <c r="Z12" s="149" t="str">
        <f ca="1">GenerateurBingo.com!BR2</f>
        <v>Mot 52</v>
      </c>
      <c r="AA12" s="150" t="str">
        <f ca="1">GenerateurBingo.com!BS2</f>
        <v>Mot 71</v>
      </c>
      <c r="AB12" s="151"/>
      <c r="AC12" s="148" t="str">
        <f ca="1">GenerateurBingo.com!BU2</f>
        <v>Mot 15</v>
      </c>
      <c r="AD12" s="149" t="str">
        <f ca="1">GenerateurBingo.com!BV2</f>
        <v>Mot 22</v>
      </c>
      <c r="AE12" s="149" t="str">
        <f ca="1">GenerateurBingo.com!BW2</f>
        <v>Mot 44</v>
      </c>
      <c r="AF12" s="149" t="str">
        <f ca="1">GenerateurBingo.com!BX2</f>
        <v>Mot 60</v>
      </c>
      <c r="AG12" s="150" t="str">
        <f ca="1">GenerateurBingo.com!BY2</f>
        <v>Mot 65</v>
      </c>
      <c r="AH12" s="148" t="str">
        <f ca="1">GenerateurBingo.com!CK2</f>
        <v>Mot 2</v>
      </c>
      <c r="AI12" s="149" t="str">
        <f ca="1">GenerateurBingo.com!CL2</f>
        <v>Mot 21</v>
      </c>
      <c r="AJ12" s="149" t="str">
        <f ca="1">GenerateurBingo.com!CM2</f>
        <v>Mot 41</v>
      </c>
      <c r="AK12" s="149" t="str">
        <f ca="1">GenerateurBingo.com!CN2</f>
        <v>Mot 58</v>
      </c>
      <c r="AL12" s="150" t="str">
        <f ca="1">GenerateurBingo.com!CO2</f>
        <v>Mot 61</v>
      </c>
      <c r="AM12" s="151"/>
      <c r="AN12" s="148" t="str">
        <f ca="1">GenerateurBingo.com!CQ2</f>
        <v>Mot 3</v>
      </c>
      <c r="AO12" s="149" t="str">
        <f ca="1">GenerateurBingo.com!CR2</f>
        <v>Mot 26</v>
      </c>
      <c r="AP12" s="149" t="str">
        <f ca="1">GenerateurBingo.com!CS2</f>
        <v>Mot 42</v>
      </c>
      <c r="AQ12" s="149" t="str">
        <f ca="1">GenerateurBingo.com!CT2</f>
        <v>Mot 56</v>
      </c>
      <c r="AR12" s="150" t="str">
        <f ca="1">GenerateurBingo.com!CU2</f>
        <v>Mot 67</v>
      </c>
      <c r="AS12" s="148" t="str">
        <f ca="1">GenerateurBingo.com!DG2</f>
        <v>Mot 9</v>
      </c>
      <c r="AT12" s="149" t="str">
        <f ca="1">GenerateurBingo.com!DH2</f>
        <v>Mot 17</v>
      </c>
      <c r="AU12" s="149" t="str">
        <f ca="1">GenerateurBingo.com!DI2</f>
        <v>Mot 32</v>
      </c>
      <c r="AV12" s="149" t="str">
        <f ca="1">GenerateurBingo.com!DJ2</f>
        <v>Mot 57</v>
      </c>
      <c r="AW12" s="150" t="str">
        <f ca="1">GenerateurBingo.com!DK2</f>
        <v>Mot 69</v>
      </c>
      <c r="AX12" s="151"/>
      <c r="AY12" s="148" t="str">
        <f ca="1">GenerateurBingo.com!DM2</f>
        <v>Mot 7</v>
      </c>
      <c r="AZ12" s="149" t="str">
        <f ca="1">GenerateurBingo.com!DN2</f>
        <v>Mot 26</v>
      </c>
      <c r="BA12" s="149" t="str">
        <f ca="1">GenerateurBingo.com!DO2</f>
        <v>Mot 34</v>
      </c>
      <c r="BB12" s="149" t="str">
        <f ca="1">GenerateurBingo.com!DP2</f>
        <v>Mot 54</v>
      </c>
      <c r="BC12" s="150" t="str">
        <f ca="1">GenerateurBingo.com!DQ2</f>
        <v>Mot 63</v>
      </c>
      <c r="BD12" s="148" t="str">
        <f ca="1">GenerateurBingo.com!EC2</f>
        <v>Mot 2</v>
      </c>
      <c r="BE12" s="149" t="str">
        <f ca="1">GenerateurBingo.com!ED2</f>
        <v>Mot 22</v>
      </c>
      <c r="BF12" s="149" t="str">
        <f ca="1">GenerateurBingo.com!EE2</f>
        <v>Mot 44</v>
      </c>
      <c r="BG12" s="149" t="str">
        <f ca="1">GenerateurBingo.com!EF2</f>
        <v>Mot 46</v>
      </c>
      <c r="BH12" s="150" t="str">
        <f ca="1">GenerateurBingo.com!EG2</f>
        <v>Mot 71</v>
      </c>
      <c r="BI12" s="151"/>
      <c r="BJ12" s="148" t="str">
        <f ca="1">GenerateurBingo.com!EI2</f>
        <v>Mot 11</v>
      </c>
      <c r="BK12" s="149" t="str">
        <f ca="1">GenerateurBingo.com!EJ2</f>
        <v>Mot 25</v>
      </c>
      <c r="BL12" s="149" t="str">
        <f ca="1">GenerateurBingo.com!EK2</f>
        <v>Mot 34</v>
      </c>
      <c r="BM12" s="149" t="str">
        <f ca="1">GenerateurBingo.com!EL2</f>
        <v>Mot 50</v>
      </c>
      <c r="BN12" s="150" t="str">
        <f ca="1">GenerateurBingo.com!EM2</f>
        <v>Mot 70</v>
      </c>
      <c r="BO12" s="148" t="str">
        <f ca="1">GenerateurBingo.com!EY2</f>
        <v>Mot 3</v>
      </c>
      <c r="BP12" s="149" t="str">
        <f ca="1">GenerateurBingo.com!EZ2</f>
        <v>Mot 23</v>
      </c>
      <c r="BQ12" s="149" t="str">
        <f ca="1">GenerateurBingo.com!FA2</f>
        <v>Mot 38</v>
      </c>
      <c r="BR12" s="149" t="str">
        <f ca="1">GenerateurBingo.com!FB2</f>
        <v>Mot 56</v>
      </c>
      <c r="BS12" s="150" t="str">
        <f ca="1">GenerateurBingo.com!FC2</f>
        <v>Mot 68</v>
      </c>
      <c r="BT12" s="151"/>
      <c r="BU12" s="148" t="str">
        <f ca="1">GenerateurBingo.com!FE2</f>
        <v>Mot 15</v>
      </c>
      <c r="BV12" s="149" t="str">
        <f ca="1">GenerateurBingo.com!FF2</f>
        <v>Mot 29</v>
      </c>
      <c r="BW12" s="149" t="str">
        <f ca="1">GenerateurBingo.com!FG2</f>
        <v>Mot 33</v>
      </c>
      <c r="BX12" s="149" t="str">
        <f ca="1">GenerateurBingo.com!FH2</f>
        <v>Mot 52</v>
      </c>
      <c r="BY12" s="150" t="str">
        <f ca="1">GenerateurBingo.com!FI2</f>
        <v>Mot 66</v>
      </c>
      <c r="BZ12" s="148" t="str">
        <f ca="1">GenerateurBingo.com!FU2</f>
        <v>Mot 2</v>
      </c>
      <c r="CA12" s="149" t="str">
        <f ca="1">GenerateurBingo.com!FV2</f>
        <v>Mot 18</v>
      </c>
      <c r="CB12" s="149" t="str">
        <f ca="1">GenerateurBingo.com!FW2</f>
        <v>Mot 42</v>
      </c>
      <c r="CC12" s="149" t="str">
        <f ca="1">GenerateurBingo.com!FX2</f>
        <v>Mot 46</v>
      </c>
      <c r="CD12" s="150" t="str">
        <f ca="1">GenerateurBingo.com!FY2</f>
        <v>Mot 65</v>
      </c>
      <c r="CE12" s="151"/>
      <c r="CF12" s="148" t="str">
        <f ca="1">GenerateurBingo.com!GA2</f>
        <v>Mot 4</v>
      </c>
      <c r="CG12" s="149" t="str">
        <f ca="1">GenerateurBingo.com!GB2</f>
        <v>Mot 27</v>
      </c>
      <c r="CH12" s="149" t="str">
        <f ca="1">GenerateurBingo.com!GC2</f>
        <v>Mot 42</v>
      </c>
      <c r="CI12" s="149" t="str">
        <f ca="1">GenerateurBingo.com!GD2</f>
        <v>Mot 51</v>
      </c>
      <c r="CJ12" s="150" t="str">
        <f ca="1">GenerateurBingo.com!GE2</f>
        <v>Mot 74</v>
      </c>
      <c r="CK12" s="148" t="str">
        <f ca="1">GenerateurBingo.com!GQ2</f>
        <v>Mot 8</v>
      </c>
      <c r="CL12" s="149" t="str">
        <f ca="1">GenerateurBingo.com!GR2</f>
        <v>Mot 20</v>
      </c>
      <c r="CM12" s="149" t="str">
        <f ca="1">GenerateurBingo.com!GS2</f>
        <v>Mot 31</v>
      </c>
      <c r="CN12" s="149" t="str">
        <f ca="1">GenerateurBingo.com!GT2</f>
        <v>Mot 53</v>
      </c>
      <c r="CO12" s="150" t="str">
        <f ca="1">GenerateurBingo.com!GU2</f>
        <v>Mot 64</v>
      </c>
      <c r="CP12" s="151"/>
      <c r="CQ12" s="148" t="str">
        <f ca="1">GenerateurBingo.com!GW2</f>
        <v>Mot 12</v>
      </c>
      <c r="CR12" s="149" t="str">
        <f ca="1">GenerateurBingo.com!GX2</f>
        <v>Mot 17</v>
      </c>
      <c r="CS12" s="149" t="str">
        <f ca="1">GenerateurBingo.com!GY2</f>
        <v>Mot 43</v>
      </c>
      <c r="CT12" s="149" t="str">
        <f ca="1">GenerateurBingo.com!GZ2</f>
        <v>Mot 48</v>
      </c>
      <c r="CU12" s="150" t="str">
        <f ca="1">GenerateurBingo.com!HA2</f>
        <v>Mot 70</v>
      </c>
      <c r="CV12" s="148" t="str">
        <f ca="1">GenerateurBingo.com!HM2</f>
        <v>Mot 9</v>
      </c>
      <c r="CW12" s="149" t="str">
        <f ca="1">GenerateurBingo.com!HN2</f>
        <v>Mot 26</v>
      </c>
      <c r="CX12" s="149" t="str">
        <f ca="1">GenerateurBingo.com!HO2</f>
        <v>Mot 34</v>
      </c>
      <c r="CY12" s="149" t="str">
        <f ca="1">GenerateurBingo.com!HP2</f>
        <v>Mot 46</v>
      </c>
      <c r="CZ12" s="150" t="str">
        <f ca="1">GenerateurBingo.com!HQ2</f>
        <v>Mot 66</v>
      </c>
      <c r="DA12" s="151"/>
      <c r="DB12" s="148" t="str">
        <f ca="1">GenerateurBingo.com!HS2</f>
        <v>Mot 4</v>
      </c>
      <c r="DC12" s="149" t="str">
        <f ca="1">GenerateurBingo.com!HT2</f>
        <v>Mot 17</v>
      </c>
      <c r="DD12" s="149" t="str">
        <f ca="1">GenerateurBingo.com!HU2</f>
        <v>Mot 45</v>
      </c>
      <c r="DE12" s="149" t="str">
        <f ca="1">GenerateurBingo.com!HV2</f>
        <v>Mot 47</v>
      </c>
      <c r="DF12" s="150" t="str">
        <f ca="1">GenerateurBingo.com!HW2</f>
        <v>Mot 73</v>
      </c>
      <c r="DG12" s="148" t="str">
        <f ca="1">GenerateurBingo.com!II2</f>
        <v>Mot 6</v>
      </c>
      <c r="DH12" s="149" t="str">
        <f ca="1">GenerateurBingo.com!IJ2</f>
        <v>Mot 19</v>
      </c>
      <c r="DI12" s="149" t="str">
        <f ca="1">GenerateurBingo.com!IK2</f>
        <v>Mot 34</v>
      </c>
      <c r="DJ12" s="149" t="str">
        <f ca="1">GenerateurBingo.com!IL2</f>
        <v>Mot 47</v>
      </c>
      <c r="DK12" s="150" t="str">
        <f ca="1">GenerateurBingo.com!IM2</f>
        <v>Mot 75</v>
      </c>
      <c r="DL12" s="151"/>
      <c r="DM12" s="148" t="str">
        <f ca="1">GenerateurBingo.com!IO2</f>
        <v>Mot 11</v>
      </c>
      <c r="DN12" s="149" t="str">
        <f ca="1">GenerateurBingo.com!IP2</f>
        <v>Mot 26</v>
      </c>
      <c r="DO12" s="149" t="str">
        <f ca="1">GenerateurBingo.com!IQ2</f>
        <v>Mot 45</v>
      </c>
      <c r="DP12" s="149" t="str">
        <f ca="1">GenerateurBingo.com!IR2</f>
        <v>Mot 50</v>
      </c>
      <c r="DQ12" s="150" t="str">
        <f ca="1">GenerateurBingo.com!IS2</f>
        <v>Mot 66</v>
      </c>
      <c r="DR12" s="148" t="str">
        <f ca="1">GenerateurBingo.com!JE2</f>
        <v>Mot 13</v>
      </c>
      <c r="DS12" s="149" t="str">
        <f ca="1">GenerateurBingo.com!JF2</f>
        <v>Mot 22</v>
      </c>
      <c r="DT12" s="149" t="str">
        <f ca="1">GenerateurBingo.com!JG2</f>
        <v>Mot 45</v>
      </c>
      <c r="DU12" s="149" t="str">
        <f ca="1">GenerateurBingo.com!JH2</f>
        <v>Mot 47</v>
      </c>
      <c r="DV12" s="150" t="str">
        <f ca="1">GenerateurBingo.com!JI2</f>
        <v>Mot 63</v>
      </c>
      <c r="DW12" s="151"/>
      <c r="DX12" s="148" t="str">
        <f ca="1">GenerateurBingo.com!JK2</f>
        <v>Mot 3</v>
      </c>
      <c r="DY12" s="149" t="str">
        <f ca="1">GenerateurBingo.com!JL2</f>
        <v>Mot 29</v>
      </c>
      <c r="DZ12" s="149" t="str">
        <f ca="1">GenerateurBingo.com!JM2</f>
        <v>Mot 45</v>
      </c>
      <c r="EA12" s="149" t="str">
        <f ca="1">GenerateurBingo.com!JN2</f>
        <v>Mot 46</v>
      </c>
      <c r="EB12" s="150" t="str">
        <f ca="1">GenerateurBingo.com!JO2</f>
        <v>Mot 70</v>
      </c>
      <c r="EC12" s="148" t="str">
        <f ca="1">GenerateurBingo.com!KA2</f>
        <v>Mot 5</v>
      </c>
      <c r="ED12" s="149" t="str">
        <f ca="1">GenerateurBingo.com!KB2</f>
        <v>Mot 30</v>
      </c>
      <c r="EE12" s="149" t="str">
        <f ca="1">GenerateurBingo.com!KC2</f>
        <v>Mot 33</v>
      </c>
      <c r="EF12" s="149" t="str">
        <f ca="1">GenerateurBingo.com!KD2</f>
        <v>Mot 58</v>
      </c>
      <c r="EG12" s="150" t="str">
        <f ca="1">GenerateurBingo.com!KE2</f>
        <v>Mot 61</v>
      </c>
      <c r="EH12" s="151"/>
      <c r="EI12" s="148" t="str">
        <f ca="1">GenerateurBingo.com!KG2</f>
        <v>Mot 3</v>
      </c>
      <c r="EJ12" s="149" t="str">
        <f ca="1">GenerateurBingo.com!KH2</f>
        <v>Mot 20</v>
      </c>
      <c r="EK12" s="149" t="str">
        <f ca="1">GenerateurBingo.com!KI2</f>
        <v>Mot 38</v>
      </c>
      <c r="EL12" s="149" t="str">
        <f ca="1">GenerateurBingo.com!KJ2</f>
        <v>Mot 48</v>
      </c>
      <c r="EM12" s="150" t="str">
        <f ca="1">GenerateurBingo.com!KK2</f>
        <v>Mot 65</v>
      </c>
      <c r="EN12" s="148" t="str">
        <f ca="1">GenerateurBingo.com!KW2</f>
        <v>Mot 10</v>
      </c>
      <c r="EO12" s="149" t="str">
        <f ca="1">GenerateurBingo.com!KX2</f>
        <v>Mot 25</v>
      </c>
      <c r="EP12" s="149" t="str">
        <f ca="1">GenerateurBingo.com!KY2</f>
        <v>Mot 45</v>
      </c>
      <c r="EQ12" s="149" t="str">
        <f ca="1">GenerateurBingo.com!KZ2</f>
        <v>Mot 59</v>
      </c>
      <c r="ER12" s="150" t="str">
        <f ca="1">GenerateurBingo.com!LA2</f>
        <v>Mot 71</v>
      </c>
      <c r="ES12" s="151"/>
      <c r="ET12" s="148" t="str">
        <f ca="1">GenerateurBingo.com!LC2</f>
        <v>Mot 7</v>
      </c>
      <c r="EU12" s="149" t="str">
        <f ca="1">GenerateurBingo.com!LD2</f>
        <v>Mot 18</v>
      </c>
      <c r="EV12" s="149" t="str">
        <f ca="1">GenerateurBingo.com!LE2</f>
        <v>Mot 44</v>
      </c>
      <c r="EW12" s="149" t="str">
        <f ca="1">GenerateurBingo.com!LF2</f>
        <v>Mot 49</v>
      </c>
      <c r="EX12" s="150" t="str">
        <f ca="1">GenerateurBingo.com!LG2</f>
        <v>Mot 69</v>
      </c>
      <c r="EY12" s="148" t="str">
        <f ca="1">GenerateurBingo.com!LS2</f>
        <v>Mot 15</v>
      </c>
      <c r="EZ12" s="149" t="str">
        <f ca="1">GenerateurBingo.com!LT2</f>
        <v>Mot 16</v>
      </c>
      <c r="FA12" s="149" t="str">
        <f ca="1">GenerateurBingo.com!LU2</f>
        <v>Mot 33</v>
      </c>
      <c r="FB12" s="149" t="str">
        <f ca="1">GenerateurBingo.com!LV2</f>
        <v>Mot 56</v>
      </c>
      <c r="FC12" s="150" t="str">
        <f ca="1">GenerateurBingo.com!LW2</f>
        <v>Mot 67</v>
      </c>
      <c r="FD12" s="151"/>
      <c r="FE12" s="148" t="str">
        <f ca="1">GenerateurBingo.com!LY2</f>
        <v>Mot 2</v>
      </c>
      <c r="FF12" s="149" t="str">
        <f ca="1">GenerateurBingo.com!LZ2</f>
        <v>Mot 16</v>
      </c>
      <c r="FG12" s="149" t="str">
        <f ca="1">GenerateurBingo.com!MA2</f>
        <v>Mot 41</v>
      </c>
      <c r="FH12" s="149" t="str">
        <f ca="1">GenerateurBingo.com!MB2</f>
        <v>Mot 48</v>
      </c>
      <c r="FI12" s="150" t="str">
        <f ca="1">GenerateurBingo.com!MC2</f>
        <v>Mot 69</v>
      </c>
      <c r="FJ12" s="148" t="str">
        <f ca="1">GenerateurBingo.com!MO2</f>
        <v>Mot 1</v>
      </c>
      <c r="FK12" s="149" t="str">
        <f ca="1">GenerateurBingo.com!MP2</f>
        <v>Mot 30</v>
      </c>
      <c r="FL12" s="149" t="str">
        <f ca="1">GenerateurBingo.com!MQ2</f>
        <v>Mot 38</v>
      </c>
      <c r="FM12" s="149" t="str">
        <f ca="1">GenerateurBingo.com!MR2</f>
        <v>Mot 58</v>
      </c>
      <c r="FN12" s="150" t="str">
        <f ca="1">GenerateurBingo.com!MS2</f>
        <v>Mot 69</v>
      </c>
      <c r="FO12" s="151"/>
      <c r="FP12" s="148" t="str">
        <f ca="1">GenerateurBingo.com!MU2</f>
        <v>Mot 7</v>
      </c>
      <c r="FQ12" s="149" t="str">
        <f ca="1">GenerateurBingo.com!MV2</f>
        <v>Mot 24</v>
      </c>
      <c r="FR12" s="149" t="str">
        <f ca="1">GenerateurBingo.com!MW2</f>
        <v>Mot 39</v>
      </c>
      <c r="FS12" s="149" t="str">
        <f ca="1">GenerateurBingo.com!MX2</f>
        <v>Mot 50</v>
      </c>
      <c r="FT12" s="150" t="str">
        <f ca="1">GenerateurBingo.com!MY2</f>
        <v>Mot 70</v>
      </c>
      <c r="FU12" s="148" t="str">
        <f ca="1">GenerateurBingo.com!NK2</f>
        <v>Mot 7</v>
      </c>
      <c r="FV12" s="149" t="str">
        <f ca="1">GenerateurBingo.com!NL2</f>
        <v>Mot 29</v>
      </c>
      <c r="FW12" s="149" t="str">
        <f ca="1">GenerateurBingo.com!NM2</f>
        <v>Mot 45</v>
      </c>
      <c r="FX12" s="149" t="str">
        <f ca="1">GenerateurBingo.com!NN2</f>
        <v>Mot 57</v>
      </c>
      <c r="FY12" s="150" t="str">
        <f ca="1">GenerateurBingo.com!NO2</f>
        <v>Mot 62</v>
      </c>
      <c r="FZ12" s="151"/>
      <c r="GA12" s="148" t="str">
        <f ca="1">GenerateurBingo.com!NQ2</f>
        <v>Mot 2</v>
      </c>
      <c r="GB12" s="149" t="str">
        <f ca="1">GenerateurBingo.com!NR2</f>
        <v>Mot 18</v>
      </c>
      <c r="GC12" s="149" t="str">
        <f ca="1">GenerateurBingo.com!NS2</f>
        <v>Mot 39</v>
      </c>
      <c r="GD12" s="149" t="str">
        <f ca="1">GenerateurBingo.com!NT2</f>
        <v>Mot 49</v>
      </c>
      <c r="GE12" s="150" t="str">
        <f ca="1">GenerateurBingo.com!NU2</f>
        <v>Mot 67</v>
      </c>
      <c r="GF12" s="148" t="str">
        <f ca="1">GenerateurBingo.com!OG2</f>
        <v>Mot 1</v>
      </c>
      <c r="GG12" s="149" t="str">
        <f ca="1">GenerateurBingo.com!OH2</f>
        <v>Mot 28</v>
      </c>
      <c r="GH12" s="149" t="str">
        <f ca="1">GenerateurBingo.com!OI2</f>
        <v>Mot 45</v>
      </c>
      <c r="GI12" s="149" t="str">
        <f ca="1">GenerateurBingo.com!OJ2</f>
        <v>Mot 51</v>
      </c>
      <c r="GJ12" s="150" t="str">
        <f ca="1">GenerateurBingo.com!OK2</f>
        <v>Mot 74</v>
      </c>
      <c r="GK12" s="151"/>
      <c r="GL12" s="148" t="str">
        <f ca="1">GenerateurBingo.com!OM2</f>
        <v>Mot 1</v>
      </c>
      <c r="GM12" s="149" t="str">
        <f ca="1">GenerateurBingo.com!ON2</f>
        <v>Mot 25</v>
      </c>
      <c r="GN12" s="149" t="str">
        <f ca="1">GenerateurBingo.com!OO2</f>
        <v>Mot 40</v>
      </c>
      <c r="GO12" s="149" t="str">
        <f ca="1">GenerateurBingo.com!OP2</f>
        <v>Mot 57</v>
      </c>
      <c r="GP12" s="150" t="str">
        <f ca="1">GenerateurBingo.com!OQ2</f>
        <v>Mot 62</v>
      </c>
      <c r="GQ12" s="148" t="str">
        <f ca="1">GenerateurBingo.com!PC2</f>
        <v>Mot 10</v>
      </c>
      <c r="GR12" s="149" t="str">
        <f ca="1">GenerateurBingo.com!PD2</f>
        <v>Mot 16</v>
      </c>
      <c r="GS12" s="149" t="str">
        <f ca="1">GenerateurBingo.com!PE2</f>
        <v>Mot 41</v>
      </c>
      <c r="GT12" s="149" t="str">
        <f ca="1">GenerateurBingo.com!PF2</f>
        <v>Mot 50</v>
      </c>
      <c r="GU12" s="150" t="str">
        <f ca="1">GenerateurBingo.com!PG2</f>
        <v>Mot 67</v>
      </c>
      <c r="GV12" s="151"/>
      <c r="GW12" s="148" t="str">
        <f ca="1">GenerateurBingo.com!PI2</f>
        <v>Mot 8</v>
      </c>
      <c r="GX12" s="149" t="str">
        <f ca="1">GenerateurBingo.com!PJ2</f>
        <v>Mot 30</v>
      </c>
      <c r="GY12" s="149" t="str">
        <f ca="1">GenerateurBingo.com!PK2</f>
        <v>Mot 43</v>
      </c>
      <c r="GZ12" s="149" t="str">
        <f ca="1">GenerateurBingo.com!PL2</f>
        <v>Mot 54</v>
      </c>
      <c r="HA12" s="150" t="str">
        <f ca="1">GenerateurBingo.com!PM2</f>
        <v>Mot 73</v>
      </c>
      <c r="HB12" s="148" t="str">
        <f ca="1">GenerateurBingo.com!PY2</f>
        <v>Mot 5</v>
      </c>
      <c r="HC12" s="149" t="str">
        <f ca="1">GenerateurBingo.com!PZ2</f>
        <v>Mot 29</v>
      </c>
      <c r="HD12" s="149" t="str">
        <f ca="1">GenerateurBingo.com!QA2</f>
        <v>Mot 34</v>
      </c>
      <c r="HE12" s="149" t="str">
        <f ca="1">GenerateurBingo.com!QB2</f>
        <v>Mot 57</v>
      </c>
      <c r="HF12" s="150" t="str">
        <f ca="1">GenerateurBingo.com!QC2</f>
        <v>Mot 66</v>
      </c>
      <c r="HG12" s="151"/>
      <c r="HH12" s="148" t="str">
        <f ca="1">GenerateurBingo.com!QE2</f>
        <v>Mot 4</v>
      </c>
      <c r="HI12" s="149" t="str">
        <f ca="1">GenerateurBingo.com!QF2</f>
        <v>Mot 28</v>
      </c>
      <c r="HJ12" s="149" t="str">
        <f ca="1">GenerateurBingo.com!QG2</f>
        <v>Mot 31</v>
      </c>
      <c r="HK12" s="149" t="str">
        <f ca="1">GenerateurBingo.com!QH2</f>
        <v>Mot 48</v>
      </c>
      <c r="HL12" s="150" t="str">
        <f ca="1">GenerateurBingo.com!QI2</f>
        <v>Mot 67</v>
      </c>
      <c r="HM12" s="148" t="str">
        <f ca="1">GenerateurBingo.com!QU2</f>
        <v>Mot 1</v>
      </c>
      <c r="HN12" s="149" t="str">
        <f ca="1">GenerateurBingo.com!QV2</f>
        <v>Mot 17</v>
      </c>
      <c r="HO12" s="149" t="str">
        <f ca="1">GenerateurBingo.com!QW2</f>
        <v>Mot 41</v>
      </c>
      <c r="HP12" s="149" t="str">
        <f ca="1">GenerateurBingo.com!QX2</f>
        <v>Mot 58</v>
      </c>
      <c r="HQ12" s="150" t="str">
        <f ca="1">GenerateurBingo.com!QY2</f>
        <v>Mot 72</v>
      </c>
      <c r="HR12" s="151"/>
      <c r="HS12" s="148" t="str">
        <f ca="1">GenerateurBingo.com!RA2</f>
        <v>Mot 9</v>
      </c>
      <c r="HT12" s="149" t="str">
        <f ca="1">GenerateurBingo.com!RB2</f>
        <v>Mot 17</v>
      </c>
      <c r="HU12" s="149" t="str">
        <f ca="1">GenerateurBingo.com!RC2</f>
        <v>Mot 41</v>
      </c>
      <c r="HV12" s="149" t="str">
        <f ca="1">GenerateurBingo.com!RD2</f>
        <v>Mot 55</v>
      </c>
      <c r="HW12" s="150" t="str">
        <f ca="1">GenerateurBingo.com!RE2</f>
        <v>Mot 73</v>
      </c>
      <c r="HX12" s="148" t="str">
        <f ca="1">GenerateurBingo.com!RQ2</f>
        <v>Mot 5</v>
      </c>
      <c r="HY12" s="149" t="str">
        <f ca="1">GenerateurBingo.com!RR2</f>
        <v>Mot 21</v>
      </c>
      <c r="HZ12" s="149" t="str">
        <f ca="1">GenerateurBingo.com!RS2</f>
        <v>Mot 38</v>
      </c>
      <c r="IA12" s="149" t="str">
        <f ca="1">GenerateurBingo.com!RT2</f>
        <v>Mot 58</v>
      </c>
      <c r="IB12" s="150" t="str">
        <f ca="1">GenerateurBingo.com!RU2</f>
        <v>Mot 68</v>
      </c>
      <c r="IC12" s="151"/>
      <c r="ID12" s="148" t="str">
        <f ca="1">GenerateurBingo.com!RW2</f>
        <v>Mot 6</v>
      </c>
      <c r="IE12" s="149" t="str">
        <f ca="1">GenerateurBingo.com!RX2</f>
        <v>Mot 30</v>
      </c>
      <c r="IF12" s="149" t="str">
        <f ca="1">GenerateurBingo.com!RY2</f>
        <v>Mot 43</v>
      </c>
      <c r="IG12" s="149" t="str">
        <f ca="1">GenerateurBingo.com!RZ2</f>
        <v>Mot 60</v>
      </c>
      <c r="IH12" s="150" t="str">
        <f ca="1">GenerateurBingo.com!SA2</f>
        <v>Mot 63</v>
      </c>
      <c r="II12" s="148" t="str">
        <f ca="1">GenerateurBingo.com!SM2</f>
        <v>Mot 3</v>
      </c>
      <c r="IJ12" s="149" t="str">
        <f ca="1">GenerateurBingo.com!SN2</f>
        <v>Mot 19</v>
      </c>
      <c r="IK12" s="149" t="str">
        <f ca="1">GenerateurBingo.com!SO2</f>
        <v>Mot 45</v>
      </c>
      <c r="IL12" s="149" t="str">
        <f ca="1">GenerateurBingo.com!SP2</f>
        <v>Mot 53</v>
      </c>
      <c r="IM12" s="150" t="str">
        <f ca="1">GenerateurBingo.com!SQ2</f>
        <v>Mot 66</v>
      </c>
      <c r="IN12" s="151"/>
      <c r="IO12" s="148" t="str">
        <f ca="1">GenerateurBingo.com!SS2</f>
        <v>Mot 13</v>
      </c>
      <c r="IP12" s="149" t="str">
        <f ca="1">GenerateurBingo.com!ST2</f>
        <v>Mot 27</v>
      </c>
      <c r="IQ12" s="149" t="str">
        <f ca="1">GenerateurBingo.com!SU2</f>
        <v>Mot 39</v>
      </c>
      <c r="IR12" s="149" t="str">
        <f ca="1">GenerateurBingo.com!SV2</f>
        <v>Mot 54</v>
      </c>
      <c r="IS12" s="150" t="str">
        <f ca="1">GenerateurBingo.com!SW2</f>
        <v>Mot 71</v>
      </c>
      <c r="IT12" s="148" t="str">
        <f ca="1">GenerateurBingo.com!TI2</f>
        <v>Mot 8</v>
      </c>
      <c r="IU12" s="149" t="str">
        <f ca="1">GenerateurBingo.com!TJ2</f>
        <v>Mot 29</v>
      </c>
      <c r="IV12" s="149" t="str">
        <f ca="1">GenerateurBingo.com!TK2</f>
        <v>Mot 31</v>
      </c>
      <c r="IW12" s="149" t="str">
        <f ca="1">GenerateurBingo.com!TL2</f>
        <v>Mot 57</v>
      </c>
      <c r="IX12" s="150" t="str">
        <f ca="1">GenerateurBingo.com!TM2</f>
        <v>Mot 74</v>
      </c>
      <c r="IY12" s="151"/>
      <c r="IZ12" s="148" t="str">
        <f ca="1">GenerateurBingo.com!TO2</f>
        <v>Mot 1</v>
      </c>
      <c r="JA12" s="149" t="str">
        <f ca="1">GenerateurBingo.com!TP2</f>
        <v>Mot 22</v>
      </c>
      <c r="JB12" s="149" t="str">
        <f ca="1">GenerateurBingo.com!TQ2</f>
        <v>Mot 36</v>
      </c>
      <c r="JC12" s="149" t="str">
        <f ca="1">GenerateurBingo.com!TR2</f>
        <v>Mot 51</v>
      </c>
      <c r="JD12" s="150" t="str">
        <f ca="1">GenerateurBingo.com!TS2</f>
        <v>Mot 72</v>
      </c>
      <c r="JE12" s="148" t="str">
        <f ca="1">GenerateurBingo.com!UE2</f>
        <v>Mot 11</v>
      </c>
      <c r="JF12" s="149" t="str">
        <f ca="1">GenerateurBingo.com!UF2</f>
        <v>Mot 20</v>
      </c>
      <c r="JG12" s="149" t="str">
        <f ca="1">GenerateurBingo.com!UG2</f>
        <v>Mot 43</v>
      </c>
      <c r="JH12" s="149" t="str">
        <f ca="1">GenerateurBingo.com!UH2</f>
        <v>Mot 50</v>
      </c>
      <c r="JI12" s="150" t="str">
        <f ca="1">GenerateurBingo.com!UI2</f>
        <v>Mot 67</v>
      </c>
      <c r="JJ12" s="151"/>
      <c r="JK12" s="148" t="str">
        <f ca="1">GenerateurBingo.com!UK2</f>
        <v>Mot 9</v>
      </c>
      <c r="JL12" s="149" t="str">
        <f ca="1">GenerateurBingo.com!UL2</f>
        <v>Mot 18</v>
      </c>
      <c r="JM12" s="149" t="str">
        <f ca="1">GenerateurBingo.com!UM2</f>
        <v>Mot 39</v>
      </c>
      <c r="JN12" s="149" t="str">
        <f ca="1">GenerateurBingo.com!UN2</f>
        <v>Mot 49</v>
      </c>
      <c r="JO12" s="150" t="str">
        <f ca="1">GenerateurBingo.com!UO2</f>
        <v>Mot 62</v>
      </c>
    </row>
    <row r="13" spans="1:275" s="155" customFormat="1" ht="50" customHeight="1">
      <c r="A13" s="156" t="str">
        <f ca="1">GenerateurBingo.com!W3</f>
        <v>Mot 3</v>
      </c>
      <c r="B13" s="75" t="str">
        <f ca="1">GenerateurBingo.com!X3</f>
        <v>Mot 24</v>
      </c>
      <c r="C13" s="75" t="str">
        <f ca="1">GenerateurBingo.com!Y3</f>
        <v>Mot 44</v>
      </c>
      <c r="D13" s="75" t="str">
        <f ca="1">GenerateurBingo.com!Z3</f>
        <v>Mot 52</v>
      </c>
      <c r="E13" s="157" t="str">
        <f ca="1">GenerateurBingo.com!AA3</f>
        <v>Mot 67</v>
      </c>
      <c r="F13" s="151"/>
      <c r="G13" s="156" t="str">
        <f ca="1">GenerateurBingo.com!AC3</f>
        <v>Mot 3</v>
      </c>
      <c r="H13" s="75" t="str">
        <f ca="1">GenerateurBingo.com!AD3</f>
        <v>Mot 26</v>
      </c>
      <c r="I13" s="75" t="str">
        <f ca="1">GenerateurBingo.com!AE3</f>
        <v>Mot 36</v>
      </c>
      <c r="J13" s="75" t="str">
        <f ca="1">GenerateurBingo.com!AF3</f>
        <v>Mot 46</v>
      </c>
      <c r="K13" s="157" t="str">
        <f ca="1">GenerateurBingo.com!AG3</f>
        <v>Mot 67</v>
      </c>
      <c r="L13" s="156" t="str">
        <f ca="1">GenerateurBingo.com!AS3</f>
        <v>Mot 6</v>
      </c>
      <c r="M13" s="75" t="str">
        <f ca="1">GenerateurBingo.com!AT3</f>
        <v>Mot 20</v>
      </c>
      <c r="N13" s="75" t="str">
        <f ca="1">GenerateurBingo.com!AU3</f>
        <v>Mot 43</v>
      </c>
      <c r="O13" s="75" t="str">
        <f ca="1">GenerateurBingo.com!AV3</f>
        <v>Mot 56</v>
      </c>
      <c r="P13" s="157" t="str">
        <f ca="1">GenerateurBingo.com!AW3</f>
        <v>Mot 71</v>
      </c>
      <c r="Q13" s="151"/>
      <c r="R13" s="156" t="str">
        <f ca="1">GenerateurBingo.com!AY3</f>
        <v>Mot 8</v>
      </c>
      <c r="S13" s="75" t="str">
        <f ca="1">GenerateurBingo.com!AZ3</f>
        <v>Mot 16</v>
      </c>
      <c r="T13" s="75" t="str">
        <f ca="1">GenerateurBingo.com!BA3</f>
        <v>Mot 42</v>
      </c>
      <c r="U13" s="75" t="str">
        <f ca="1">GenerateurBingo.com!BB3</f>
        <v>Mot 50</v>
      </c>
      <c r="V13" s="157" t="str">
        <f ca="1">GenerateurBingo.com!BC3</f>
        <v>Mot 65</v>
      </c>
      <c r="W13" s="156" t="str">
        <f ca="1">GenerateurBingo.com!BO3</f>
        <v>Mot 9</v>
      </c>
      <c r="X13" s="75" t="str">
        <f ca="1">GenerateurBingo.com!BP3</f>
        <v>Mot 19</v>
      </c>
      <c r="Y13" s="75" t="str">
        <f ca="1">GenerateurBingo.com!BQ3</f>
        <v>Mot 32</v>
      </c>
      <c r="Z13" s="75" t="str">
        <f ca="1">GenerateurBingo.com!BR3</f>
        <v>Mot 59</v>
      </c>
      <c r="AA13" s="157" t="str">
        <f ca="1">GenerateurBingo.com!BS3</f>
        <v>Mot 64</v>
      </c>
      <c r="AB13" s="151"/>
      <c r="AC13" s="156" t="str">
        <f ca="1">GenerateurBingo.com!BU3</f>
        <v>Mot 1</v>
      </c>
      <c r="AD13" s="75" t="str">
        <f ca="1">GenerateurBingo.com!BV3</f>
        <v>Mot 24</v>
      </c>
      <c r="AE13" s="75" t="str">
        <f ca="1">GenerateurBingo.com!BW3</f>
        <v>Mot 38</v>
      </c>
      <c r="AF13" s="75" t="str">
        <f ca="1">GenerateurBingo.com!BX3</f>
        <v>Mot 50</v>
      </c>
      <c r="AG13" s="157" t="str">
        <f ca="1">GenerateurBingo.com!BY3</f>
        <v>Mot 63</v>
      </c>
      <c r="AH13" s="156" t="str">
        <f ca="1">GenerateurBingo.com!CK3</f>
        <v>Mot 4</v>
      </c>
      <c r="AI13" s="75" t="str">
        <f ca="1">GenerateurBingo.com!CL3</f>
        <v>Mot 20</v>
      </c>
      <c r="AJ13" s="75" t="str">
        <f ca="1">GenerateurBingo.com!CM3</f>
        <v>Mot 31</v>
      </c>
      <c r="AK13" s="75" t="str">
        <f ca="1">GenerateurBingo.com!CN3</f>
        <v>Mot 48</v>
      </c>
      <c r="AL13" s="157" t="str">
        <f ca="1">GenerateurBingo.com!CO3</f>
        <v>Mot 66</v>
      </c>
      <c r="AM13" s="151"/>
      <c r="AN13" s="156" t="str">
        <f ca="1">GenerateurBingo.com!CQ3</f>
        <v>Mot 13</v>
      </c>
      <c r="AO13" s="75" t="str">
        <f ca="1">GenerateurBingo.com!CR3</f>
        <v>Mot 25</v>
      </c>
      <c r="AP13" s="75" t="str">
        <f ca="1">GenerateurBingo.com!CS3</f>
        <v>Mot 35</v>
      </c>
      <c r="AQ13" s="75" t="str">
        <f ca="1">GenerateurBingo.com!CT3</f>
        <v>Mot 57</v>
      </c>
      <c r="AR13" s="157" t="str">
        <f ca="1">GenerateurBingo.com!CU3</f>
        <v>Mot 72</v>
      </c>
      <c r="AS13" s="156" t="str">
        <f ca="1">GenerateurBingo.com!DG3</f>
        <v>Mot 15</v>
      </c>
      <c r="AT13" s="75" t="str">
        <f ca="1">GenerateurBingo.com!DH3</f>
        <v>Mot 29</v>
      </c>
      <c r="AU13" s="75" t="str">
        <f ca="1">GenerateurBingo.com!DI3</f>
        <v>Mot 31</v>
      </c>
      <c r="AV13" s="75" t="str">
        <f ca="1">GenerateurBingo.com!DJ3</f>
        <v>Mot 46</v>
      </c>
      <c r="AW13" s="157" t="str">
        <f ca="1">GenerateurBingo.com!DK3</f>
        <v>Mot 68</v>
      </c>
      <c r="AX13" s="151"/>
      <c r="AY13" s="156" t="str">
        <f ca="1">GenerateurBingo.com!DM3</f>
        <v>Mot 6</v>
      </c>
      <c r="AZ13" s="75" t="str">
        <f ca="1">GenerateurBingo.com!DN3</f>
        <v>Mot 21</v>
      </c>
      <c r="BA13" s="75" t="str">
        <f ca="1">GenerateurBingo.com!DO3</f>
        <v>Mot 42</v>
      </c>
      <c r="BB13" s="75" t="str">
        <f ca="1">GenerateurBingo.com!DP3</f>
        <v>Mot 58</v>
      </c>
      <c r="BC13" s="157" t="str">
        <f ca="1">GenerateurBingo.com!DQ3</f>
        <v>Mot 66</v>
      </c>
      <c r="BD13" s="156" t="str">
        <f ca="1">GenerateurBingo.com!EC3</f>
        <v>Mot 8</v>
      </c>
      <c r="BE13" s="75" t="str">
        <f ca="1">GenerateurBingo.com!ED3</f>
        <v>Mot 29</v>
      </c>
      <c r="BF13" s="75" t="str">
        <f ca="1">GenerateurBingo.com!EE3</f>
        <v>Mot 36</v>
      </c>
      <c r="BG13" s="75" t="str">
        <f ca="1">GenerateurBingo.com!EF3</f>
        <v>Mot 59</v>
      </c>
      <c r="BH13" s="157" t="str">
        <f ca="1">GenerateurBingo.com!EG3</f>
        <v>Mot 61</v>
      </c>
      <c r="BI13" s="151"/>
      <c r="BJ13" s="156" t="str">
        <f ca="1">GenerateurBingo.com!EI3</f>
        <v>Mot 5</v>
      </c>
      <c r="BK13" s="75" t="str">
        <f ca="1">GenerateurBingo.com!EJ3</f>
        <v>Mot 18</v>
      </c>
      <c r="BL13" s="75" t="str">
        <f ca="1">GenerateurBingo.com!EK3</f>
        <v>Mot 45</v>
      </c>
      <c r="BM13" s="75" t="str">
        <f ca="1">GenerateurBingo.com!EL3</f>
        <v>Mot 59</v>
      </c>
      <c r="BN13" s="157" t="str">
        <f ca="1">GenerateurBingo.com!EM3</f>
        <v>Mot 68</v>
      </c>
      <c r="BO13" s="156" t="str">
        <f ca="1">GenerateurBingo.com!EY3</f>
        <v>Mot 11</v>
      </c>
      <c r="BP13" s="75" t="str">
        <f ca="1">GenerateurBingo.com!EZ3</f>
        <v>Mot 29</v>
      </c>
      <c r="BQ13" s="75" t="str">
        <f ca="1">GenerateurBingo.com!FA3</f>
        <v>Mot 32</v>
      </c>
      <c r="BR13" s="75" t="str">
        <f ca="1">GenerateurBingo.com!FB3</f>
        <v>Mot 53</v>
      </c>
      <c r="BS13" s="157" t="str">
        <f ca="1">GenerateurBingo.com!FC3</f>
        <v>Mot 74</v>
      </c>
      <c r="BT13" s="151"/>
      <c r="BU13" s="156" t="str">
        <f ca="1">GenerateurBingo.com!FE3</f>
        <v>Mot 5</v>
      </c>
      <c r="BV13" s="75" t="str">
        <f ca="1">GenerateurBingo.com!FF3</f>
        <v>Mot 18</v>
      </c>
      <c r="BW13" s="75" t="str">
        <f ca="1">GenerateurBingo.com!FG3</f>
        <v>Mot 32</v>
      </c>
      <c r="BX13" s="75" t="str">
        <f ca="1">GenerateurBingo.com!FH3</f>
        <v>Mot 58</v>
      </c>
      <c r="BY13" s="157" t="str">
        <f ca="1">GenerateurBingo.com!FI3</f>
        <v>Mot 62</v>
      </c>
      <c r="BZ13" s="156" t="str">
        <f ca="1">GenerateurBingo.com!FU3</f>
        <v>Mot 4</v>
      </c>
      <c r="CA13" s="75" t="str">
        <f ca="1">GenerateurBingo.com!FV3</f>
        <v>Mot 19</v>
      </c>
      <c r="CB13" s="75" t="str">
        <f ca="1">GenerateurBingo.com!FW3</f>
        <v>Mot 41</v>
      </c>
      <c r="CC13" s="75" t="str">
        <f ca="1">GenerateurBingo.com!FX3</f>
        <v>Mot 50</v>
      </c>
      <c r="CD13" s="157" t="str">
        <f ca="1">GenerateurBingo.com!FY3</f>
        <v>Mot 69</v>
      </c>
      <c r="CE13" s="151"/>
      <c r="CF13" s="156" t="str">
        <f ca="1">GenerateurBingo.com!GA3</f>
        <v>Mot 13</v>
      </c>
      <c r="CG13" s="75" t="str">
        <f ca="1">GenerateurBingo.com!GB3</f>
        <v>Mot 24</v>
      </c>
      <c r="CH13" s="75" t="str">
        <f ca="1">GenerateurBingo.com!GC3</f>
        <v>Mot 43</v>
      </c>
      <c r="CI13" s="75" t="str">
        <f ca="1">GenerateurBingo.com!GD3</f>
        <v>Mot 58</v>
      </c>
      <c r="CJ13" s="157" t="str">
        <f ca="1">GenerateurBingo.com!GE3</f>
        <v>Mot 62</v>
      </c>
      <c r="CK13" s="156" t="str">
        <f ca="1">GenerateurBingo.com!GQ3</f>
        <v>Mot 1</v>
      </c>
      <c r="CL13" s="75" t="str">
        <f ca="1">GenerateurBingo.com!GR3</f>
        <v>Mot 16</v>
      </c>
      <c r="CM13" s="75" t="str">
        <f ca="1">GenerateurBingo.com!GS3</f>
        <v>Mot 37</v>
      </c>
      <c r="CN13" s="75" t="str">
        <f ca="1">GenerateurBingo.com!GT3</f>
        <v>Mot 57</v>
      </c>
      <c r="CO13" s="157" t="str">
        <f ca="1">GenerateurBingo.com!GU3</f>
        <v>Mot 69</v>
      </c>
      <c r="CP13" s="151"/>
      <c r="CQ13" s="156" t="str">
        <f ca="1">GenerateurBingo.com!GW3</f>
        <v>Mot 2</v>
      </c>
      <c r="CR13" s="75" t="str">
        <f ca="1">GenerateurBingo.com!GX3</f>
        <v>Mot 18</v>
      </c>
      <c r="CS13" s="75" t="str">
        <f ca="1">GenerateurBingo.com!GY3</f>
        <v>Mot 38</v>
      </c>
      <c r="CT13" s="75" t="str">
        <f ca="1">GenerateurBingo.com!GZ3</f>
        <v>Mot 46</v>
      </c>
      <c r="CU13" s="157" t="str">
        <f ca="1">GenerateurBingo.com!HA3</f>
        <v>Mot 75</v>
      </c>
      <c r="CV13" s="156" t="str">
        <f ca="1">GenerateurBingo.com!HM3</f>
        <v>Mot 7</v>
      </c>
      <c r="CW13" s="75" t="str">
        <f ca="1">GenerateurBingo.com!HN3</f>
        <v>Mot 16</v>
      </c>
      <c r="CX13" s="75" t="str">
        <f ca="1">GenerateurBingo.com!HO3</f>
        <v>Mot 40</v>
      </c>
      <c r="CY13" s="75" t="str">
        <f ca="1">GenerateurBingo.com!HP3</f>
        <v>Mot 51</v>
      </c>
      <c r="CZ13" s="157" t="str">
        <f ca="1">GenerateurBingo.com!HQ3</f>
        <v>Mot 71</v>
      </c>
      <c r="DA13" s="151"/>
      <c r="DB13" s="156" t="str">
        <f ca="1">GenerateurBingo.com!HS3</f>
        <v>Mot 8</v>
      </c>
      <c r="DC13" s="75" t="str">
        <f ca="1">GenerateurBingo.com!HT3</f>
        <v>Mot 24</v>
      </c>
      <c r="DD13" s="75" t="str">
        <f ca="1">GenerateurBingo.com!HU3</f>
        <v>Mot 31</v>
      </c>
      <c r="DE13" s="75" t="str">
        <f ca="1">GenerateurBingo.com!HV3</f>
        <v>Mot 55</v>
      </c>
      <c r="DF13" s="157" t="str">
        <f ca="1">GenerateurBingo.com!HW3</f>
        <v>Mot 64</v>
      </c>
      <c r="DG13" s="156" t="str">
        <f ca="1">GenerateurBingo.com!II3</f>
        <v>Mot 7</v>
      </c>
      <c r="DH13" s="75" t="str">
        <f ca="1">GenerateurBingo.com!IJ3</f>
        <v>Mot 22</v>
      </c>
      <c r="DI13" s="75" t="str">
        <f ca="1">GenerateurBingo.com!IK3</f>
        <v>Mot 33</v>
      </c>
      <c r="DJ13" s="75" t="str">
        <f ca="1">GenerateurBingo.com!IL3</f>
        <v>Mot 54</v>
      </c>
      <c r="DK13" s="157" t="str">
        <f ca="1">GenerateurBingo.com!IM3</f>
        <v>Mot 68</v>
      </c>
      <c r="DL13" s="151"/>
      <c r="DM13" s="156" t="str">
        <f ca="1">GenerateurBingo.com!IO3</f>
        <v>Mot 1</v>
      </c>
      <c r="DN13" s="75" t="str">
        <f ca="1">GenerateurBingo.com!IP3</f>
        <v>Mot 29</v>
      </c>
      <c r="DO13" s="75" t="str">
        <f ca="1">GenerateurBingo.com!IQ3</f>
        <v>Mot 33</v>
      </c>
      <c r="DP13" s="75" t="str">
        <f ca="1">GenerateurBingo.com!IR3</f>
        <v>Mot 56</v>
      </c>
      <c r="DQ13" s="157" t="str">
        <f ca="1">GenerateurBingo.com!IS3</f>
        <v>Mot 73</v>
      </c>
      <c r="DR13" s="156" t="str">
        <f ca="1">GenerateurBingo.com!JE3</f>
        <v>Mot 6</v>
      </c>
      <c r="DS13" s="75" t="str">
        <f ca="1">GenerateurBingo.com!JF3</f>
        <v>Mot 20</v>
      </c>
      <c r="DT13" s="75" t="str">
        <f ca="1">GenerateurBingo.com!JG3</f>
        <v>Mot 41</v>
      </c>
      <c r="DU13" s="75" t="str">
        <f ca="1">GenerateurBingo.com!JH3</f>
        <v>Mot 60</v>
      </c>
      <c r="DV13" s="157" t="str">
        <f ca="1">GenerateurBingo.com!JI3</f>
        <v>Mot 66</v>
      </c>
      <c r="DW13" s="151"/>
      <c r="DX13" s="156" t="str">
        <f ca="1">GenerateurBingo.com!JK3</f>
        <v>Mot 13</v>
      </c>
      <c r="DY13" s="75" t="str">
        <f ca="1">GenerateurBingo.com!JL3</f>
        <v>Mot 24</v>
      </c>
      <c r="DZ13" s="75" t="str">
        <f ca="1">GenerateurBingo.com!JM3</f>
        <v>Mot 42</v>
      </c>
      <c r="EA13" s="75" t="str">
        <f ca="1">GenerateurBingo.com!JN3</f>
        <v>Mot 60</v>
      </c>
      <c r="EB13" s="157" t="str">
        <f ca="1">GenerateurBingo.com!JO3</f>
        <v>Mot 67</v>
      </c>
      <c r="EC13" s="156" t="str">
        <f ca="1">GenerateurBingo.com!KA3</f>
        <v>Mot 1</v>
      </c>
      <c r="ED13" s="75" t="str">
        <f ca="1">GenerateurBingo.com!KB3</f>
        <v>Mot 20</v>
      </c>
      <c r="EE13" s="75" t="str">
        <f ca="1">GenerateurBingo.com!KC3</f>
        <v>Mot 42</v>
      </c>
      <c r="EF13" s="75" t="str">
        <f ca="1">GenerateurBingo.com!KD3</f>
        <v>Mot 56</v>
      </c>
      <c r="EG13" s="157" t="str">
        <f ca="1">GenerateurBingo.com!KE3</f>
        <v>Mot 74</v>
      </c>
      <c r="EH13" s="151"/>
      <c r="EI13" s="156" t="str">
        <f ca="1">GenerateurBingo.com!KG3</f>
        <v>Mot 4</v>
      </c>
      <c r="EJ13" s="75" t="str">
        <f ca="1">GenerateurBingo.com!KH3</f>
        <v>Mot 21</v>
      </c>
      <c r="EK13" s="75" t="str">
        <f ca="1">GenerateurBingo.com!KI3</f>
        <v>Mot 33</v>
      </c>
      <c r="EL13" s="75" t="str">
        <f ca="1">GenerateurBingo.com!KJ3</f>
        <v>Mot 54</v>
      </c>
      <c r="EM13" s="157" t="str">
        <f ca="1">GenerateurBingo.com!KK3</f>
        <v>Mot 74</v>
      </c>
      <c r="EN13" s="156" t="str">
        <f ca="1">GenerateurBingo.com!KW3</f>
        <v>Mot 15</v>
      </c>
      <c r="EO13" s="75" t="str">
        <f ca="1">GenerateurBingo.com!KX3</f>
        <v>Mot 26</v>
      </c>
      <c r="EP13" s="75" t="str">
        <f ca="1">GenerateurBingo.com!KY3</f>
        <v>Mot 42</v>
      </c>
      <c r="EQ13" s="75" t="str">
        <f ca="1">GenerateurBingo.com!KZ3</f>
        <v>Mot 48</v>
      </c>
      <c r="ER13" s="157" t="str">
        <f ca="1">GenerateurBingo.com!LA3</f>
        <v>Mot 66</v>
      </c>
      <c r="ES13" s="151"/>
      <c r="ET13" s="156" t="str">
        <f ca="1">GenerateurBingo.com!LC3</f>
        <v>Mot 5</v>
      </c>
      <c r="EU13" s="75" t="str">
        <f ca="1">GenerateurBingo.com!LD3</f>
        <v>Mot 20</v>
      </c>
      <c r="EV13" s="75" t="str">
        <f ca="1">GenerateurBingo.com!LE3</f>
        <v>Mot 41</v>
      </c>
      <c r="EW13" s="75" t="str">
        <f ca="1">GenerateurBingo.com!LF3</f>
        <v>Mot 50</v>
      </c>
      <c r="EX13" s="157" t="str">
        <f ca="1">GenerateurBingo.com!LG3</f>
        <v>Mot 73</v>
      </c>
      <c r="EY13" s="156" t="str">
        <f ca="1">GenerateurBingo.com!LS3</f>
        <v>Mot 9</v>
      </c>
      <c r="EZ13" s="75" t="str">
        <f ca="1">GenerateurBingo.com!LT3</f>
        <v>Mot 27</v>
      </c>
      <c r="FA13" s="75" t="str">
        <f ca="1">GenerateurBingo.com!LU3</f>
        <v>Mot 45</v>
      </c>
      <c r="FB13" s="75" t="str">
        <f ca="1">GenerateurBingo.com!LV3</f>
        <v>Mot 50</v>
      </c>
      <c r="FC13" s="157" t="str">
        <f ca="1">GenerateurBingo.com!LW3</f>
        <v>Mot 70</v>
      </c>
      <c r="FD13" s="151"/>
      <c r="FE13" s="156" t="str">
        <f ca="1">GenerateurBingo.com!LY3</f>
        <v>Mot 11</v>
      </c>
      <c r="FF13" s="75" t="str">
        <f ca="1">GenerateurBingo.com!LZ3</f>
        <v>Mot 25</v>
      </c>
      <c r="FG13" s="75" t="str">
        <f ca="1">GenerateurBingo.com!MA3</f>
        <v>Mot 32</v>
      </c>
      <c r="FH13" s="75" t="str">
        <f ca="1">GenerateurBingo.com!MB3</f>
        <v>Mot 55</v>
      </c>
      <c r="FI13" s="157" t="str">
        <f ca="1">GenerateurBingo.com!MC3</f>
        <v>Mot 72</v>
      </c>
      <c r="FJ13" s="156" t="str">
        <f ca="1">GenerateurBingo.com!MO3</f>
        <v>Mot 2</v>
      </c>
      <c r="FK13" s="75" t="str">
        <f ca="1">GenerateurBingo.com!MP3</f>
        <v>Mot 23</v>
      </c>
      <c r="FL13" s="75" t="str">
        <f ca="1">GenerateurBingo.com!MQ3</f>
        <v>Mot 39</v>
      </c>
      <c r="FM13" s="75" t="str">
        <f ca="1">GenerateurBingo.com!MR3</f>
        <v>Mot 48</v>
      </c>
      <c r="FN13" s="157" t="str">
        <f ca="1">GenerateurBingo.com!MS3</f>
        <v>Mot 62</v>
      </c>
      <c r="FO13" s="151"/>
      <c r="FP13" s="156" t="str">
        <f ca="1">GenerateurBingo.com!MU3</f>
        <v>Mot 3</v>
      </c>
      <c r="FQ13" s="75" t="str">
        <f ca="1">GenerateurBingo.com!MV3</f>
        <v>Mot 28</v>
      </c>
      <c r="FR13" s="75" t="str">
        <f ca="1">GenerateurBingo.com!MW3</f>
        <v>Mot 33</v>
      </c>
      <c r="FS13" s="75" t="str">
        <f ca="1">GenerateurBingo.com!MX3</f>
        <v>Mot 54</v>
      </c>
      <c r="FT13" s="157" t="str">
        <f ca="1">GenerateurBingo.com!MY3</f>
        <v>Mot 71</v>
      </c>
      <c r="FU13" s="156" t="str">
        <f ca="1">GenerateurBingo.com!NK3</f>
        <v>Mot 6</v>
      </c>
      <c r="FV13" s="75" t="str">
        <f ca="1">GenerateurBingo.com!NL3</f>
        <v>Mot 21</v>
      </c>
      <c r="FW13" s="75" t="str">
        <f ca="1">GenerateurBingo.com!NM3</f>
        <v>Mot 39</v>
      </c>
      <c r="FX13" s="75" t="str">
        <f ca="1">GenerateurBingo.com!NN3</f>
        <v>Mot 49</v>
      </c>
      <c r="FY13" s="157" t="str">
        <f ca="1">GenerateurBingo.com!NO3</f>
        <v>Mot 61</v>
      </c>
      <c r="FZ13" s="151"/>
      <c r="GA13" s="156" t="str">
        <f ca="1">GenerateurBingo.com!NQ3</f>
        <v>Mot 4</v>
      </c>
      <c r="GB13" s="75" t="str">
        <f ca="1">GenerateurBingo.com!NR3</f>
        <v>Mot 21</v>
      </c>
      <c r="GC13" s="75" t="str">
        <f ca="1">GenerateurBingo.com!NS3</f>
        <v>Mot 36</v>
      </c>
      <c r="GD13" s="75" t="str">
        <f ca="1">GenerateurBingo.com!NT3</f>
        <v>Mot 60</v>
      </c>
      <c r="GE13" s="157" t="str">
        <f ca="1">GenerateurBingo.com!NU3</f>
        <v>Mot 75</v>
      </c>
      <c r="GF13" s="156" t="str">
        <f ca="1">GenerateurBingo.com!OG3</f>
        <v>Mot 14</v>
      </c>
      <c r="GG13" s="75" t="str">
        <f ca="1">GenerateurBingo.com!OH3</f>
        <v>Mot 22</v>
      </c>
      <c r="GH13" s="75" t="str">
        <f ca="1">GenerateurBingo.com!OI3</f>
        <v>Mot 39</v>
      </c>
      <c r="GI13" s="75" t="str">
        <f ca="1">GenerateurBingo.com!OJ3</f>
        <v>Mot 59</v>
      </c>
      <c r="GJ13" s="157" t="str">
        <f ca="1">GenerateurBingo.com!OK3</f>
        <v>Mot 66</v>
      </c>
      <c r="GK13" s="151"/>
      <c r="GL13" s="156" t="str">
        <f ca="1">GenerateurBingo.com!OM3</f>
        <v>Mot 11</v>
      </c>
      <c r="GM13" s="75" t="str">
        <f ca="1">GenerateurBingo.com!ON3</f>
        <v>Mot 27</v>
      </c>
      <c r="GN13" s="75" t="str">
        <f ca="1">GenerateurBingo.com!OO3</f>
        <v>Mot 39</v>
      </c>
      <c r="GO13" s="75" t="str">
        <f ca="1">GenerateurBingo.com!OP3</f>
        <v>Mot 48</v>
      </c>
      <c r="GP13" s="157" t="str">
        <f ca="1">GenerateurBingo.com!OQ3</f>
        <v>Mot 71</v>
      </c>
      <c r="GQ13" s="156" t="str">
        <f ca="1">GenerateurBingo.com!PC3</f>
        <v>Mot 2</v>
      </c>
      <c r="GR13" s="75" t="str">
        <f ca="1">GenerateurBingo.com!PD3</f>
        <v>Mot 28</v>
      </c>
      <c r="GS13" s="75" t="str">
        <f ca="1">GenerateurBingo.com!PE3</f>
        <v>Mot 35</v>
      </c>
      <c r="GT13" s="75" t="str">
        <f ca="1">GenerateurBingo.com!PF3</f>
        <v>Mot 60</v>
      </c>
      <c r="GU13" s="157" t="str">
        <f ca="1">GenerateurBingo.com!PG3</f>
        <v>Mot 72</v>
      </c>
      <c r="GV13" s="151"/>
      <c r="GW13" s="156" t="str">
        <f ca="1">GenerateurBingo.com!PI3</f>
        <v>Mot 10</v>
      </c>
      <c r="GX13" s="75" t="str">
        <f ca="1">GenerateurBingo.com!PJ3</f>
        <v>Mot 22</v>
      </c>
      <c r="GY13" s="75" t="str">
        <f ca="1">GenerateurBingo.com!PK3</f>
        <v>Mot 33</v>
      </c>
      <c r="GZ13" s="75" t="str">
        <f ca="1">GenerateurBingo.com!PL3</f>
        <v>Mot 51</v>
      </c>
      <c r="HA13" s="157" t="str">
        <f ca="1">GenerateurBingo.com!PM3</f>
        <v>Mot 75</v>
      </c>
      <c r="HB13" s="156" t="str">
        <f ca="1">GenerateurBingo.com!PY3</f>
        <v>Mot 4</v>
      </c>
      <c r="HC13" s="75" t="str">
        <f ca="1">GenerateurBingo.com!PZ3</f>
        <v>Mot 21</v>
      </c>
      <c r="HD13" s="75" t="str">
        <f ca="1">GenerateurBingo.com!QA3</f>
        <v>Mot 33</v>
      </c>
      <c r="HE13" s="75" t="str">
        <f ca="1">GenerateurBingo.com!QB3</f>
        <v>Mot 49</v>
      </c>
      <c r="HF13" s="157" t="str">
        <f ca="1">GenerateurBingo.com!QC3</f>
        <v>Mot 69</v>
      </c>
      <c r="HG13" s="151"/>
      <c r="HH13" s="156" t="str">
        <f ca="1">GenerateurBingo.com!QE3</f>
        <v>Mot 10</v>
      </c>
      <c r="HI13" s="75" t="str">
        <f ca="1">GenerateurBingo.com!QF3</f>
        <v>Mot 22</v>
      </c>
      <c r="HJ13" s="75" t="str">
        <f ca="1">GenerateurBingo.com!QG3</f>
        <v>Mot 44</v>
      </c>
      <c r="HK13" s="75" t="str">
        <f ca="1">GenerateurBingo.com!QH3</f>
        <v>Mot 54</v>
      </c>
      <c r="HL13" s="157" t="str">
        <f ca="1">GenerateurBingo.com!QI3</f>
        <v>Mot 65</v>
      </c>
      <c r="HM13" s="156" t="str">
        <f ca="1">GenerateurBingo.com!QU3</f>
        <v>Mot 4</v>
      </c>
      <c r="HN13" s="75" t="str">
        <f ca="1">GenerateurBingo.com!QV3</f>
        <v>Mot 20</v>
      </c>
      <c r="HO13" s="75" t="str">
        <f ca="1">GenerateurBingo.com!QW3</f>
        <v>Mot 36</v>
      </c>
      <c r="HP13" s="75" t="str">
        <f ca="1">GenerateurBingo.com!QX3</f>
        <v>Mot 52</v>
      </c>
      <c r="HQ13" s="157" t="str">
        <f ca="1">GenerateurBingo.com!QY3</f>
        <v>Mot 67</v>
      </c>
      <c r="HR13" s="151"/>
      <c r="HS13" s="156" t="str">
        <f ca="1">GenerateurBingo.com!RA3</f>
        <v>Mot 4</v>
      </c>
      <c r="HT13" s="75" t="str">
        <f ca="1">GenerateurBingo.com!RB3</f>
        <v>Mot 18</v>
      </c>
      <c r="HU13" s="75" t="str">
        <f ca="1">GenerateurBingo.com!RC3</f>
        <v>Mot 31</v>
      </c>
      <c r="HV13" s="75" t="str">
        <f ca="1">GenerateurBingo.com!RD3</f>
        <v>Mot 59</v>
      </c>
      <c r="HW13" s="157" t="str">
        <f ca="1">GenerateurBingo.com!RE3</f>
        <v>Mot 71</v>
      </c>
      <c r="HX13" s="156" t="str">
        <f ca="1">GenerateurBingo.com!RQ3</f>
        <v>Mot 4</v>
      </c>
      <c r="HY13" s="75" t="str">
        <f ca="1">GenerateurBingo.com!RR3</f>
        <v>Mot 22</v>
      </c>
      <c r="HZ13" s="75" t="str">
        <f ca="1">GenerateurBingo.com!RS3</f>
        <v>Mot 42</v>
      </c>
      <c r="IA13" s="75" t="str">
        <f ca="1">GenerateurBingo.com!RT3</f>
        <v>Mot 51</v>
      </c>
      <c r="IB13" s="157" t="str">
        <f ca="1">GenerateurBingo.com!RU3</f>
        <v>Mot 71</v>
      </c>
      <c r="IC13" s="151"/>
      <c r="ID13" s="156" t="str">
        <f ca="1">GenerateurBingo.com!RW3</f>
        <v>Mot 1</v>
      </c>
      <c r="IE13" s="75" t="str">
        <f ca="1">GenerateurBingo.com!RX3</f>
        <v>Mot 23</v>
      </c>
      <c r="IF13" s="75" t="str">
        <f ca="1">GenerateurBingo.com!RY3</f>
        <v>Mot 33</v>
      </c>
      <c r="IG13" s="75" t="str">
        <f ca="1">GenerateurBingo.com!RZ3</f>
        <v>Mot 53</v>
      </c>
      <c r="IH13" s="157" t="str">
        <f ca="1">GenerateurBingo.com!SA3</f>
        <v>Mot 74</v>
      </c>
      <c r="II13" s="156" t="str">
        <f ca="1">GenerateurBingo.com!SM3</f>
        <v>Mot 7</v>
      </c>
      <c r="IJ13" s="75" t="str">
        <f ca="1">GenerateurBingo.com!SN3</f>
        <v>Mot 17</v>
      </c>
      <c r="IK13" s="75" t="str">
        <f ca="1">GenerateurBingo.com!SO3</f>
        <v>Mot 41</v>
      </c>
      <c r="IL13" s="75" t="str">
        <f ca="1">GenerateurBingo.com!SP3</f>
        <v>Mot 52</v>
      </c>
      <c r="IM13" s="157" t="str">
        <f ca="1">GenerateurBingo.com!SQ3</f>
        <v>Mot 63</v>
      </c>
      <c r="IN13" s="151"/>
      <c r="IO13" s="156" t="str">
        <f ca="1">GenerateurBingo.com!SS3</f>
        <v>Mot 5</v>
      </c>
      <c r="IP13" s="75" t="str">
        <f ca="1">GenerateurBingo.com!ST3</f>
        <v>Mot 28</v>
      </c>
      <c r="IQ13" s="75" t="str">
        <f ca="1">GenerateurBingo.com!SU3</f>
        <v>Mot 43</v>
      </c>
      <c r="IR13" s="75" t="str">
        <f ca="1">GenerateurBingo.com!SV3</f>
        <v>Mot 49</v>
      </c>
      <c r="IS13" s="157" t="str">
        <f ca="1">GenerateurBingo.com!SW3</f>
        <v>Mot 70</v>
      </c>
      <c r="IT13" s="156" t="str">
        <f ca="1">GenerateurBingo.com!TI3</f>
        <v>Mot 9</v>
      </c>
      <c r="IU13" s="75" t="str">
        <f ca="1">GenerateurBingo.com!TJ3</f>
        <v>Mot 18</v>
      </c>
      <c r="IV13" s="75" t="str">
        <f ca="1">GenerateurBingo.com!TK3</f>
        <v>Mot 35</v>
      </c>
      <c r="IW13" s="75" t="str">
        <f ca="1">GenerateurBingo.com!TL3</f>
        <v>Mot 48</v>
      </c>
      <c r="IX13" s="157" t="str">
        <f ca="1">GenerateurBingo.com!TM3</f>
        <v>Mot 67</v>
      </c>
      <c r="IY13" s="151"/>
      <c r="IZ13" s="156" t="str">
        <f ca="1">GenerateurBingo.com!TO3</f>
        <v>Mot 6</v>
      </c>
      <c r="JA13" s="75" t="str">
        <f ca="1">GenerateurBingo.com!TP3</f>
        <v>Mot 21</v>
      </c>
      <c r="JB13" s="75" t="str">
        <f ca="1">GenerateurBingo.com!TQ3</f>
        <v>Mot 31</v>
      </c>
      <c r="JC13" s="75" t="str">
        <f ca="1">GenerateurBingo.com!TR3</f>
        <v>Mot 60</v>
      </c>
      <c r="JD13" s="157" t="str">
        <f ca="1">GenerateurBingo.com!TS3</f>
        <v>Mot 69</v>
      </c>
      <c r="JE13" s="156" t="str">
        <f ca="1">GenerateurBingo.com!UE3</f>
        <v>Mot 1</v>
      </c>
      <c r="JF13" s="75" t="str">
        <f ca="1">GenerateurBingo.com!UF3</f>
        <v>Mot 27</v>
      </c>
      <c r="JG13" s="75" t="str">
        <f ca="1">GenerateurBingo.com!UG3</f>
        <v>Mot 31</v>
      </c>
      <c r="JH13" s="75" t="str">
        <f ca="1">GenerateurBingo.com!UH3</f>
        <v>Mot 47</v>
      </c>
      <c r="JI13" s="157" t="str">
        <f ca="1">GenerateurBingo.com!UI3</f>
        <v>Mot 65</v>
      </c>
      <c r="JJ13" s="151"/>
      <c r="JK13" s="156" t="str">
        <f ca="1">GenerateurBingo.com!UK3</f>
        <v>Mot 8</v>
      </c>
      <c r="JL13" s="75" t="str">
        <f ca="1">GenerateurBingo.com!UL3</f>
        <v>Mot 24</v>
      </c>
      <c r="JM13" s="75" t="str">
        <f ca="1">GenerateurBingo.com!UM3</f>
        <v>Mot 43</v>
      </c>
      <c r="JN13" s="75" t="str">
        <f ca="1">GenerateurBingo.com!UN3</f>
        <v>Mot 47</v>
      </c>
      <c r="JO13" s="157" t="str">
        <f ca="1">GenerateurBingo.com!UO3</f>
        <v>Mot 70</v>
      </c>
    </row>
    <row r="14" spans="1:275" s="155" customFormat="1" ht="50" customHeight="1">
      <c r="A14" s="156" t="str">
        <f ca="1">GenerateurBingo.com!W4</f>
        <v>Mot 4</v>
      </c>
      <c r="B14" s="75" t="str">
        <f ca="1">GenerateurBingo.com!X4</f>
        <v>Mot 16</v>
      </c>
      <c r="C14" s="75" t="str">
        <f>Instructions!$F$13</f>
        <v>Gratuit</v>
      </c>
      <c r="D14" s="75" t="str">
        <f ca="1">GenerateurBingo.com!Z4</f>
        <v>Mot 48</v>
      </c>
      <c r="E14" s="157" t="str">
        <f ca="1">GenerateurBingo.com!AA4</f>
        <v>Mot 70</v>
      </c>
      <c r="F14" s="151"/>
      <c r="G14" s="156" t="str">
        <f ca="1">GenerateurBingo.com!AC4</f>
        <v>Mot 9</v>
      </c>
      <c r="H14" s="75" t="str">
        <f ca="1">GenerateurBingo.com!AD4</f>
        <v>Mot 19</v>
      </c>
      <c r="I14" s="75" t="str">
        <f>Instructions!$F$13</f>
        <v>Gratuit</v>
      </c>
      <c r="J14" s="75" t="str">
        <f ca="1">GenerateurBingo.com!AF4</f>
        <v>Mot 60</v>
      </c>
      <c r="K14" s="157" t="str">
        <f ca="1">GenerateurBingo.com!AG4</f>
        <v>Mot 74</v>
      </c>
      <c r="L14" s="156" t="str">
        <f ca="1">GenerateurBingo.com!AS4</f>
        <v>Mot 9</v>
      </c>
      <c r="M14" s="75" t="str">
        <f ca="1">GenerateurBingo.com!AT4</f>
        <v>Mot 26</v>
      </c>
      <c r="N14" s="75" t="str">
        <f>Instructions!$F$13</f>
        <v>Gratuit</v>
      </c>
      <c r="O14" s="75" t="str">
        <f ca="1">GenerateurBingo.com!AV4</f>
        <v>Mot 53</v>
      </c>
      <c r="P14" s="157" t="str">
        <f ca="1">GenerateurBingo.com!AW4</f>
        <v>Mot 69</v>
      </c>
      <c r="Q14" s="151"/>
      <c r="R14" s="156" t="str">
        <f ca="1">GenerateurBingo.com!AY4</f>
        <v>Mot 2</v>
      </c>
      <c r="S14" s="75" t="str">
        <f ca="1">GenerateurBingo.com!AZ4</f>
        <v>Mot 22</v>
      </c>
      <c r="T14" s="75" t="str">
        <f>Instructions!$F$13</f>
        <v>Gratuit</v>
      </c>
      <c r="U14" s="75" t="str">
        <f ca="1">GenerateurBingo.com!BB4</f>
        <v>Mot 60</v>
      </c>
      <c r="V14" s="157" t="str">
        <f ca="1">GenerateurBingo.com!BC4</f>
        <v>Mot 63</v>
      </c>
      <c r="W14" s="156" t="str">
        <f ca="1">GenerateurBingo.com!BO4</f>
        <v>Mot 6</v>
      </c>
      <c r="X14" s="75" t="str">
        <f ca="1">GenerateurBingo.com!BP4</f>
        <v>Mot 30</v>
      </c>
      <c r="Y14" s="75" t="str">
        <f>Instructions!$F$13</f>
        <v>Gratuit</v>
      </c>
      <c r="Z14" s="75" t="str">
        <f ca="1">GenerateurBingo.com!BR4</f>
        <v>Mot 57</v>
      </c>
      <c r="AA14" s="157" t="str">
        <f ca="1">GenerateurBingo.com!BS4</f>
        <v>Mot 61</v>
      </c>
      <c r="AB14" s="151"/>
      <c r="AC14" s="156" t="str">
        <f ca="1">GenerateurBingo.com!BU4</f>
        <v>Mot 8</v>
      </c>
      <c r="AD14" s="75" t="str">
        <f ca="1">GenerateurBingo.com!BV4</f>
        <v>Mot 29</v>
      </c>
      <c r="AE14" s="75" t="str">
        <f>Instructions!$F$13</f>
        <v>Gratuit</v>
      </c>
      <c r="AF14" s="75" t="str">
        <f ca="1">GenerateurBingo.com!BX4</f>
        <v>Mot 52</v>
      </c>
      <c r="AG14" s="157" t="str">
        <f ca="1">GenerateurBingo.com!BY4</f>
        <v>Mot 70</v>
      </c>
      <c r="AH14" s="156" t="str">
        <f ca="1">GenerateurBingo.com!CK4</f>
        <v>Mot 15</v>
      </c>
      <c r="AI14" s="75" t="str">
        <f ca="1">GenerateurBingo.com!CL4</f>
        <v>Mot 22</v>
      </c>
      <c r="AJ14" s="75" t="str">
        <f>Instructions!$F$13</f>
        <v>Gratuit</v>
      </c>
      <c r="AK14" s="75" t="str">
        <f ca="1">GenerateurBingo.com!CN4</f>
        <v>Mot 53</v>
      </c>
      <c r="AL14" s="157" t="str">
        <f ca="1">GenerateurBingo.com!CO4</f>
        <v>Mot 68</v>
      </c>
      <c r="AM14" s="151"/>
      <c r="AN14" s="156" t="str">
        <f ca="1">GenerateurBingo.com!CQ4</f>
        <v>Mot 11</v>
      </c>
      <c r="AO14" s="75" t="str">
        <f ca="1">GenerateurBingo.com!CR4</f>
        <v>Mot 18</v>
      </c>
      <c r="AP14" s="75" t="str">
        <f>Instructions!$F$13</f>
        <v>Gratuit</v>
      </c>
      <c r="AQ14" s="75" t="str">
        <f ca="1">GenerateurBingo.com!CT4</f>
        <v>Mot 47</v>
      </c>
      <c r="AR14" s="157" t="str">
        <f ca="1">GenerateurBingo.com!CU4</f>
        <v>Mot 66</v>
      </c>
      <c r="AS14" s="156" t="str">
        <f ca="1">GenerateurBingo.com!DG4</f>
        <v>Mot 2</v>
      </c>
      <c r="AT14" s="75" t="str">
        <f ca="1">GenerateurBingo.com!DH4</f>
        <v>Mot 26</v>
      </c>
      <c r="AU14" s="75" t="str">
        <f>Instructions!$F$13</f>
        <v>Gratuit</v>
      </c>
      <c r="AV14" s="75" t="str">
        <f ca="1">GenerateurBingo.com!DJ4</f>
        <v>Mot 60</v>
      </c>
      <c r="AW14" s="157" t="str">
        <f ca="1">GenerateurBingo.com!DK4</f>
        <v>Mot 66</v>
      </c>
      <c r="AX14" s="151"/>
      <c r="AY14" s="156" t="str">
        <f ca="1">GenerateurBingo.com!DM4</f>
        <v>Mot 14</v>
      </c>
      <c r="AZ14" s="75" t="str">
        <f ca="1">GenerateurBingo.com!DN4</f>
        <v>Mot 28</v>
      </c>
      <c r="BA14" s="75" t="str">
        <f>Instructions!$F$13</f>
        <v>Gratuit</v>
      </c>
      <c r="BB14" s="75" t="str">
        <f ca="1">GenerateurBingo.com!DP4</f>
        <v>Mot 55</v>
      </c>
      <c r="BC14" s="157" t="str">
        <f ca="1">GenerateurBingo.com!DQ4</f>
        <v>Mot 72</v>
      </c>
      <c r="BD14" s="156" t="str">
        <f ca="1">GenerateurBingo.com!EC4</f>
        <v>Mot 15</v>
      </c>
      <c r="BE14" s="75" t="str">
        <f ca="1">GenerateurBingo.com!ED4</f>
        <v>Mot 25</v>
      </c>
      <c r="BF14" s="75" t="str">
        <f>Instructions!$F$13</f>
        <v>Gratuit</v>
      </c>
      <c r="BG14" s="75" t="str">
        <f ca="1">GenerateurBingo.com!EF4</f>
        <v>Mot 58</v>
      </c>
      <c r="BH14" s="157" t="str">
        <f ca="1">GenerateurBingo.com!EG4</f>
        <v>Mot 70</v>
      </c>
      <c r="BI14" s="151"/>
      <c r="BJ14" s="156" t="str">
        <f ca="1">GenerateurBingo.com!EI4</f>
        <v>Mot 10</v>
      </c>
      <c r="BK14" s="75" t="str">
        <f ca="1">GenerateurBingo.com!EJ4</f>
        <v>Mot 27</v>
      </c>
      <c r="BL14" s="75" t="str">
        <f>Instructions!$F$13</f>
        <v>Gratuit</v>
      </c>
      <c r="BM14" s="75" t="str">
        <f ca="1">GenerateurBingo.com!EL4</f>
        <v>Mot 55</v>
      </c>
      <c r="BN14" s="157" t="str">
        <f ca="1">GenerateurBingo.com!EM4</f>
        <v>Mot 74</v>
      </c>
      <c r="BO14" s="156" t="str">
        <f ca="1">GenerateurBingo.com!EY4</f>
        <v>Mot 14</v>
      </c>
      <c r="BP14" s="75" t="str">
        <f ca="1">GenerateurBingo.com!EZ4</f>
        <v>Mot 21</v>
      </c>
      <c r="BQ14" s="75" t="str">
        <f>Instructions!$F$13</f>
        <v>Gratuit</v>
      </c>
      <c r="BR14" s="75" t="str">
        <f ca="1">GenerateurBingo.com!FB4</f>
        <v>Mot 57</v>
      </c>
      <c r="BS14" s="157" t="str">
        <f ca="1">GenerateurBingo.com!FC4</f>
        <v>Mot 61</v>
      </c>
      <c r="BT14" s="151"/>
      <c r="BU14" s="156" t="str">
        <f ca="1">GenerateurBingo.com!FE4</f>
        <v>Mot 6</v>
      </c>
      <c r="BV14" s="75" t="str">
        <f ca="1">GenerateurBingo.com!FF4</f>
        <v>Mot 30</v>
      </c>
      <c r="BW14" s="75" t="str">
        <f>Instructions!$F$13</f>
        <v>Gratuit</v>
      </c>
      <c r="BX14" s="75" t="str">
        <f ca="1">GenerateurBingo.com!FH4</f>
        <v>Mot 60</v>
      </c>
      <c r="BY14" s="157" t="str">
        <f ca="1">GenerateurBingo.com!FI4</f>
        <v>Mot 61</v>
      </c>
      <c r="BZ14" s="156" t="str">
        <f ca="1">GenerateurBingo.com!FU4</f>
        <v>Mot 5</v>
      </c>
      <c r="CA14" s="75" t="str">
        <f ca="1">GenerateurBingo.com!FV4</f>
        <v>Mot 23</v>
      </c>
      <c r="CB14" s="75" t="str">
        <f>Instructions!$F$13</f>
        <v>Gratuit</v>
      </c>
      <c r="CC14" s="75" t="str">
        <f ca="1">GenerateurBingo.com!FX4</f>
        <v>Mot 55</v>
      </c>
      <c r="CD14" s="157" t="str">
        <f ca="1">GenerateurBingo.com!FY4</f>
        <v>Mot 75</v>
      </c>
      <c r="CE14" s="151"/>
      <c r="CF14" s="156" t="str">
        <f ca="1">GenerateurBingo.com!GA4</f>
        <v>Mot 10</v>
      </c>
      <c r="CG14" s="75" t="str">
        <f ca="1">GenerateurBingo.com!GB4</f>
        <v>Mot 21</v>
      </c>
      <c r="CH14" s="75" t="str">
        <f>Instructions!$F$13</f>
        <v>Gratuit</v>
      </c>
      <c r="CI14" s="75" t="str">
        <f ca="1">GenerateurBingo.com!GD4</f>
        <v>Mot 49</v>
      </c>
      <c r="CJ14" s="157" t="str">
        <f ca="1">GenerateurBingo.com!GE4</f>
        <v>Mot 72</v>
      </c>
      <c r="CK14" s="156" t="str">
        <f ca="1">GenerateurBingo.com!GQ4</f>
        <v>Mot 9</v>
      </c>
      <c r="CL14" s="75" t="str">
        <f ca="1">GenerateurBingo.com!GR4</f>
        <v>Mot 30</v>
      </c>
      <c r="CM14" s="75" t="str">
        <f>Instructions!$F$13</f>
        <v>Gratuit</v>
      </c>
      <c r="CN14" s="75" t="str">
        <f ca="1">GenerateurBingo.com!GT4</f>
        <v>Mot 58</v>
      </c>
      <c r="CO14" s="157" t="str">
        <f ca="1">GenerateurBingo.com!GU4</f>
        <v>Mot 73</v>
      </c>
      <c r="CP14" s="151"/>
      <c r="CQ14" s="156" t="str">
        <f ca="1">GenerateurBingo.com!GW4</f>
        <v>Mot 5</v>
      </c>
      <c r="CR14" s="75" t="str">
        <f ca="1">GenerateurBingo.com!GX4</f>
        <v>Mot 29</v>
      </c>
      <c r="CS14" s="75" t="str">
        <f>Instructions!$F$13</f>
        <v>Gratuit</v>
      </c>
      <c r="CT14" s="75" t="str">
        <f ca="1">GenerateurBingo.com!GZ4</f>
        <v>Mot 58</v>
      </c>
      <c r="CU14" s="157" t="str">
        <f ca="1">GenerateurBingo.com!HA4</f>
        <v>Mot 61</v>
      </c>
      <c r="CV14" s="156" t="str">
        <f ca="1">GenerateurBingo.com!HM4</f>
        <v>Mot 6</v>
      </c>
      <c r="CW14" s="75" t="str">
        <f ca="1">GenerateurBingo.com!HN4</f>
        <v>Mot 23</v>
      </c>
      <c r="CX14" s="75" t="str">
        <f>Instructions!$F$13</f>
        <v>Gratuit</v>
      </c>
      <c r="CY14" s="75" t="str">
        <f ca="1">GenerateurBingo.com!HP4</f>
        <v>Mot 56</v>
      </c>
      <c r="CZ14" s="157" t="str">
        <f ca="1">GenerateurBingo.com!HQ4</f>
        <v>Mot 72</v>
      </c>
      <c r="DA14" s="151"/>
      <c r="DB14" s="156" t="str">
        <f ca="1">GenerateurBingo.com!HS4</f>
        <v>Mot 13</v>
      </c>
      <c r="DC14" s="75" t="str">
        <f ca="1">GenerateurBingo.com!HT4</f>
        <v>Mot 22</v>
      </c>
      <c r="DD14" s="75" t="str">
        <f>Instructions!$F$13</f>
        <v>Gratuit</v>
      </c>
      <c r="DE14" s="75" t="str">
        <f ca="1">GenerateurBingo.com!HV4</f>
        <v>Mot 56</v>
      </c>
      <c r="DF14" s="157" t="str">
        <f ca="1">GenerateurBingo.com!HW4</f>
        <v>Mot 75</v>
      </c>
      <c r="DG14" s="156" t="str">
        <f ca="1">GenerateurBingo.com!II4</f>
        <v>Mot 1</v>
      </c>
      <c r="DH14" s="75" t="str">
        <f ca="1">GenerateurBingo.com!IJ4</f>
        <v>Mot 25</v>
      </c>
      <c r="DI14" s="75" t="str">
        <f>Instructions!$F$13</f>
        <v>Gratuit</v>
      </c>
      <c r="DJ14" s="75" t="str">
        <f ca="1">GenerateurBingo.com!IL4</f>
        <v>Mot 57</v>
      </c>
      <c r="DK14" s="157" t="str">
        <f ca="1">GenerateurBingo.com!IM4</f>
        <v>Mot 67</v>
      </c>
      <c r="DL14" s="151"/>
      <c r="DM14" s="156" t="str">
        <f ca="1">GenerateurBingo.com!IO4</f>
        <v>Mot 13</v>
      </c>
      <c r="DN14" s="75" t="str">
        <f ca="1">GenerateurBingo.com!IP4</f>
        <v>Mot 23</v>
      </c>
      <c r="DO14" s="75" t="str">
        <f>Instructions!$F$13</f>
        <v>Gratuit</v>
      </c>
      <c r="DP14" s="75" t="str">
        <f ca="1">GenerateurBingo.com!IR4</f>
        <v>Mot 58</v>
      </c>
      <c r="DQ14" s="157" t="str">
        <f ca="1">GenerateurBingo.com!IS4</f>
        <v>Mot 61</v>
      </c>
      <c r="DR14" s="156" t="str">
        <f ca="1">GenerateurBingo.com!JE4</f>
        <v>Mot 11</v>
      </c>
      <c r="DS14" s="75" t="str">
        <f ca="1">GenerateurBingo.com!JF4</f>
        <v>Mot 21</v>
      </c>
      <c r="DT14" s="75" t="str">
        <f>Instructions!$F$13</f>
        <v>Gratuit</v>
      </c>
      <c r="DU14" s="75" t="str">
        <f ca="1">GenerateurBingo.com!JH4</f>
        <v>Mot 46</v>
      </c>
      <c r="DV14" s="157" t="str">
        <f ca="1">GenerateurBingo.com!JI4</f>
        <v>Mot 61</v>
      </c>
      <c r="DW14" s="151"/>
      <c r="DX14" s="156" t="str">
        <f ca="1">GenerateurBingo.com!JK4</f>
        <v>Mot 10</v>
      </c>
      <c r="DY14" s="75" t="str">
        <f ca="1">GenerateurBingo.com!JL4</f>
        <v>Mot 25</v>
      </c>
      <c r="DZ14" s="75" t="str">
        <f>Instructions!$F$13</f>
        <v>Gratuit</v>
      </c>
      <c r="EA14" s="75" t="str">
        <f ca="1">GenerateurBingo.com!JN4</f>
        <v>Mot 58</v>
      </c>
      <c r="EB14" s="157" t="str">
        <f ca="1">GenerateurBingo.com!JO4</f>
        <v>Mot 63</v>
      </c>
      <c r="EC14" s="156" t="str">
        <f ca="1">GenerateurBingo.com!KA4</f>
        <v>Mot 14</v>
      </c>
      <c r="ED14" s="75" t="str">
        <f ca="1">GenerateurBingo.com!KB4</f>
        <v>Mot 28</v>
      </c>
      <c r="EE14" s="75" t="str">
        <f>Instructions!$F$13</f>
        <v>Gratuit</v>
      </c>
      <c r="EF14" s="75" t="str">
        <f ca="1">GenerateurBingo.com!KD4</f>
        <v>Mot 54</v>
      </c>
      <c r="EG14" s="157" t="str">
        <f ca="1">GenerateurBingo.com!KE4</f>
        <v>Mot 64</v>
      </c>
      <c r="EH14" s="151"/>
      <c r="EI14" s="156" t="str">
        <f ca="1">GenerateurBingo.com!KG4</f>
        <v>Mot 5</v>
      </c>
      <c r="EJ14" s="75" t="str">
        <f ca="1">GenerateurBingo.com!KH4</f>
        <v>Mot 16</v>
      </c>
      <c r="EK14" s="75" t="str">
        <f>Instructions!$F$13</f>
        <v>Gratuit</v>
      </c>
      <c r="EL14" s="75" t="str">
        <f ca="1">GenerateurBingo.com!KJ4</f>
        <v>Mot 57</v>
      </c>
      <c r="EM14" s="157" t="str">
        <f ca="1">GenerateurBingo.com!KK4</f>
        <v>Mot 72</v>
      </c>
      <c r="EN14" s="156" t="str">
        <f ca="1">GenerateurBingo.com!KW4</f>
        <v>Mot 14</v>
      </c>
      <c r="EO14" s="75" t="str">
        <f ca="1">GenerateurBingo.com!KX4</f>
        <v>Mot 29</v>
      </c>
      <c r="EP14" s="75" t="str">
        <f>Instructions!$F$13</f>
        <v>Gratuit</v>
      </c>
      <c r="EQ14" s="75" t="str">
        <f ca="1">GenerateurBingo.com!KZ4</f>
        <v>Mot 49</v>
      </c>
      <c r="ER14" s="157" t="str">
        <f ca="1">GenerateurBingo.com!LA4</f>
        <v>Mot 74</v>
      </c>
      <c r="ES14" s="151"/>
      <c r="ET14" s="156" t="str">
        <f ca="1">GenerateurBingo.com!LC4</f>
        <v>Mot 13</v>
      </c>
      <c r="EU14" s="75" t="str">
        <f ca="1">GenerateurBingo.com!LD4</f>
        <v>Mot 29</v>
      </c>
      <c r="EV14" s="75" t="str">
        <f>Instructions!$F$13</f>
        <v>Gratuit</v>
      </c>
      <c r="EW14" s="75" t="str">
        <f ca="1">GenerateurBingo.com!LF4</f>
        <v>Mot 46</v>
      </c>
      <c r="EX14" s="157" t="str">
        <f ca="1">GenerateurBingo.com!LG4</f>
        <v>Mot 65</v>
      </c>
      <c r="EY14" s="156" t="str">
        <f ca="1">GenerateurBingo.com!LS4</f>
        <v>Mot 3</v>
      </c>
      <c r="EZ14" s="75" t="str">
        <f ca="1">GenerateurBingo.com!LT4</f>
        <v>Mot 29</v>
      </c>
      <c r="FA14" s="75" t="str">
        <f>Instructions!$F$13</f>
        <v>Gratuit</v>
      </c>
      <c r="FB14" s="75" t="str">
        <f ca="1">GenerateurBingo.com!LV4</f>
        <v>Mot 60</v>
      </c>
      <c r="FC14" s="157" t="str">
        <f ca="1">GenerateurBingo.com!LW4</f>
        <v>Mot 74</v>
      </c>
      <c r="FD14" s="151"/>
      <c r="FE14" s="156" t="str">
        <f ca="1">GenerateurBingo.com!LY4</f>
        <v>Mot 5</v>
      </c>
      <c r="FF14" s="75" t="str">
        <f ca="1">GenerateurBingo.com!LZ4</f>
        <v>Mot 27</v>
      </c>
      <c r="FG14" s="75" t="str">
        <f>Instructions!$F$13</f>
        <v>Gratuit</v>
      </c>
      <c r="FH14" s="75" t="str">
        <f ca="1">GenerateurBingo.com!MB4</f>
        <v>Mot 50</v>
      </c>
      <c r="FI14" s="157" t="str">
        <f ca="1">GenerateurBingo.com!MC4</f>
        <v>Mot 70</v>
      </c>
      <c r="FJ14" s="156" t="str">
        <f ca="1">GenerateurBingo.com!MO4</f>
        <v>Mot 14</v>
      </c>
      <c r="FK14" s="75" t="str">
        <f ca="1">GenerateurBingo.com!MP4</f>
        <v>Mot 17</v>
      </c>
      <c r="FL14" s="75" t="str">
        <f>Instructions!$F$13</f>
        <v>Gratuit</v>
      </c>
      <c r="FM14" s="75" t="str">
        <f ca="1">GenerateurBingo.com!MR4</f>
        <v>Mot 47</v>
      </c>
      <c r="FN14" s="157" t="str">
        <f ca="1">GenerateurBingo.com!MS4</f>
        <v>Mot 67</v>
      </c>
      <c r="FO14" s="151"/>
      <c r="FP14" s="156" t="str">
        <f ca="1">GenerateurBingo.com!MU4</f>
        <v>Mot 13</v>
      </c>
      <c r="FQ14" s="75" t="str">
        <f ca="1">GenerateurBingo.com!MV4</f>
        <v>Mot 22</v>
      </c>
      <c r="FR14" s="75" t="str">
        <f>Instructions!$F$13</f>
        <v>Gratuit</v>
      </c>
      <c r="FS14" s="75" t="str">
        <f ca="1">GenerateurBingo.com!MX4</f>
        <v>Mot 51</v>
      </c>
      <c r="FT14" s="157" t="str">
        <f ca="1">GenerateurBingo.com!MY4</f>
        <v>Mot 75</v>
      </c>
      <c r="FU14" s="156" t="str">
        <f ca="1">GenerateurBingo.com!NK4</f>
        <v>Mot 4</v>
      </c>
      <c r="FV14" s="75" t="str">
        <f ca="1">GenerateurBingo.com!NL4</f>
        <v>Mot 23</v>
      </c>
      <c r="FW14" s="75" t="str">
        <f>Instructions!$F$13</f>
        <v>Gratuit</v>
      </c>
      <c r="FX14" s="75" t="str">
        <f ca="1">GenerateurBingo.com!NN4</f>
        <v>Mot 60</v>
      </c>
      <c r="FY14" s="157" t="str">
        <f ca="1">GenerateurBingo.com!NO4</f>
        <v>Mot 66</v>
      </c>
      <c r="FZ14" s="151"/>
      <c r="GA14" s="156" t="str">
        <f ca="1">GenerateurBingo.com!NQ4</f>
        <v>Mot 11</v>
      </c>
      <c r="GB14" s="75" t="str">
        <f ca="1">GenerateurBingo.com!NR4</f>
        <v>Mot 29</v>
      </c>
      <c r="GC14" s="75" t="str">
        <f>Instructions!$F$13</f>
        <v>Gratuit</v>
      </c>
      <c r="GD14" s="75" t="str">
        <f ca="1">GenerateurBingo.com!NT4</f>
        <v>Mot 47</v>
      </c>
      <c r="GE14" s="157" t="str">
        <f ca="1">GenerateurBingo.com!NU4</f>
        <v>Mot 65</v>
      </c>
      <c r="GF14" s="156" t="str">
        <f ca="1">GenerateurBingo.com!OG4</f>
        <v>Mot 8</v>
      </c>
      <c r="GG14" s="75" t="str">
        <f ca="1">GenerateurBingo.com!OH4</f>
        <v>Mot 27</v>
      </c>
      <c r="GH14" s="75" t="str">
        <f>Instructions!$F$13</f>
        <v>Gratuit</v>
      </c>
      <c r="GI14" s="75" t="str">
        <f ca="1">GenerateurBingo.com!OJ4</f>
        <v>Mot 50</v>
      </c>
      <c r="GJ14" s="157" t="str">
        <f ca="1">GenerateurBingo.com!OK4</f>
        <v>Mot 68</v>
      </c>
      <c r="GK14" s="151"/>
      <c r="GL14" s="156" t="str">
        <f ca="1">GenerateurBingo.com!OM4</f>
        <v>Mot 3</v>
      </c>
      <c r="GM14" s="75" t="str">
        <f ca="1">GenerateurBingo.com!ON4</f>
        <v>Mot 18</v>
      </c>
      <c r="GN14" s="75" t="str">
        <f>Instructions!$F$13</f>
        <v>Gratuit</v>
      </c>
      <c r="GO14" s="75" t="str">
        <f ca="1">GenerateurBingo.com!OP4</f>
        <v>Mot 49</v>
      </c>
      <c r="GP14" s="157" t="str">
        <f ca="1">GenerateurBingo.com!OQ4</f>
        <v>Mot 74</v>
      </c>
      <c r="GQ14" s="156" t="str">
        <f ca="1">GenerateurBingo.com!PC4</f>
        <v>Mot 7</v>
      </c>
      <c r="GR14" s="75" t="str">
        <f ca="1">GenerateurBingo.com!PD4</f>
        <v>Mot 20</v>
      </c>
      <c r="GS14" s="76" t="str">
        <f>Instructions!$F$13</f>
        <v>Gratuit</v>
      </c>
      <c r="GT14" s="75" t="str">
        <f ca="1">GenerateurBingo.com!PF4</f>
        <v>Mot 51</v>
      </c>
      <c r="GU14" s="157" t="str">
        <f ca="1">GenerateurBingo.com!PG4</f>
        <v>Mot 68</v>
      </c>
      <c r="GV14" s="151"/>
      <c r="GW14" s="156" t="str">
        <f ca="1">GenerateurBingo.com!PI4</f>
        <v>Mot 9</v>
      </c>
      <c r="GX14" s="75" t="str">
        <f ca="1">GenerateurBingo.com!PJ4</f>
        <v>Mot 20</v>
      </c>
      <c r="GY14" s="76" t="str">
        <f>Instructions!$F$13</f>
        <v>Gratuit</v>
      </c>
      <c r="GZ14" s="75" t="str">
        <f ca="1">GenerateurBingo.com!PL4</f>
        <v>Mot 52</v>
      </c>
      <c r="HA14" s="157" t="str">
        <f ca="1">GenerateurBingo.com!PM4</f>
        <v>Mot 74</v>
      </c>
      <c r="HB14" s="156" t="str">
        <f ca="1">GenerateurBingo.com!PY4</f>
        <v>Mot 11</v>
      </c>
      <c r="HC14" s="75" t="str">
        <f ca="1">GenerateurBingo.com!PZ4</f>
        <v>Mot 27</v>
      </c>
      <c r="HD14" s="76" t="str">
        <f>Instructions!$F$13</f>
        <v>Gratuit</v>
      </c>
      <c r="HE14" s="75" t="str">
        <f ca="1">GenerateurBingo.com!QB4</f>
        <v>Mot 52</v>
      </c>
      <c r="HF14" s="157" t="str">
        <f ca="1">GenerateurBingo.com!QC4</f>
        <v>Mot 75</v>
      </c>
      <c r="HG14" s="151"/>
      <c r="HH14" s="156" t="str">
        <f ca="1">GenerateurBingo.com!QE4</f>
        <v>Mot 6</v>
      </c>
      <c r="HI14" s="75" t="str">
        <f ca="1">GenerateurBingo.com!QF4</f>
        <v>Mot 29</v>
      </c>
      <c r="HJ14" s="76" t="str">
        <f>Instructions!$F$13</f>
        <v>Gratuit</v>
      </c>
      <c r="HK14" s="75" t="str">
        <f ca="1">GenerateurBingo.com!QH4</f>
        <v>Mot 57</v>
      </c>
      <c r="HL14" s="157" t="str">
        <f ca="1">GenerateurBingo.com!QI4</f>
        <v>Mot 73</v>
      </c>
      <c r="HM14" s="156" t="str">
        <f ca="1">GenerateurBingo.com!QU4</f>
        <v>Mot 6</v>
      </c>
      <c r="HN14" s="75" t="str">
        <f ca="1">GenerateurBingo.com!QV4</f>
        <v>Mot 19</v>
      </c>
      <c r="HO14" s="76" t="str">
        <f>Instructions!$F$13</f>
        <v>Gratuit</v>
      </c>
      <c r="HP14" s="75" t="str">
        <f ca="1">GenerateurBingo.com!QX4</f>
        <v>Mot 55</v>
      </c>
      <c r="HQ14" s="157" t="str">
        <f ca="1">GenerateurBingo.com!QY4</f>
        <v>Mot 74</v>
      </c>
      <c r="HR14" s="151"/>
      <c r="HS14" s="156" t="str">
        <f ca="1">GenerateurBingo.com!RA4</f>
        <v>Mot 6</v>
      </c>
      <c r="HT14" s="75" t="str">
        <f ca="1">GenerateurBingo.com!RB4</f>
        <v>Mot 22</v>
      </c>
      <c r="HU14" s="76" t="str">
        <f>Instructions!$F$13</f>
        <v>Gratuit</v>
      </c>
      <c r="HV14" s="75" t="str">
        <f ca="1">GenerateurBingo.com!RD4</f>
        <v>Mot 54</v>
      </c>
      <c r="HW14" s="157" t="str">
        <f ca="1">GenerateurBingo.com!RE4</f>
        <v>Mot 63</v>
      </c>
      <c r="HX14" s="156" t="str">
        <f ca="1">GenerateurBingo.com!RQ4</f>
        <v>Mot 7</v>
      </c>
      <c r="HY14" s="75" t="str">
        <f ca="1">GenerateurBingo.com!RR4</f>
        <v>Mot 26</v>
      </c>
      <c r="HZ14" s="76" t="str">
        <f>Instructions!$F$13</f>
        <v>Gratuit</v>
      </c>
      <c r="IA14" s="75" t="str">
        <f ca="1">GenerateurBingo.com!RT4</f>
        <v>Mot 49</v>
      </c>
      <c r="IB14" s="157" t="str">
        <f ca="1">GenerateurBingo.com!RU4</f>
        <v>Mot 62</v>
      </c>
      <c r="IC14" s="151"/>
      <c r="ID14" s="156" t="str">
        <f ca="1">GenerateurBingo.com!RW4</f>
        <v>Mot 2</v>
      </c>
      <c r="IE14" s="75" t="str">
        <f ca="1">GenerateurBingo.com!RX4</f>
        <v>Mot 16</v>
      </c>
      <c r="IF14" s="76" t="str">
        <f>Instructions!$F$13</f>
        <v>Gratuit</v>
      </c>
      <c r="IG14" s="75" t="str">
        <f ca="1">GenerateurBingo.com!RZ4</f>
        <v>Mot 55</v>
      </c>
      <c r="IH14" s="157" t="str">
        <f ca="1">GenerateurBingo.com!SA4</f>
        <v>Mot 66</v>
      </c>
      <c r="II14" s="156" t="str">
        <f ca="1">GenerateurBingo.com!SM4</f>
        <v>Mot 8</v>
      </c>
      <c r="IJ14" s="75" t="str">
        <f ca="1">GenerateurBingo.com!SN4</f>
        <v>Mot 16</v>
      </c>
      <c r="IK14" s="76" t="str">
        <f>Instructions!$F$13</f>
        <v>Gratuit</v>
      </c>
      <c r="IL14" s="75" t="str">
        <f ca="1">GenerateurBingo.com!SP4</f>
        <v>Mot 56</v>
      </c>
      <c r="IM14" s="157" t="str">
        <f ca="1">GenerateurBingo.com!SQ4</f>
        <v>Mot 70</v>
      </c>
      <c r="IN14" s="151"/>
      <c r="IO14" s="156" t="str">
        <f ca="1">GenerateurBingo.com!SS4</f>
        <v>Mot 6</v>
      </c>
      <c r="IP14" s="75" t="str">
        <f ca="1">GenerateurBingo.com!ST4</f>
        <v>Mot 17</v>
      </c>
      <c r="IQ14" s="76" t="str">
        <f>Instructions!$F$13</f>
        <v>Gratuit</v>
      </c>
      <c r="IR14" s="75" t="str">
        <f ca="1">GenerateurBingo.com!SV4</f>
        <v>Mot 58</v>
      </c>
      <c r="IS14" s="157" t="str">
        <f ca="1">GenerateurBingo.com!SW4</f>
        <v>Mot 61</v>
      </c>
      <c r="IT14" s="156" t="str">
        <f ca="1">GenerateurBingo.com!TI4</f>
        <v>Mot 4</v>
      </c>
      <c r="IU14" s="75" t="str">
        <f ca="1">GenerateurBingo.com!TJ4</f>
        <v>Mot 30</v>
      </c>
      <c r="IV14" s="76" t="str">
        <f>Instructions!$F$13</f>
        <v>Gratuit</v>
      </c>
      <c r="IW14" s="75" t="str">
        <f ca="1">GenerateurBingo.com!TL4</f>
        <v>Mot 56</v>
      </c>
      <c r="IX14" s="157" t="str">
        <f ca="1">GenerateurBingo.com!TM4</f>
        <v>Mot 73</v>
      </c>
      <c r="IY14" s="151"/>
      <c r="IZ14" s="156" t="str">
        <f ca="1">GenerateurBingo.com!TO4</f>
        <v>Mot 8</v>
      </c>
      <c r="JA14" s="75" t="str">
        <f ca="1">GenerateurBingo.com!TP4</f>
        <v>Mot 24</v>
      </c>
      <c r="JB14" s="76" t="str">
        <f>Instructions!$F$13</f>
        <v>Gratuit</v>
      </c>
      <c r="JC14" s="75" t="str">
        <f ca="1">GenerateurBingo.com!TR4</f>
        <v>Mot 50</v>
      </c>
      <c r="JD14" s="157" t="str">
        <f ca="1">GenerateurBingo.com!TS4</f>
        <v>Mot 70</v>
      </c>
      <c r="JE14" s="156" t="str">
        <f ca="1">GenerateurBingo.com!UE4</f>
        <v>Mot 10</v>
      </c>
      <c r="JF14" s="75" t="str">
        <f ca="1">GenerateurBingo.com!UF4</f>
        <v>Mot 25</v>
      </c>
      <c r="JG14" s="76" t="str">
        <f>Instructions!$F$13</f>
        <v>Gratuit</v>
      </c>
      <c r="JH14" s="75" t="str">
        <f ca="1">GenerateurBingo.com!UH4</f>
        <v>Mot 48</v>
      </c>
      <c r="JI14" s="157" t="str">
        <f ca="1">GenerateurBingo.com!UI4</f>
        <v>Mot 62</v>
      </c>
      <c r="JJ14" s="151"/>
      <c r="JK14" s="156" t="str">
        <f ca="1">GenerateurBingo.com!UK4</f>
        <v>Mot 10</v>
      </c>
      <c r="JL14" s="75" t="str">
        <f ca="1">GenerateurBingo.com!UL4</f>
        <v>Mot 23</v>
      </c>
      <c r="JM14" s="76" t="str">
        <f>Instructions!$F$13</f>
        <v>Gratuit</v>
      </c>
      <c r="JN14" s="75" t="str">
        <f ca="1">GenerateurBingo.com!UN4</f>
        <v>Mot 57</v>
      </c>
      <c r="JO14" s="157" t="str">
        <f ca="1">GenerateurBingo.com!UO4</f>
        <v>Mot 68</v>
      </c>
    </row>
    <row r="15" spans="1:275" s="155" customFormat="1" ht="50" customHeight="1">
      <c r="A15" s="156" t="str">
        <f ca="1">GenerateurBingo.com!W5</f>
        <v>Mot 5</v>
      </c>
      <c r="B15" s="75" t="str">
        <f ca="1">GenerateurBingo.com!X5</f>
        <v>Mot 20</v>
      </c>
      <c r="C15" s="75" t="str">
        <f ca="1">GenerateurBingo.com!Y5</f>
        <v>Mot 32</v>
      </c>
      <c r="D15" s="75" t="str">
        <f ca="1">GenerateurBingo.com!Z5</f>
        <v>Mot 57</v>
      </c>
      <c r="E15" s="157" t="str">
        <f ca="1">GenerateurBingo.com!AA5</f>
        <v>Mot 61</v>
      </c>
      <c r="F15" s="151"/>
      <c r="G15" s="156" t="str">
        <f ca="1">GenerateurBingo.com!AC5</f>
        <v>Mot 5</v>
      </c>
      <c r="H15" s="75" t="str">
        <f ca="1">GenerateurBingo.com!AD5</f>
        <v>Mot 27</v>
      </c>
      <c r="I15" s="75" t="str">
        <f ca="1">GenerateurBingo.com!AE5</f>
        <v>Mot 40</v>
      </c>
      <c r="J15" s="75" t="str">
        <f ca="1">GenerateurBingo.com!AF5</f>
        <v>Mot 58</v>
      </c>
      <c r="K15" s="157" t="str">
        <f ca="1">GenerateurBingo.com!AG5</f>
        <v>Mot 75</v>
      </c>
      <c r="L15" s="156" t="str">
        <f ca="1">GenerateurBingo.com!AS5</f>
        <v>Mot 11</v>
      </c>
      <c r="M15" s="75" t="str">
        <f ca="1">GenerateurBingo.com!AT5</f>
        <v>Mot 18</v>
      </c>
      <c r="N15" s="75" t="str">
        <f ca="1">GenerateurBingo.com!AU5</f>
        <v>Mot 40</v>
      </c>
      <c r="O15" s="75" t="str">
        <f ca="1">GenerateurBingo.com!AV5</f>
        <v>Mot 59</v>
      </c>
      <c r="P15" s="157" t="str">
        <f ca="1">GenerateurBingo.com!AW5</f>
        <v>Mot 63</v>
      </c>
      <c r="Q15" s="151"/>
      <c r="R15" s="156" t="str">
        <f ca="1">GenerateurBingo.com!AY5</f>
        <v>Mot 5</v>
      </c>
      <c r="S15" s="75" t="str">
        <f ca="1">GenerateurBingo.com!AZ5</f>
        <v>Mot 23</v>
      </c>
      <c r="T15" s="75" t="str">
        <f ca="1">GenerateurBingo.com!BA5</f>
        <v>Mot 34</v>
      </c>
      <c r="U15" s="75" t="str">
        <f ca="1">GenerateurBingo.com!BB5</f>
        <v>Mot 56</v>
      </c>
      <c r="V15" s="157" t="str">
        <f ca="1">GenerateurBingo.com!BC5</f>
        <v>Mot 67</v>
      </c>
      <c r="W15" s="156" t="str">
        <f ca="1">GenerateurBingo.com!BO5</f>
        <v>Mot 7</v>
      </c>
      <c r="X15" s="75" t="str">
        <f ca="1">GenerateurBingo.com!BP5</f>
        <v>Mot 22</v>
      </c>
      <c r="Y15" s="75" t="str">
        <f ca="1">GenerateurBingo.com!BQ5</f>
        <v>Mot 34</v>
      </c>
      <c r="Z15" s="75" t="str">
        <f ca="1">GenerateurBingo.com!BR5</f>
        <v>Mot 55</v>
      </c>
      <c r="AA15" s="157" t="str">
        <f ca="1">GenerateurBingo.com!BS5</f>
        <v>Mot 65</v>
      </c>
      <c r="AB15" s="151"/>
      <c r="AC15" s="156" t="str">
        <f ca="1">GenerateurBingo.com!BU5</f>
        <v>Mot 13</v>
      </c>
      <c r="AD15" s="75" t="str">
        <f ca="1">GenerateurBingo.com!BV5</f>
        <v>Mot 28</v>
      </c>
      <c r="AE15" s="75" t="str">
        <f ca="1">GenerateurBingo.com!BW5</f>
        <v>Mot 31</v>
      </c>
      <c r="AF15" s="75" t="str">
        <f ca="1">GenerateurBingo.com!BX5</f>
        <v>Mot 47</v>
      </c>
      <c r="AG15" s="157" t="str">
        <f ca="1">GenerateurBingo.com!BY5</f>
        <v>Mot 68</v>
      </c>
      <c r="AH15" s="156" t="str">
        <f ca="1">GenerateurBingo.com!CK5</f>
        <v>Mot 8</v>
      </c>
      <c r="AI15" s="75" t="str">
        <f ca="1">GenerateurBingo.com!CL5</f>
        <v>Mot 30</v>
      </c>
      <c r="AJ15" s="75" t="str">
        <f ca="1">GenerateurBingo.com!CM5</f>
        <v>Mot 32</v>
      </c>
      <c r="AK15" s="75" t="str">
        <f ca="1">GenerateurBingo.com!CN5</f>
        <v>Mot 57</v>
      </c>
      <c r="AL15" s="157" t="str">
        <f ca="1">GenerateurBingo.com!CO5</f>
        <v>Mot 69</v>
      </c>
      <c r="AM15" s="151"/>
      <c r="AN15" s="156" t="str">
        <f ca="1">GenerateurBingo.com!CQ5</f>
        <v>Mot 8</v>
      </c>
      <c r="AO15" s="75" t="str">
        <f ca="1">GenerateurBingo.com!CR5</f>
        <v>Mot 22</v>
      </c>
      <c r="AP15" s="75" t="str">
        <f ca="1">GenerateurBingo.com!CS5</f>
        <v>Mot 36</v>
      </c>
      <c r="AQ15" s="75" t="str">
        <f ca="1">GenerateurBingo.com!CT5</f>
        <v>Mot 49</v>
      </c>
      <c r="AR15" s="157" t="str">
        <f ca="1">GenerateurBingo.com!CU5</f>
        <v>Mot 61</v>
      </c>
      <c r="AS15" s="156" t="str">
        <f ca="1">GenerateurBingo.com!DG5</f>
        <v>Mot 7</v>
      </c>
      <c r="AT15" s="75" t="str">
        <f ca="1">GenerateurBingo.com!DH5</f>
        <v>Mot 18</v>
      </c>
      <c r="AU15" s="75" t="str">
        <f ca="1">GenerateurBingo.com!DI5</f>
        <v>Mot 44</v>
      </c>
      <c r="AV15" s="75" t="str">
        <f ca="1">GenerateurBingo.com!DJ5</f>
        <v>Mot 58</v>
      </c>
      <c r="AW15" s="157" t="str">
        <f ca="1">GenerateurBingo.com!DK5</f>
        <v>Mot 70</v>
      </c>
      <c r="AX15" s="151"/>
      <c r="AY15" s="156" t="str">
        <f ca="1">GenerateurBingo.com!DM5</f>
        <v>Mot 2</v>
      </c>
      <c r="AZ15" s="75" t="str">
        <f ca="1">GenerateurBingo.com!DN5</f>
        <v>Mot 24</v>
      </c>
      <c r="BA15" s="75" t="str">
        <f ca="1">GenerateurBingo.com!DO5</f>
        <v>Mot 33</v>
      </c>
      <c r="BB15" s="75" t="str">
        <f ca="1">GenerateurBingo.com!DP5</f>
        <v>Mot 47</v>
      </c>
      <c r="BC15" s="157" t="str">
        <f ca="1">GenerateurBingo.com!DQ5</f>
        <v>Mot 67</v>
      </c>
      <c r="BD15" s="156" t="str">
        <f ca="1">GenerateurBingo.com!EC5</f>
        <v>Mot 14</v>
      </c>
      <c r="BE15" s="75" t="str">
        <f ca="1">GenerateurBingo.com!ED5</f>
        <v>Mot 21</v>
      </c>
      <c r="BF15" s="75" t="str">
        <f ca="1">GenerateurBingo.com!EE5</f>
        <v>Mot 40</v>
      </c>
      <c r="BG15" s="75" t="str">
        <f ca="1">GenerateurBingo.com!EF5</f>
        <v>Mot 47</v>
      </c>
      <c r="BH15" s="157" t="str">
        <f ca="1">GenerateurBingo.com!EG5</f>
        <v>Mot 64</v>
      </c>
      <c r="BI15" s="151"/>
      <c r="BJ15" s="156" t="str">
        <f ca="1">GenerateurBingo.com!EI5</f>
        <v>Mot 6</v>
      </c>
      <c r="BK15" s="75" t="str">
        <f ca="1">GenerateurBingo.com!EJ5</f>
        <v>Mot 29</v>
      </c>
      <c r="BL15" s="75" t="str">
        <f ca="1">GenerateurBingo.com!EK5</f>
        <v>Mot 37</v>
      </c>
      <c r="BM15" s="75" t="str">
        <f ca="1">GenerateurBingo.com!EL5</f>
        <v>Mot 53</v>
      </c>
      <c r="BN15" s="157" t="str">
        <f ca="1">GenerateurBingo.com!EM5</f>
        <v>Mot 62</v>
      </c>
      <c r="BO15" s="156" t="str">
        <f ca="1">GenerateurBingo.com!EY5</f>
        <v>Mot 4</v>
      </c>
      <c r="BP15" s="75" t="str">
        <f ca="1">GenerateurBingo.com!EZ5</f>
        <v>Mot 18</v>
      </c>
      <c r="BQ15" s="75" t="str">
        <f ca="1">GenerateurBingo.com!FA5</f>
        <v>Mot 33</v>
      </c>
      <c r="BR15" s="75" t="str">
        <f ca="1">GenerateurBingo.com!FB5</f>
        <v>Mot 49</v>
      </c>
      <c r="BS15" s="157" t="str">
        <f ca="1">GenerateurBingo.com!FC5</f>
        <v>Mot 64</v>
      </c>
      <c r="BT15" s="151"/>
      <c r="BU15" s="156" t="str">
        <f ca="1">GenerateurBingo.com!FE5</f>
        <v>Mot 13</v>
      </c>
      <c r="BV15" s="75" t="str">
        <f ca="1">GenerateurBingo.com!FF5</f>
        <v>Mot 21</v>
      </c>
      <c r="BW15" s="75" t="str">
        <f ca="1">GenerateurBingo.com!FG5</f>
        <v>Mot 41</v>
      </c>
      <c r="BX15" s="75" t="str">
        <f ca="1">GenerateurBingo.com!FH5</f>
        <v>Mot 49</v>
      </c>
      <c r="BY15" s="157" t="str">
        <f ca="1">GenerateurBingo.com!FI5</f>
        <v>Mot 64</v>
      </c>
      <c r="BZ15" s="156" t="str">
        <f ca="1">GenerateurBingo.com!FU5</f>
        <v>Mot 13</v>
      </c>
      <c r="CA15" s="75" t="str">
        <f ca="1">GenerateurBingo.com!FV5</f>
        <v>Mot 17</v>
      </c>
      <c r="CB15" s="75" t="str">
        <f ca="1">GenerateurBingo.com!FW5</f>
        <v>Mot 33</v>
      </c>
      <c r="CC15" s="75" t="str">
        <f ca="1">GenerateurBingo.com!FX5</f>
        <v>Mot 56</v>
      </c>
      <c r="CD15" s="157" t="str">
        <f ca="1">GenerateurBingo.com!FY5</f>
        <v>Mot 73</v>
      </c>
      <c r="CE15" s="151"/>
      <c r="CF15" s="156" t="str">
        <f ca="1">GenerateurBingo.com!GA5</f>
        <v>Mot 8</v>
      </c>
      <c r="CG15" s="75" t="str">
        <f ca="1">GenerateurBingo.com!GB5</f>
        <v>Mot 20</v>
      </c>
      <c r="CH15" s="75" t="str">
        <f ca="1">GenerateurBingo.com!GC5</f>
        <v>Mot 33</v>
      </c>
      <c r="CI15" s="75" t="str">
        <f ca="1">GenerateurBingo.com!GD5</f>
        <v>Mot 57</v>
      </c>
      <c r="CJ15" s="157" t="str">
        <f ca="1">GenerateurBingo.com!GE5</f>
        <v>Mot 73</v>
      </c>
      <c r="CK15" s="156" t="str">
        <f ca="1">GenerateurBingo.com!GQ5</f>
        <v>Mot 15</v>
      </c>
      <c r="CL15" s="75" t="str">
        <f ca="1">GenerateurBingo.com!GR5</f>
        <v>Mot 19</v>
      </c>
      <c r="CM15" s="75" t="str">
        <f ca="1">GenerateurBingo.com!GS5</f>
        <v>Mot 42</v>
      </c>
      <c r="CN15" s="75" t="str">
        <f ca="1">GenerateurBingo.com!GT5</f>
        <v>Mot 56</v>
      </c>
      <c r="CO15" s="157" t="str">
        <f ca="1">GenerateurBingo.com!GU5</f>
        <v>Mot 61</v>
      </c>
      <c r="CP15" s="151"/>
      <c r="CQ15" s="156" t="str">
        <f ca="1">GenerateurBingo.com!GW5</f>
        <v>Mot 10</v>
      </c>
      <c r="CR15" s="75" t="str">
        <f ca="1">GenerateurBingo.com!GX5</f>
        <v>Mot 23</v>
      </c>
      <c r="CS15" s="75" t="str">
        <f ca="1">GenerateurBingo.com!GY5</f>
        <v>Mot 39</v>
      </c>
      <c r="CT15" s="75" t="str">
        <f ca="1">GenerateurBingo.com!GZ5</f>
        <v>Mot 59</v>
      </c>
      <c r="CU15" s="157" t="str">
        <f ca="1">GenerateurBingo.com!HA5</f>
        <v>Mot 65</v>
      </c>
      <c r="CV15" s="156" t="str">
        <f ca="1">GenerateurBingo.com!HM5</f>
        <v>Mot 8</v>
      </c>
      <c r="CW15" s="75" t="str">
        <f ca="1">GenerateurBingo.com!HN5</f>
        <v>Mot 28</v>
      </c>
      <c r="CX15" s="75" t="str">
        <f ca="1">GenerateurBingo.com!HO5</f>
        <v>Mot 37</v>
      </c>
      <c r="CY15" s="75" t="str">
        <f ca="1">GenerateurBingo.com!HP5</f>
        <v>Mot 58</v>
      </c>
      <c r="CZ15" s="157" t="str">
        <f ca="1">GenerateurBingo.com!HQ5</f>
        <v>Mot 65</v>
      </c>
      <c r="DA15" s="151"/>
      <c r="DB15" s="156" t="str">
        <f ca="1">GenerateurBingo.com!HS5</f>
        <v>Mot 9</v>
      </c>
      <c r="DC15" s="75" t="str">
        <f ca="1">GenerateurBingo.com!HT5</f>
        <v>Mot 23</v>
      </c>
      <c r="DD15" s="75" t="str">
        <f ca="1">GenerateurBingo.com!HU5</f>
        <v>Mot 41</v>
      </c>
      <c r="DE15" s="75" t="str">
        <f ca="1">GenerateurBingo.com!HV5</f>
        <v>Mot 50</v>
      </c>
      <c r="DF15" s="157" t="str">
        <f ca="1">GenerateurBingo.com!HW5</f>
        <v>Mot 74</v>
      </c>
      <c r="DG15" s="156" t="str">
        <f ca="1">GenerateurBingo.com!II5</f>
        <v>Mot 8</v>
      </c>
      <c r="DH15" s="75" t="str">
        <f ca="1">GenerateurBingo.com!IJ5</f>
        <v>Mot 29</v>
      </c>
      <c r="DI15" s="75" t="str">
        <f ca="1">GenerateurBingo.com!IK5</f>
        <v>Mot 32</v>
      </c>
      <c r="DJ15" s="75" t="str">
        <f ca="1">GenerateurBingo.com!IL5</f>
        <v>Mot 59</v>
      </c>
      <c r="DK15" s="157" t="str">
        <f ca="1">GenerateurBingo.com!IM5</f>
        <v>Mot 73</v>
      </c>
      <c r="DL15" s="151"/>
      <c r="DM15" s="156" t="str">
        <f ca="1">GenerateurBingo.com!IO5</f>
        <v>Mot 5</v>
      </c>
      <c r="DN15" s="75" t="str">
        <f ca="1">GenerateurBingo.com!IP5</f>
        <v>Mot 16</v>
      </c>
      <c r="DO15" s="75" t="str">
        <f ca="1">GenerateurBingo.com!IQ5</f>
        <v>Mot 35</v>
      </c>
      <c r="DP15" s="75" t="str">
        <f ca="1">GenerateurBingo.com!IR5</f>
        <v>Mot 60</v>
      </c>
      <c r="DQ15" s="157" t="str">
        <f ca="1">GenerateurBingo.com!IS5</f>
        <v>Mot 65</v>
      </c>
      <c r="DR15" s="156" t="str">
        <f ca="1">GenerateurBingo.com!JE5</f>
        <v>Mot 7</v>
      </c>
      <c r="DS15" s="75" t="str">
        <f ca="1">GenerateurBingo.com!JF5</f>
        <v>Mot 27</v>
      </c>
      <c r="DT15" s="75" t="str">
        <f ca="1">GenerateurBingo.com!JG5</f>
        <v>Mot 37</v>
      </c>
      <c r="DU15" s="75" t="str">
        <f ca="1">GenerateurBingo.com!JH5</f>
        <v>Mot 55</v>
      </c>
      <c r="DV15" s="157" t="str">
        <f ca="1">GenerateurBingo.com!JI5</f>
        <v>Mot 74</v>
      </c>
      <c r="DW15" s="151"/>
      <c r="DX15" s="156" t="str">
        <f ca="1">GenerateurBingo.com!JK5</f>
        <v>Mot 14</v>
      </c>
      <c r="DY15" s="75" t="str">
        <f ca="1">GenerateurBingo.com!JL5</f>
        <v>Mot 18</v>
      </c>
      <c r="DZ15" s="75" t="str">
        <f ca="1">GenerateurBingo.com!JM5</f>
        <v>Mot 44</v>
      </c>
      <c r="EA15" s="75" t="str">
        <f ca="1">GenerateurBingo.com!JN5</f>
        <v>Mot 50</v>
      </c>
      <c r="EB15" s="157" t="str">
        <f ca="1">GenerateurBingo.com!JO5</f>
        <v>Mot 75</v>
      </c>
      <c r="EC15" s="156" t="str">
        <f ca="1">GenerateurBingo.com!KA5</f>
        <v>Mot 3</v>
      </c>
      <c r="ED15" s="75" t="str">
        <f ca="1">GenerateurBingo.com!KB5</f>
        <v>Mot 29</v>
      </c>
      <c r="EE15" s="75" t="str">
        <f ca="1">GenerateurBingo.com!KC5</f>
        <v>Mot 38</v>
      </c>
      <c r="EF15" s="75" t="str">
        <f ca="1">GenerateurBingo.com!KD5</f>
        <v>Mot 59</v>
      </c>
      <c r="EG15" s="157" t="str">
        <f ca="1">GenerateurBingo.com!KE5</f>
        <v>Mot 70</v>
      </c>
      <c r="EH15" s="151"/>
      <c r="EI15" s="156" t="str">
        <f ca="1">GenerateurBingo.com!KG5</f>
        <v>Mot 2</v>
      </c>
      <c r="EJ15" s="75" t="str">
        <f ca="1">GenerateurBingo.com!KH5</f>
        <v>Mot 19</v>
      </c>
      <c r="EK15" s="75" t="str">
        <f ca="1">GenerateurBingo.com!KI5</f>
        <v>Mot 45</v>
      </c>
      <c r="EL15" s="75" t="str">
        <f ca="1">GenerateurBingo.com!KJ5</f>
        <v>Mot 59</v>
      </c>
      <c r="EM15" s="157" t="str">
        <f ca="1">GenerateurBingo.com!KK5</f>
        <v>Mot 63</v>
      </c>
      <c r="EN15" s="156" t="str">
        <f ca="1">GenerateurBingo.com!KW5</f>
        <v>Mot 5</v>
      </c>
      <c r="EO15" s="75" t="str">
        <f ca="1">GenerateurBingo.com!KX5</f>
        <v>Mot 16</v>
      </c>
      <c r="EP15" s="75" t="str">
        <f ca="1">GenerateurBingo.com!KY5</f>
        <v>Mot 39</v>
      </c>
      <c r="EQ15" s="75" t="str">
        <f ca="1">GenerateurBingo.com!KZ5</f>
        <v>Mot 51</v>
      </c>
      <c r="ER15" s="157" t="str">
        <f ca="1">GenerateurBingo.com!LA5</f>
        <v>Mot 75</v>
      </c>
      <c r="ES15" s="151"/>
      <c r="ET15" s="156" t="str">
        <f ca="1">GenerateurBingo.com!LC5</f>
        <v>Mot 15</v>
      </c>
      <c r="EU15" s="75" t="str">
        <f ca="1">GenerateurBingo.com!LD5</f>
        <v>Mot 16</v>
      </c>
      <c r="EV15" s="75" t="str">
        <f ca="1">GenerateurBingo.com!LE5</f>
        <v>Mot 38</v>
      </c>
      <c r="EW15" s="75" t="str">
        <f ca="1">GenerateurBingo.com!LF5</f>
        <v>Mot 48</v>
      </c>
      <c r="EX15" s="157" t="str">
        <f ca="1">GenerateurBingo.com!LG5</f>
        <v>Mot 68</v>
      </c>
      <c r="EY15" s="156" t="str">
        <f ca="1">GenerateurBingo.com!LS5</f>
        <v>Mot 12</v>
      </c>
      <c r="EZ15" s="75" t="str">
        <f ca="1">GenerateurBingo.com!LT5</f>
        <v>Mot 22</v>
      </c>
      <c r="FA15" s="75" t="str">
        <f ca="1">GenerateurBingo.com!LU5</f>
        <v>Mot 36</v>
      </c>
      <c r="FB15" s="75" t="str">
        <f ca="1">GenerateurBingo.com!LV5</f>
        <v>Mot 59</v>
      </c>
      <c r="FC15" s="157" t="str">
        <f ca="1">GenerateurBingo.com!LW5</f>
        <v>Mot 71</v>
      </c>
      <c r="FD15" s="151"/>
      <c r="FE15" s="156" t="str">
        <f ca="1">GenerateurBingo.com!LY5</f>
        <v>Mot 4</v>
      </c>
      <c r="FF15" s="75" t="str">
        <f ca="1">GenerateurBingo.com!LZ5</f>
        <v>Mot 24</v>
      </c>
      <c r="FG15" s="75" t="str">
        <f ca="1">GenerateurBingo.com!MA5</f>
        <v>Mot 44</v>
      </c>
      <c r="FH15" s="75" t="str">
        <f ca="1">GenerateurBingo.com!MB5</f>
        <v>Mot 58</v>
      </c>
      <c r="FI15" s="157" t="str">
        <f ca="1">GenerateurBingo.com!MC5</f>
        <v>Mot 63</v>
      </c>
      <c r="FJ15" s="156" t="str">
        <f ca="1">GenerateurBingo.com!MO5</f>
        <v>Mot 3</v>
      </c>
      <c r="FK15" s="75" t="str">
        <f ca="1">GenerateurBingo.com!MP5</f>
        <v>Mot 27</v>
      </c>
      <c r="FL15" s="75" t="str">
        <f ca="1">GenerateurBingo.com!MQ5</f>
        <v>Mot 33</v>
      </c>
      <c r="FM15" s="75" t="str">
        <f ca="1">GenerateurBingo.com!MR5</f>
        <v>Mot 51</v>
      </c>
      <c r="FN15" s="157" t="str">
        <f ca="1">GenerateurBingo.com!MS5</f>
        <v>Mot 66</v>
      </c>
      <c r="FO15" s="151"/>
      <c r="FP15" s="156" t="str">
        <f ca="1">GenerateurBingo.com!MU5</f>
        <v>Mot 5</v>
      </c>
      <c r="FQ15" s="75" t="str">
        <f ca="1">GenerateurBingo.com!MV5</f>
        <v>Mot 21</v>
      </c>
      <c r="FR15" s="75" t="str">
        <f ca="1">GenerateurBingo.com!MW5</f>
        <v>Mot 41</v>
      </c>
      <c r="FS15" s="75" t="str">
        <f ca="1">GenerateurBingo.com!MX5</f>
        <v>Mot 47</v>
      </c>
      <c r="FT15" s="157" t="str">
        <f ca="1">GenerateurBingo.com!MY5</f>
        <v>Mot 61</v>
      </c>
      <c r="FU15" s="156" t="str">
        <f ca="1">GenerateurBingo.com!NK5</f>
        <v>Mot 11</v>
      </c>
      <c r="FV15" s="75" t="str">
        <f ca="1">GenerateurBingo.com!NL5</f>
        <v>Mot 22</v>
      </c>
      <c r="FW15" s="75" t="str">
        <f ca="1">GenerateurBingo.com!NM5</f>
        <v>Mot 34</v>
      </c>
      <c r="FX15" s="75" t="str">
        <f ca="1">GenerateurBingo.com!NN5</f>
        <v>Mot 59</v>
      </c>
      <c r="FY15" s="157" t="str">
        <f ca="1">GenerateurBingo.com!NO5</f>
        <v>Mot 69</v>
      </c>
      <c r="FZ15" s="151"/>
      <c r="GA15" s="156" t="str">
        <f ca="1">GenerateurBingo.com!NQ5</f>
        <v>Mot 8</v>
      </c>
      <c r="GB15" s="75" t="str">
        <f ca="1">GenerateurBingo.com!NR5</f>
        <v>Mot 23</v>
      </c>
      <c r="GC15" s="75" t="str">
        <f ca="1">GenerateurBingo.com!NS5</f>
        <v>Mot 33</v>
      </c>
      <c r="GD15" s="75" t="str">
        <f ca="1">GenerateurBingo.com!NT5</f>
        <v>Mot 50</v>
      </c>
      <c r="GE15" s="157" t="str">
        <f ca="1">GenerateurBingo.com!NU5</f>
        <v>Mot 62</v>
      </c>
      <c r="GF15" s="156" t="str">
        <f ca="1">GenerateurBingo.com!OG5</f>
        <v>Mot 10</v>
      </c>
      <c r="GG15" s="75" t="str">
        <f ca="1">GenerateurBingo.com!OH5</f>
        <v>Mot 17</v>
      </c>
      <c r="GH15" s="75" t="str">
        <f ca="1">GenerateurBingo.com!OI5</f>
        <v>Mot 33</v>
      </c>
      <c r="GI15" s="75" t="str">
        <f ca="1">GenerateurBingo.com!OJ5</f>
        <v>Mot 58</v>
      </c>
      <c r="GJ15" s="157" t="str">
        <f ca="1">GenerateurBingo.com!OK5</f>
        <v>Mot 69</v>
      </c>
      <c r="GK15" s="151"/>
      <c r="GL15" s="156" t="str">
        <f ca="1">GenerateurBingo.com!OM5</f>
        <v>Mot 9</v>
      </c>
      <c r="GM15" s="75" t="str">
        <f ca="1">GenerateurBingo.com!ON5</f>
        <v>Mot 16</v>
      </c>
      <c r="GN15" s="75" t="str">
        <f ca="1">GenerateurBingo.com!OO5</f>
        <v>Mot 31</v>
      </c>
      <c r="GO15" s="75" t="str">
        <f ca="1">GenerateurBingo.com!OP5</f>
        <v>Mot 52</v>
      </c>
      <c r="GP15" s="157" t="str">
        <f ca="1">GenerateurBingo.com!OQ5</f>
        <v>Mot 75</v>
      </c>
      <c r="GQ15" s="156" t="str">
        <f ca="1">GenerateurBingo.com!PC5</f>
        <v>Mot 6</v>
      </c>
      <c r="GR15" s="75" t="str">
        <f ca="1">GenerateurBingo.com!PD5</f>
        <v>Mot 27</v>
      </c>
      <c r="GS15" s="75" t="str">
        <f ca="1">GenerateurBingo.com!PE5</f>
        <v>Mot 40</v>
      </c>
      <c r="GT15" s="75" t="str">
        <f ca="1">GenerateurBingo.com!PF5</f>
        <v>Mot 48</v>
      </c>
      <c r="GU15" s="157" t="str">
        <f ca="1">GenerateurBingo.com!PG5</f>
        <v>Mot 71</v>
      </c>
      <c r="GV15" s="151"/>
      <c r="GW15" s="156" t="str">
        <f ca="1">GenerateurBingo.com!PI5</f>
        <v>Mot 14</v>
      </c>
      <c r="GX15" s="75" t="str">
        <f ca="1">GenerateurBingo.com!PJ5</f>
        <v>Mot 18</v>
      </c>
      <c r="GY15" s="75" t="str">
        <f ca="1">GenerateurBingo.com!PK5</f>
        <v>Mot 42</v>
      </c>
      <c r="GZ15" s="75" t="str">
        <f ca="1">GenerateurBingo.com!PL5</f>
        <v>Mot 60</v>
      </c>
      <c r="HA15" s="157" t="str">
        <f ca="1">GenerateurBingo.com!PM5</f>
        <v>Mot 69</v>
      </c>
      <c r="HB15" s="156" t="str">
        <f ca="1">GenerateurBingo.com!PY5</f>
        <v>Mot 2</v>
      </c>
      <c r="HC15" s="75" t="str">
        <f ca="1">GenerateurBingo.com!PZ5</f>
        <v>Mot 30</v>
      </c>
      <c r="HD15" s="75" t="str">
        <f ca="1">GenerateurBingo.com!QA5</f>
        <v>Mot 43</v>
      </c>
      <c r="HE15" s="75" t="str">
        <f ca="1">GenerateurBingo.com!QB5</f>
        <v>Mot 51</v>
      </c>
      <c r="HF15" s="157" t="str">
        <f ca="1">GenerateurBingo.com!QC5</f>
        <v>Mot 74</v>
      </c>
      <c r="HG15" s="151"/>
      <c r="HH15" s="156" t="str">
        <f ca="1">GenerateurBingo.com!QE5</f>
        <v>Mot 14</v>
      </c>
      <c r="HI15" s="75" t="str">
        <f ca="1">GenerateurBingo.com!QF5</f>
        <v>Mot 24</v>
      </c>
      <c r="HJ15" s="75" t="str">
        <f ca="1">GenerateurBingo.com!QG5</f>
        <v>Mot 38</v>
      </c>
      <c r="HK15" s="75" t="str">
        <f ca="1">GenerateurBingo.com!QH5</f>
        <v>Mot 59</v>
      </c>
      <c r="HL15" s="157" t="str">
        <f ca="1">GenerateurBingo.com!QI5</f>
        <v>Mot 61</v>
      </c>
      <c r="HM15" s="156" t="str">
        <f ca="1">GenerateurBingo.com!QU5</f>
        <v>Mot 3</v>
      </c>
      <c r="HN15" s="75" t="str">
        <f ca="1">GenerateurBingo.com!QV5</f>
        <v>Mot 25</v>
      </c>
      <c r="HO15" s="75" t="str">
        <f ca="1">GenerateurBingo.com!QW5</f>
        <v>Mot 31</v>
      </c>
      <c r="HP15" s="75" t="str">
        <f ca="1">GenerateurBingo.com!QX5</f>
        <v>Mot 56</v>
      </c>
      <c r="HQ15" s="157" t="str">
        <f ca="1">GenerateurBingo.com!QY5</f>
        <v>Mot 68</v>
      </c>
      <c r="HR15" s="151"/>
      <c r="HS15" s="156" t="str">
        <f ca="1">GenerateurBingo.com!RA5</f>
        <v>Mot 3</v>
      </c>
      <c r="HT15" s="75" t="str">
        <f ca="1">GenerateurBingo.com!RB5</f>
        <v>Mot 27</v>
      </c>
      <c r="HU15" s="75" t="str">
        <f ca="1">GenerateurBingo.com!RC5</f>
        <v>Mot 44</v>
      </c>
      <c r="HV15" s="75" t="str">
        <f ca="1">GenerateurBingo.com!RD5</f>
        <v>Mot 49</v>
      </c>
      <c r="HW15" s="157" t="str">
        <f ca="1">GenerateurBingo.com!RE5</f>
        <v>Mot 65</v>
      </c>
      <c r="HX15" s="156" t="str">
        <f ca="1">GenerateurBingo.com!RQ5</f>
        <v>Mot 6</v>
      </c>
      <c r="HY15" s="75" t="str">
        <f ca="1">GenerateurBingo.com!RR5</f>
        <v>Mot 29</v>
      </c>
      <c r="HZ15" s="75" t="str">
        <f ca="1">GenerateurBingo.com!RS5</f>
        <v>Mot 43</v>
      </c>
      <c r="IA15" s="75" t="str">
        <f ca="1">GenerateurBingo.com!RT5</f>
        <v>Mot 56</v>
      </c>
      <c r="IB15" s="157" t="str">
        <f ca="1">GenerateurBingo.com!RU5</f>
        <v>Mot 65</v>
      </c>
      <c r="IC15" s="151"/>
      <c r="ID15" s="156" t="str">
        <f ca="1">GenerateurBingo.com!RW5</f>
        <v>Mot 11</v>
      </c>
      <c r="IE15" s="75" t="str">
        <f ca="1">GenerateurBingo.com!RX5</f>
        <v>Mot 29</v>
      </c>
      <c r="IF15" s="75" t="str">
        <f ca="1">GenerateurBingo.com!RY5</f>
        <v>Mot 42</v>
      </c>
      <c r="IG15" s="75" t="str">
        <f ca="1">GenerateurBingo.com!RZ5</f>
        <v>Mot 57</v>
      </c>
      <c r="IH15" s="157" t="str">
        <f ca="1">GenerateurBingo.com!SA5</f>
        <v>Mot 64</v>
      </c>
      <c r="II15" s="156" t="str">
        <f ca="1">GenerateurBingo.com!SM5</f>
        <v>Mot 4</v>
      </c>
      <c r="IJ15" s="75" t="str">
        <f ca="1">GenerateurBingo.com!SN5</f>
        <v>Mot 20</v>
      </c>
      <c r="IK15" s="75" t="str">
        <f ca="1">GenerateurBingo.com!SO5</f>
        <v>Mot 42</v>
      </c>
      <c r="IL15" s="75" t="str">
        <f ca="1">GenerateurBingo.com!SP5</f>
        <v>Mot 48</v>
      </c>
      <c r="IM15" s="157" t="str">
        <f ca="1">GenerateurBingo.com!SQ5</f>
        <v>Mot 67</v>
      </c>
      <c r="IN15" s="151"/>
      <c r="IO15" s="156" t="str">
        <f ca="1">GenerateurBingo.com!SS5</f>
        <v>Mot 12</v>
      </c>
      <c r="IP15" s="75" t="str">
        <f ca="1">GenerateurBingo.com!ST5</f>
        <v>Mot 19</v>
      </c>
      <c r="IQ15" s="75" t="str">
        <f ca="1">GenerateurBingo.com!SU5</f>
        <v>Mot 33</v>
      </c>
      <c r="IR15" s="75" t="str">
        <f ca="1">GenerateurBingo.com!SV5</f>
        <v>Mot 46</v>
      </c>
      <c r="IS15" s="157" t="str">
        <f ca="1">GenerateurBingo.com!SW5</f>
        <v>Mot 63</v>
      </c>
      <c r="IT15" s="156" t="str">
        <f ca="1">GenerateurBingo.com!TI5</f>
        <v>Mot 12</v>
      </c>
      <c r="IU15" s="75" t="str">
        <f ca="1">GenerateurBingo.com!TJ5</f>
        <v>Mot 21</v>
      </c>
      <c r="IV15" s="75" t="str">
        <f ca="1">GenerateurBingo.com!TK5</f>
        <v>Mot 37</v>
      </c>
      <c r="IW15" s="75" t="str">
        <f ca="1">GenerateurBingo.com!TL5</f>
        <v>Mot 59</v>
      </c>
      <c r="IX15" s="157" t="str">
        <f ca="1">GenerateurBingo.com!TM5</f>
        <v>Mot 62</v>
      </c>
      <c r="IY15" s="151"/>
      <c r="IZ15" s="156" t="str">
        <f ca="1">GenerateurBingo.com!TO5</f>
        <v>Mot 15</v>
      </c>
      <c r="JA15" s="75" t="str">
        <f ca="1">GenerateurBingo.com!TP5</f>
        <v>Mot 28</v>
      </c>
      <c r="JB15" s="75" t="str">
        <f ca="1">GenerateurBingo.com!TQ5</f>
        <v>Mot 40</v>
      </c>
      <c r="JC15" s="75" t="str">
        <f ca="1">GenerateurBingo.com!TR5</f>
        <v>Mot 55</v>
      </c>
      <c r="JD15" s="157" t="str">
        <f ca="1">GenerateurBingo.com!TS5</f>
        <v>Mot 71</v>
      </c>
      <c r="JE15" s="156" t="str">
        <f ca="1">GenerateurBingo.com!UE5</f>
        <v>Mot 12</v>
      </c>
      <c r="JF15" s="75" t="str">
        <f ca="1">GenerateurBingo.com!UF5</f>
        <v>Mot 24</v>
      </c>
      <c r="JG15" s="75" t="str">
        <f ca="1">GenerateurBingo.com!UG5</f>
        <v>Mot 44</v>
      </c>
      <c r="JH15" s="75" t="str">
        <f ca="1">GenerateurBingo.com!UH5</f>
        <v>Mot 58</v>
      </c>
      <c r="JI15" s="157" t="str">
        <f ca="1">GenerateurBingo.com!UI5</f>
        <v>Mot 63</v>
      </c>
      <c r="JJ15" s="151"/>
      <c r="JK15" s="156" t="str">
        <f ca="1">GenerateurBingo.com!UK5</f>
        <v>Mot 15</v>
      </c>
      <c r="JL15" s="75" t="str">
        <f ca="1">GenerateurBingo.com!UL5</f>
        <v>Mot 20</v>
      </c>
      <c r="JM15" s="75" t="str">
        <f ca="1">GenerateurBingo.com!UM5</f>
        <v>Mot 36</v>
      </c>
      <c r="JN15" s="75" t="str">
        <f ca="1">GenerateurBingo.com!UN5</f>
        <v>Mot 50</v>
      </c>
      <c r="JO15" s="157" t="str">
        <f ca="1">GenerateurBingo.com!UO5</f>
        <v>Mot 71</v>
      </c>
    </row>
    <row r="16" spans="1:275" s="155" customFormat="1" ht="50" customHeight="1" thickBot="1">
      <c r="A16" s="158" t="str">
        <f ca="1">GenerateurBingo.com!W6</f>
        <v>Mot 12</v>
      </c>
      <c r="B16" s="159" t="str">
        <f ca="1">GenerateurBingo.com!X6</f>
        <v>Mot 22</v>
      </c>
      <c r="C16" s="159" t="str">
        <f ca="1">GenerateurBingo.com!Y6</f>
        <v>Mot 45</v>
      </c>
      <c r="D16" s="159" t="str">
        <f ca="1">GenerateurBingo.com!Z6</f>
        <v>Mot 51</v>
      </c>
      <c r="E16" s="160" t="str">
        <f ca="1">GenerateurBingo.com!AA6</f>
        <v>Mot 63</v>
      </c>
      <c r="F16" s="151"/>
      <c r="G16" s="158" t="str">
        <f ca="1">GenerateurBingo.com!AC6</f>
        <v>Mot 13</v>
      </c>
      <c r="H16" s="159" t="str">
        <f ca="1">GenerateurBingo.com!AD6</f>
        <v>Mot 28</v>
      </c>
      <c r="I16" s="159" t="str">
        <f ca="1">GenerateurBingo.com!AE6</f>
        <v>Mot 41</v>
      </c>
      <c r="J16" s="159" t="str">
        <f ca="1">GenerateurBingo.com!AF6</f>
        <v>Mot 54</v>
      </c>
      <c r="K16" s="160" t="str">
        <f ca="1">GenerateurBingo.com!AG6</f>
        <v>Mot 69</v>
      </c>
      <c r="L16" s="158" t="str">
        <f ca="1">GenerateurBingo.com!AS6</f>
        <v>Mot 1</v>
      </c>
      <c r="M16" s="159" t="str">
        <f ca="1">GenerateurBingo.com!AT6</f>
        <v>Mot 16</v>
      </c>
      <c r="N16" s="159" t="str">
        <f ca="1">GenerateurBingo.com!AU6</f>
        <v>Mot 35</v>
      </c>
      <c r="O16" s="159" t="str">
        <f ca="1">GenerateurBingo.com!AV6</f>
        <v>Mot 46</v>
      </c>
      <c r="P16" s="160" t="str">
        <f ca="1">GenerateurBingo.com!AW6</f>
        <v>Mot 70</v>
      </c>
      <c r="Q16" s="151"/>
      <c r="R16" s="158" t="str">
        <f ca="1">GenerateurBingo.com!AY6</f>
        <v>Mot 1</v>
      </c>
      <c r="S16" s="159" t="str">
        <f ca="1">GenerateurBingo.com!AZ6</f>
        <v>Mot 29</v>
      </c>
      <c r="T16" s="159" t="str">
        <f ca="1">GenerateurBingo.com!BA6</f>
        <v>Mot 43</v>
      </c>
      <c r="U16" s="159" t="str">
        <f ca="1">GenerateurBingo.com!BB6</f>
        <v>Mot 47</v>
      </c>
      <c r="V16" s="160" t="str">
        <f ca="1">GenerateurBingo.com!BC6</f>
        <v>Mot 74</v>
      </c>
      <c r="W16" s="158" t="str">
        <f ca="1">GenerateurBingo.com!BO6</f>
        <v>Mot 3</v>
      </c>
      <c r="X16" s="159" t="str">
        <f ca="1">GenerateurBingo.com!BP6</f>
        <v>Mot 28</v>
      </c>
      <c r="Y16" s="159" t="str">
        <f ca="1">GenerateurBingo.com!BQ6</f>
        <v>Mot 31</v>
      </c>
      <c r="Z16" s="159" t="str">
        <f ca="1">GenerateurBingo.com!BR6</f>
        <v>Mot 54</v>
      </c>
      <c r="AA16" s="160" t="str">
        <f ca="1">GenerateurBingo.com!BS6</f>
        <v>Mot 66</v>
      </c>
      <c r="AB16" s="151"/>
      <c r="AC16" s="158" t="str">
        <f ca="1">GenerateurBingo.com!BU6</f>
        <v>Mot 6</v>
      </c>
      <c r="AD16" s="159" t="str">
        <f ca="1">GenerateurBingo.com!BV6</f>
        <v>Mot 30</v>
      </c>
      <c r="AE16" s="159" t="str">
        <f ca="1">GenerateurBingo.com!BW6</f>
        <v>Mot 42</v>
      </c>
      <c r="AF16" s="159" t="str">
        <f ca="1">GenerateurBingo.com!BX6</f>
        <v>Mot 58</v>
      </c>
      <c r="AG16" s="160" t="str">
        <f ca="1">GenerateurBingo.com!BY6</f>
        <v>Mot 62</v>
      </c>
      <c r="AH16" s="158" t="str">
        <f ca="1">GenerateurBingo.com!CK6</f>
        <v>Mot 7</v>
      </c>
      <c r="AI16" s="159" t="str">
        <f ca="1">GenerateurBingo.com!CL6</f>
        <v>Mot 17</v>
      </c>
      <c r="AJ16" s="159" t="str">
        <f ca="1">GenerateurBingo.com!CM6</f>
        <v>Mot 36</v>
      </c>
      <c r="AK16" s="159" t="str">
        <f ca="1">GenerateurBingo.com!CN6</f>
        <v>Mot 54</v>
      </c>
      <c r="AL16" s="160" t="str">
        <f ca="1">GenerateurBingo.com!CO6</f>
        <v>Mot 64</v>
      </c>
      <c r="AM16" s="151"/>
      <c r="AN16" s="158" t="str">
        <f ca="1">GenerateurBingo.com!CQ6</f>
        <v>Mot 4</v>
      </c>
      <c r="AO16" s="159" t="str">
        <f ca="1">GenerateurBingo.com!CR6</f>
        <v>Mot 19</v>
      </c>
      <c r="AP16" s="159" t="str">
        <f ca="1">GenerateurBingo.com!CS6</f>
        <v>Mot 40</v>
      </c>
      <c r="AQ16" s="159" t="str">
        <f ca="1">GenerateurBingo.com!CT6</f>
        <v>Mot 46</v>
      </c>
      <c r="AR16" s="160" t="str">
        <f ca="1">GenerateurBingo.com!CU6</f>
        <v>Mot 64</v>
      </c>
      <c r="AS16" s="158" t="str">
        <f ca="1">GenerateurBingo.com!DG6</f>
        <v>Mot 8</v>
      </c>
      <c r="AT16" s="159" t="str">
        <f ca="1">GenerateurBingo.com!DH6</f>
        <v>Mot 20</v>
      </c>
      <c r="AU16" s="159" t="str">
        <f ca="1">GenerateurBingo.com!DI6</f>
        <v>Mot 42</v>
      </c>
      <c r="AV16" s="159" t="str">
        <f ca="1">GenerateurBingo.com!DJ6</f>
        <v>Mot 48</v>
      </c>
      <c r="AW16" s="160" t="str">
        <f ca="1">GenerateurBingo.com!DK6</f>
        <v>Mot 75</v>
      </c>
      <c r="AX16" s="151"/>
      <c r="AY16" s="158" t="str">
        <f ca="1">GenerateurBingo.com!DM6</f>
        <v>Mot 5</v>
      </c>
      <c r="AZ16" s="159" t="str">
        <f ca="1">GenerateurBingo.com!DN6</f>
        <v>Mot 19</v>
      </c>
      <c r="BA16" s="159" t="str">
        <f ca="1">GenerateurBingo.com!DO6</f>
        <v>Mot 35</v>
      </c>
      <c r="BB16" s="159" t="str">
        <f ca="1">GenerateurBingo.com!DP6</f>
        <v>Mot 46</v>
      </c>
      <c r="BC16" s="160" t="str">
        <f ca="1">GenerateurBingo.com!DQ6</f>
        <v>Mot 64</v>
      </c>
      <c r="BD16" s="158" t="str">
        <f ca="1">GenerateurBingo.com!EC6</f>
        <v>Mot 12</v>
      </c>
      <c r="BE16" s="159" t="str">
        <f ca="1">GenerateurBingo.com!ED6</f>
        <v>Mot 23</v>
      </c>
      <c r="BF16" s="159" t="str">
        <f ca="1">GenerateurBingo.com!EE6</f>
        <v>Mot 39</v>
      </c>
      <c r="BG16" s="159" t="str">
        <f ca="1">GenerateurBingo.com!EF6</f>
        <v>Mot 57</v>
      </c>
      <c r="BH16" s="160" t="str">
        <f ca="1">GenerateurBingo.com!EG6</f>
        <v>Mot 65</v>
      </c>
      <c r="BI16" s="151"/>
      <c r="BJ16" s="158" t="str">
        <f ca="1">GenerateurBingo.com!EI6</f>
        <v>Mot 14</v>
      </c>
      <c r="BK16" s="159" t="str">
        <f ca="1">GenerateurBingo.com!EJ6</f>
        <v>Mot 23</v>
      </c>
      <c r="BL16" s="159" t="str">
        <f ca="1">GenerateurBingo.com!EK6</f>
        <v>Mot 42</v>
      </c>
      <c r="BM16" s="159" t="str">
        <f ca="1">GenerateurBingo.com!EL6</f>
        <v>Mot 51</v>
      </c>
      <c r="BN16" s="160" t="str">
        <f ca="1">GenerateurBingo.com!EM6</f>
        <v>Mot 64</v>
      </c>
      <c r="BO16" s="158" t="str">
        <f ca="1">GenerateurBingo.com!EY6</f>
        <v>Mot 9</v>
      </c>
      <c r="BP16" s="159" t="str">
        <f ca="1">GenerateurBingo.com!EZ6</f>
        <v>Mot 20</v>
      </c>
      <c r="BQ16" s="159" t="str">
        <f ca="1">GenerateurBingo.com!FA6</f>
        <v>Mot 37</v>
      </c>
      <c r="BR16" s="159" t="str">
        <f ca="1">GenerateurBingo.com!FB6</f>
        <v>Mot 51</v>
      </c>
      <c r="BS16" s="160" t="str">
        <f ca="1">GenerateurBingo.com!FC6</f>
        <v>Mot 75</v>
      </c>
      <c r="BT16" s="151"/>
      <c r="BU16" s="158" t="str">
        <f ca="1">GenerateurBingo.com!FE6</f>
        <v>Mot 12</v>
      </c>
      <c r="BV16" s="159" t="str">
        <f ca="1">GenerateurBingo.com!FF6</f>
        <v>Mot 25</v>
      </c>
      <c r="BW16" s="159" t="str">
        <f ca="1">GenerateurBingo.com!FG6</f>
        <v>Mot 40</v>
      </c>
      <c r="BX16" s="159" t="str">
        <f ca="1">GenerateurBingo.com!FH6</f>
        <v>Mot 47</v>
      </c>
      <c r="BY16" s="160" t="str">
        <f ca="1">GenerateurBingo.com!FI6</f>
        <v>Mot 69</v>
      </c>
      <c r="BZ16" s="158" t="str">
        <f ca="1">GenerateurBingo.com!FU6</f>
        <v>Mot 12</v>
      </c>
      <c r="CA16" s="159" t="str">
        <f ca="1">GenerateurBingo.com!FV6</f>
        <v>Mot 21</v>
      </c>
      <c r="CB16" s="159" t="str">
        <f ca="1">GenerateurBingo.com!FW6</f>
        <v>Mot 44</v>
      </c>
      <c r="CC16" s="159" t="str">
        <f ca="1">GenerateurBingo.com!FX6</f>
        <v>Mot 58</v>
      </c>
      <c r="CD16" s="160" t="str">
        <f ca="1">GenerateurBingo.com!FY6</f>
        <v>Mot 64</v>
      </c>
      <c r="CE16" s="151"/>
      <c r="CF16" s="158" t="str">
        <f ca="1">GenerateurBingo.com!GA6</f>
        <v>Mot 1</v>
      </c>
      <c r="CG16" s="159" t="str">
        <f ca="1">GenerateurBingo.com!GB6</f>
        <v>Mot 18</v>
      </c>
      <c r="CH16" s="159" t="str">
        <f ca="1">GenerateurBingo.com!GC6</f>
        <v>Mot 32</v>
      </c>
      <c r="CI16" s="159" t="str">
        <f ca="1">GenerateurBingo.com!GD6</f>
        <v>Mot 52</v>
      </c>
      <c r="CJ16" s="160" t="str">
        <f ca="1">GenerateurBingo.com!GE6</f>
        <v>Mot 63</v>
      </c>
      <c r="CK16" s="158" t="str">
        <f ca="1">GenerateurBingo.com!GQ6</f>
        <v>Mot 4</v>
      </c>
      <c r="CL16" s="159" t="str">
        <f ca="1">GenerateurBingo.com!GR6</f>
        <v>Mot 28</v>
      </c>
      <c r="CM16" s="159" t="str">
        <f ca="1">GenerateurBingo.com!GS6</f>
        <v>Mot 34</v>
      </c>
      <c r="CN16" s="159" t="str">
        <f ca="1">GenerateurBingo.com!GT6</f>
        <v>Mot 60</v>
      </c>
      <c r="CO16" s="160" t="str">
        <f ca="1">GenerateurBingo.com!GU6</f>
        <v>Mot 66</v>
      </c>
      <c r="CP16" s="151"/>
      <c r="CQ16" s="158" t="str">
        <f ca="1">GenerateurBingo.com!GW6</f>
        <v>Mot 9</v>
      </c>
      <c r="CR16" s="159" t="str">
        <f ca="1">GenerateurBingo.com!GX6</f>
        <v>Mot 25</v>
      </c>
      <c r="CS16" s="159" t="str">
        <f ca="1">GenerateurBingo.com!GY6</f>
        <v>Mot 33</v>
      </c>
      <c r="CT16" s="159" t="str">
        <f ca="1">GenerateurBingo.com!GZ6</f>
        <v>Mot 56</v>
      </c>
      <c r="CU16" s="160" t="str">
        <f ca="1">GenerateurBingo.com!HA6</f>
        <v>Mot 62</v>
      </c>
      <c r="CV16" s="158" t="str">
        <f ca="1">GenerateurBingo.com!HM6</f>
        <v>Mot 4</v>
      </c>
      <c r="CW16" s="159" t="str">
        <f ca="1">GenerateurBingo.com!HN6</f>
        <v>Mot 24</v>
      </c>
      <c r="CX16" s="159" t="str">
        <f ca="1">GenerateurBingo.com!HO6</f>
        <v>Mot 44</v>
      </c>
      <c r="CY16" s="159" t="str">
        <f ca="1">GenerateurBingo.com!HP6</f>
        <v>Mot 57</v>
      </c>
      <c r="CZ16" s="160" t="str">
        <f ca="1">GenerateurBingo.com!HQ6</f>
        <v>Mot 63</v>
      </c>
      <c r="DA16" s="151"/>
      <c r="DB16" s="158" t="str">
        <f ca="1">GenerateurBingo.com!HS6</f>
        <v>Mot 15</v>
      </c>
      <c r="DC16" s="159" t="str">
        <f ca="1">GenerateurBingo.com!HT6</f>
        <v>Mot 28</v>
      </c>
      <c r="DD16" s="159" t="str">
        <f ca="1">GenerateurBingo.com!HU6</f>
        <v>Mot 42</v>
      </c>
      <c r="DE16" s="159" t="str">
        <f ca="1">GenerateurBingo.com!HV6</f>
        <v>Mot 53</v>
      </c>
      <c r="DF16" s="160" t="str">
        <f ca="1">GenerateurBingo.com!HW6</f>
        <v>Mot 61</v>
      </c>
      <c r="DG16" s="158" t="str">
        <f ca="1">GenerateurBingo.com!II6</f>
        <v>Mot 10</v>
      </c>
      <c r="DH16" s="159" t="str">
        <f ca="1">GenerateurBingo.com!IJ6</f>
        <v>Mot 21</v>
      </c>
      <c r="DI16" s="159" t="str">
        <f ca="1">GenerateurBingo.com!IK6</f>
        <v>Mot 45</v>
      </c>
      <c r="DJ16" s="159" t="str">
        <f ca="1">GenerateurBingo.com!IL6</f>
        <v>Mot 48</v>
      </c>
      <c r="DK16" s="160" t="str">
        <f ca="1">GenerateurBingo.com!IM6</f>
        <v>Mot 74</v>
      </c>
      <c r="DL16" s="151"/>
      <c r="DM16" s="158" t="str">
        <f ca="1">GenerateurBingo.com!IO6</f>
        <v>Mot 2</v>
      </c>
      <c r="DN16" s="159" t="str">
        <f ca="1">GenerateurBingo.com!IP6</f>
        <v>Mot 27</v>
      </c>
      <c r="DO16" s="159" t="str">
        <f ca="1">GenerateurBingo.com!IQ6</f>
        <v>Mot 43</v>
      </c>
      <c r="DP16" s="159" t="str">
        <f ca="1">GenerateurBingo.com!IR6</f>
        <v>Mot 48</v>
      </c>
      <c r="DQ16" s="160" t="str">
        <f ca="1">GenerateurBingo.com!IS6</f>
        <v>Mot 72</v>
      </c>
      <c r="DR16" s="158" t="str">
        <f ca="1">GenerateurBingo.com!JE6</f>
        <v>Mot 9</v>
      </c>
      <c r="DS16" s="159" t="str">
        <f ca="1">GenerateurBingo.com!JF6</f>
        <v>Mot 29</v>
      </c>
      <c r="DT16" s="159" t="str">
        <f ca="1">GenerateurBingo.com!JG6</f>
        <v>Mot 40</v>
      </c>
      <c r="DU16" s="159" t="str">
        <f ca="1">GenerateurBingo.com!JH6</f>
        <v>Mot 49</v>
      </c>
      <c r="DV16" s="160" t="str">
        <f ca="1">GenerateurBingo.com!JI6</f>
        <v>Mot 67</v>
      </c>
      <c r="DW16" s="151"/>
      <c r="DX16" s="158" t="str">
        <f ca="1">GenerateurBingo.com!JK6</f>
        <v>Mot 4</v>
      </c>
      <c r="DY16" s="159" t="str">
        <f ca="1">GenerateurBingo.com!JL6</f>
        <v>Mot 28</v>
      </c>
      <c r="DZ16" s="159" t="str">
        <f ca="1">GenerateurBingo.com!JM6</f>
        <v>Mot 32</v>
      </c>
      <c r="EA16" s="159" t="str">
        <f ca="1">GenerateurBingo.com!JN6</f>
        <v>Mot 53</v>
      </c>
      <c r="EB16" s="160" t="str">
        <f ca="1">GenerateurBingo.com!JO6</f>
        <v>Mot 64</v>
      </c>
      <c r="EC16" s="158" t="str">
        <f ca="1">GenerateurBingo.com!KA6</f>
        <v>Mot 15</v>
      </c>
      <c r="ED16" s="159" t="str">
        <f ca="1">GenerateurBingo.com!KB6</f>
        <v>Mot 18</v>
      </c>
      <c r="EE16" s="159" t="str">
        <f ca="1">GenerateurBingo.com!KC6</f>
        <v>Mot 36</v>
      </c>
      <c r="EF16" s="159" t="str">
        <f ca="1">GenerateurBingo.com!KD6</f>
        <v>Mot 55</v>
      </c>
      <c r="EG16" s="160" t="str">
        <f ca="1">GenerateurBingo.com!KE6</f>
        <v>Mot 62</v>
      </c>
      <c r="EH16" s="151"/>
      <c r="EI16" s="158" t="str">
        <f ca="1">GenerateurBingo.com!KG6</f>
        <v>Mot 10</v>
      </c>
      <c r="EJ16" s="159" t="str">
        <f ca="1">GenerateurBingo.com!KH6</f>
        <v>Mot 29</v>
      </c>
      <c r="EK16" s="159" t="str">
        <f ca="1">GenerateurBingo.com!KI6</f>
        <v>Mot 39</v>
      </c>
      <c r="EL16" s="159" t="str">
        <f ca="1">GenerateurBingo.com!KJ6</f>
        <v>Mot 53</v>
      </c>
      <c r="EM16" s="160" t="str">
        <f ca="1">GenerateurBingo.com!KK6</f>
        <v>Mot 67</v>
      </c>
      <c r="EN16" s="158" t="str">
        <f ca="1">GenerateurBingo.com!KW6</f>
        <v>Mot 7</v>
      </c>
      <c r="EO16" s="159" t="str">
        <f ca="1">GenerateurBingo.com!KX6</f>
        <v>Mot 28</v>
      </c>
      <c r="EP16" s="159" t="str">
        <f ca="1">GenerateurBingo.com!KY6</f>
        <v>Mot 38</v>
      </c>
      <c r="EQ16" s="159" t="str">
        <f ca="1">GenerateurBingo.com!KZ6</f>
        <v>Mot 57</v>
      </c>
      <c r="ER16" s="160" t="str">
        <f ca="1">GenerateurBingo.com!LA6</f>
        <v>Mot 64</v>
      </c>
      <c r="ES16" s="151"/>
      <c r="ET16" s="158" t="str">
        <f ca="1">GenerateurBingo.com!LC6</f>
        <v>Mot 1</v>
      </c>
      <c r="EU16" s="159" t="str">
        <f ca="1">GenerateurBingo.com!LD6</f>
        <v>Mot 17</v>
      </c>
      <c r="EV16" s="159" t="str">
        <f ca="1">GenerateurBingo.com!LE6</f>
        <v>Mot 35</v>
      </c>
      <c r="EW16" s="159" t="str">
        <f ca="1">GenerateurBingo.com!LF6</f>
        <v>Mot 59</v>
      </c>
      <c r="EX16" s="160" t="str">
        <f ca="1">GenerateurBingo.com!LG6</f>
        <v>Mot 62</v>
      </c>
      <c r="EY16" s="158" t="str">
        <f ca="1">GenerateurBingo.com!LS6</f>
        <v>Mot 10</v>
      </c>
      <c r="EZ16" s="159" t="str">
        <f ca="1">GenerateurBingo.com!LT6</f>
        <v>Mot 20</v>
      </c>
      <c r="FA16" s="159" t="str">
        <f ca="1">GenerateurBingo.com!LU6</f>
        <v>Mot 37</v>
      </c>
      <c r="FB16" s="159" t="str">
        <f ca="1">GenerateurBingo.com!LV6</f>
        <v>Mot 49</v>
      </c>
      <c r="FC16" s="160" t="str">
        <f ca="1">GenerateurBingo.com!LW6</f>
        <v>Mot 75</v>
      </c>
      <c r="FD16" s="151"/>
      <c r="FE16" s="158" t="str">
        <f ca="1">GenerateurBingo.com!LY6</f>
        <v>Mot 3</v>
      </c>
      <c r="FF16" s="159" t="str">
        <f ca="1">GenerateurBingo.com!LZ6</f>
        <v>Mot 23</v>
      </c>
      <c r="FG16" s="159" t="str">
        <f ca="1">GenerateurBingo.com!MA6</f>
        <v>Mot 43</v>
      </c>
      <c r="FH16" s="159" t="str">
        <f ca="1">GenerateurBingo.com!MB6</f>
        <v>Mot 59</v>
      </c>
      <c r="FI16" s="160" t="str">
        <f ca="1">GenerateurBingo.com!MC6</f>
        <v>Mot 66</v>
      </c>
      <c r="FJ16" s="158" t="str">
        <f ca="1">GenerateurBingo.com!MO6</f>
        <v>Mot 15</v>
      </c>
      <c r="FK16" s="159" t="str">
        <f ca="1">GenerateurBingo.com!MP6</f>
        <v>Mot 19</v>
      </c>
      <c r="FL16" s="159" t="str">
        <f ca="1">GenerateurBingo.com!MQ6</f>
        <v>Mot 41</v>
      </c>
      <c r="FM16" s="159" t="str">
        <f ca="1">GenerateurBingo.com!MR6</f>
        <v>Mot 55</v>
      </c>
      <c r="FN16" s="160" t="str">
        <f ca="1">GenerateurBingo.com!MS6</f>
        <v>Mot 74</v>
      </c>
      <c r="FO16" s="151"/>
      <c r="FP16" s="158" t="str">
        <f ca="1">GenerateurBingo.com!MU6</f>
        <v>Mot 12</v>
      </c>
      <c r="FQ16" s="159" t="str">
        <f ca="1">GenerateurBingo.com!MV6</f>
        <v>Mot 16</v>
      </c>
      <c r="FR16" s="159" t="str">
        <f ca="1">GenerateurBingo.com!MW6</f>
        <v>Mot 36</v>
      </c>
      <c r="FS16" s="159" t="str">
        <f ca="1">GenerateurBingo.com!MX6</f>
        <v>Mot 46</v>
      </c>
      <c r="FT16" s="160" t="str">
        <f ca="1">GenerateurBingo.com!MY6</f>
        <v>Mot 73</v>
      </c>
      <c r="FU16" s="158" t="str">
        <f ca="1">GenerateurBingo.com!NK6</f>
        <v>Mot 15</v>
      </c>
      <c r="FV16" s="159" t="str">
        <f ca="1">GenerateurBingo.com!NL6</f>
        <v>Mot 19</v>
      </c>
      <c r="FW16" s="159" t="str">
        <f ca="1">GenerateurBingo.com!NM6</f>
        <v>Mot 32</v>
      </c>
      <c r="FX16" s="159" t="str">
        <f ca="1">GenerateurBingo.com!NN6</f>
        <v>Mot 46</v>
      </c>
      <c r="FY16" s="160" t="str">
        <f ca="1">GenerateurBingo.com!NO6</f>
        <v>Mot 64</v>
      </c>
      <c r="FZ16" s="151"/>
      <c r="GA16" s="158" t="str">
        <f ca="1">GenerateurBingo.com!NQ6</f>
        <v>Mot 7</v>
      </c>
      <c r="GB16" s="159" t="str">
        <f ca="1">GenerateurBingo.com!NR6</f>
        <v>Mot 17</v>
      </c>
      <c r="GC16" s="159" t="str">
        <f ca="1">GenerateurBingo.com!NS6</f>
        <v>Mot 41</v>
      </c>
      <c r="GD16" s="159" t="str">
        <f ca="1">GenerateurBingo.com!NT6</f>
        <v>Mot 46</v>
      </c>
      <c r="GE16" s="160" t="str">
        <f ca="1">GenerateurBingo.com!NU6</f>
        <v>Mot 70</v>
      </c>
      <c r="GF16" s="158" t="str">
        <f ca="1">GenerateurBingo.com!OG6</f>
        <v>Mot 5</v>
      </c>
      <c r="GG16" s="159" t="str">
        <f ca="1">GenerateurBingo.com!OH6</f>
        <v>Mot 24</v>
      </c>
      <c r="GH16" s="159" t="str">
        <f ca="1">GenerateurBingo.com!OI6</f>
        <v>Mot 35</v>
      </c>
      <c r="GI16" s="159" t="str">
        <f ca="1">GenerateurBingo.com!OJ6</f>
        <v>Mot 57</v>
      </c>
      <c r="GJ16" s="160" t="str">
        <f ca="1">GenerateurBingo.com!OK6</f>
        <v>Mot 72</v>
      </c>
      <c r="GK16" s="151"/>
      <c r="GL16" s="158" t="str">
        <f ca="1">GenerateurBingo.com!OM6</f>
        <v>Mot 8</v>
      </c>
      <c r="GM16" s="159" t="str">
        <f ca="1">GenerateurBingo.com!ON6</f>
        <v>Mot 29</v>
      </c>
      <c r="GN16" s="159" t="str">
        <f ca="1">GenerateurBingo.com!OO6</f>
        <v>Mot 34</v>
      </c>
      <c r="GO16" s="159" t="str">
        <f ca="1">GenerateurBingo.com!OP6</f>
        <v>Mot 58</v>
      </c>
      <c r="GP16" s="160" t="str">
        <f ca="1">GenerateurBingo.com!OQ6</f>
        <v>Mot 72</v>
      </c>
      <c r="GQ16" s="158" t="str">
        <f ca="1">GenerateurBingo.com!PC6</f>
        <v>Mot 11</v>
      </c>
      <c r="GR16" s="159" t="str">
        <f ca="1">GenerateurBingo.com!PD6</f>
        <v>Mot 19</v>
      </c>
      <c r="GS16" s="159" t="str">
        <f ca="1">GenerateurBingo.com!PE6</f>
        <v>Mot 37</v>
      </c>
      <c r="GT16" s="159" t="str">
        <f ca="1">GenerateurBingo.com!PF6</f>
        <v>Mot 52</v>
      </c>
      <c r="GU16" s="160" t="str">
        <f ca="1">GenerateurBingo.com!PG6</f>
        <v>Mot 75</v>
      </c>
      <c r="GV16" s="151"/>
      <c r="GW16" s="158" t="str">
        <f ca="1">GenerateurBingo.com!PI6</f>
        <v>Mot 6</v>
      </c>
      <c r="GX16" s="159" t="str">
        <f ca="1">GenerateurBingo.com!PJ6</f>
        <v>Mot 26</v>
      </c>
      <c r="GY16" s="159" t="str">
        <f ca="1">GenerateurBingo.com!PK6</f>
        <v>Mot 40</v>
      </c>
      <c r="GZ16" s="159" t="str">
        <f ca="1">GenerateurBingo.com!PL6</f>
        <v>Mot 55</v>
      </c>
      <c r="HA16" s="160" t="str">
        <f ca="1">GenerateurBingo.com!PM6</f>
        <v>Mot 68</v>
      </c>
      <c r="HB16" s="158" t="str">
        <f ca="1">GenerateurBingo.com!PY6</f>
        <v>Mot 3</v>
      </c>
      <c r="HC16" s="159" t="str">
        <f ca="1">GenerateurBingo.com!PZ6</f>
        <v>Mot 20</v>
      </c>
      <c r="HD16" s="159" t="str">
        <f ca="1">GenerateurBingo.com!QA6</f>
        <v>Mot 45</v>
      </c>
      <c r="HE16" s="159" t="str">
        <f ca="1">GenerateurBingo.com!QB6</f>
        <v>Mot 47</v>
      </c>
      <c r="HF16" s="160" t="str">
        <f ca="1">GenerateurBingo.com!QC6</f>
        <v>Mot 64</v>
      </c>
      <c r="HG16" s="151"/>
      <c r="HH16" s="158" t="str">
        <f ca="1">GenerateurBingo.com!QE6</f>
        <v>Mot 15</v>
      </c>
      <c r="HI16" s="159" t="str">
        <f ca="1">GenerateurBingo.com!QF6</f>
        <v>Mot 18</v>
      </c>
      <c r="HJ16" s="159" t="str">
        <f ca="1">GenerateurBingo.com!QG6</f>
        <v>Mot 42</v>
      </c>
      <c r="HK16" s="159" t="str">
        <f ca="1">GenerateurBingo.com!QH6</f>
        <v>Mot 49</v>
      </c>
      <c r="HL16" s="160" t="str">
        <f ca="1">GenerateurBingo.com!QI6</f>
        <v>Mot 69</v>
      </c>
      <c r="HM16" s="158" t="str">
        <f ca="1">GenerateurBingo.com!QU6</f>
        <v>Mot 2</v>
      </c>
      <c r="HN16" s="159" t="str">
        <f ca="1">GenerateurBingo.com!QV6</f>
        <v>Mot 16</v>
      </c>
      <c r="HO16" s="159" t="str">
        <f ca="1">GenerateurBingo.com!QW6</f>
        <v>Mot 40</v>
      </c>
      <c r="HP16" s="159" t="str">
        <f ca="1">GenerateurBingo.com!QX6</f>
        <v>Mot 59</v>
      </c>
      <c r="HQ16" s="160" t="str">
        <f ca="1">GenerateurBingo.com!QY6</f>
        <v>Mot 71</v>
      </c>
      <c r="HR16" s="151"/>
      <c r="HS16" s="158" t="str">
        <f ca="1">GenerateurBingo.com!RA6</f>
        <v>Mot 10</v>
      </c>
      <c r="HT16" s="159" t="str">
        <f ca="1">GenerateurBingo.com!RB6</f>
        <v>Mot 20</v>
      </c>
      <c r="HU16" s="159" t="str">
        <f ca="1">GenerateurBingo.com!RC6</f>
        <v>Mot 43</v>
      </c>
      <c r="HV16" s="159" t="str">
        <f ca="1">GenerateurBingo.com!RD6</f>
        <v>Mot 48</v>
      </c>
      <c r="HW16" s="160" t="str">
        <f ca="1">GenerateurBingo.com!RE6</f>
        <v>Mot 69</v>
      </c>
      <c r="HX16" s="158" t="str">
        <f ca="1">GenerateurBingo.com!RQ6</f>
        <v>Mot 12</v>
      </c>
      <c r="HY16" s="159" t="str">
        <f ca="1">GenerateurBingo.com!RR6</f>
        <v>Mot 25</v>
      </c>
      <c r="HZ16" s="159" t="str">
        <f ca="1">GenerateurBingo.com!RS6</f>
        <v>Mot 37</v>
      </c>
      <c r="IA16" s="159" t="str">
        <f ca="1">GenerateurBingo.com!RT6</f>
        <v>Mot 57</v>
      </c>
      <c r="IB16" s="160" t="str">
        <f ca="1">GenerateurBingo.com!RU6</f>
        <v>Mot 63</v>
      </c>
      <c r="IC16" s="151"/>
      <c r="ID16" s="158" t="str">
        <f ca="1">GenerateurBingo.com!RW6</f>
        <v>Mot 5</v>
      </c>
      <c r="IE16" s="159" t="str">
        <f ca="1">GenerateurBingo.com!RX6</f>
        <v>Mot 24</v>
      </c>
      <c r="IF16" s="159" t="str">
        <f ca="1">GenerateurBingo.com!RY6</f>
        <v>Mot 32</v>
      </c>
      <c r="IG16" s="159" t="str">
        <f ca="1">GenerateurBingo.com!RZ6</f>
        <v>Mot 47</v>
      </c>
      <c r="IH16" s="160" t="str">
        <f ca="1">GenerateurBingo.com!SA6</f>
        <v>Mot 69</v>
      </c>
      <c r="II16" s="158" t="str">
        <f ca="1">GenerateurBingo.com!SM6</f>
        <v>Mot 9</v>
      </c>
      <c r="IJ16" s="159" t="str">
        <f ca="1">GenerateurBingo.com!SN6</f>
        <v>Mot 30</v>
      </c>
      <c r="IK16" s="159" t="str">
        <f ca="1">GenerateurBingo.com!SO6</f>
        <v>Mot 33</v>
      </c>
      <c r="IL16" s="159" t="str">
        <f ca="1">GenerateurBingo.com!SP6</f>
        <v>Mot 55</v>
      </c>
      <c r="IM16" s="160" t="str">
        <f ca="1">GenerateurBingo.com!SQ6</f>
        <v>Mot 65</v>
      </c>
      <c r="IN16" s="151"/>
      <c r="IO16" s="158" t="str">
        <f ca="1">GenerateurBingo.com!SS6</f>
        <v>Mot 2</v>
      </c>
      <c r="IP16" s="159" t="str">
        <f ca="1">GenerateurBingo.com!ST6</f>
        <v>Mot 26</v>
      </c>
      <c r="IQ16" s="159" t="str">
        <f ca="1">GenerateurBingo.com!SU6</f>
        <v>Mot 35</v>
      </c>
      <c r="IR16" s="159" t="str">
        <f ca="1">GenerateurBingo.com!SV6</f>
        <v>Mot 51</v>
      </c>
      <c r="IS16" s="160" t="str">
        <f ca="1">GenerateurBingo.com!SW6</f>
        <v>Mot 74</v>
      </c>
      <c r="IT16" s="158" t="str">
        <f ca="1">GenerateurBingo.com!TI6</f>
        <v>Mot 5</v>
      </c>
      <c r="IU16" s="159" t="str">
        <f ca="1">GenerateurBingo.com!TJ6</f>
        <v>Mot 26</v>
      </c>
      <c r="IV16" s="159" t="str">
        <f ca="1">GenerateurBingo.com!TK6</f>
        <v>Mot 33</v>
      </c>
      <c r="IW16" s="159" t="str">
        <f ca="1">GenerateurBingo.com!TL6</f>
        <v>Mot 58</v>
      </c>
      <c r="IX16" s="160" t="str">
        <f ca="1">GenerateurBingo.com!TM6</f>
        <v>Mot 65</v>
      </c>
      <c r="IY16" s="151"/>
      <c r="IZ16" s="158" t="str">
        <f ca="1">GenerateurBingo.com!TO6</f>
        <v>Mot 10</v>
      </c>
      <c r="JA16" s="159" t="str">
        <f ca="1">GenerateurBingo.com!TP6</f>
        <v>Mot 18</v>
      </c>
      <c r="JB16" s="159" t="str">
        <f ca="1">GenerateurBingo.com!TQ6</f>
        <v>Mot 34</v>
      </c>
      <c r="JC16" s="159" t="str">
        <f ca="1">GenerateurBingo.com!TR6</f>
        <v>Mot 54</v>
      </c>
      <c r="JD16" s="160" t="str">
        <f ca="1">GenerateurBingo.com!TS6</f>
        <v>Mot 68</v>
      </c>
      <c r="JE16" s="158" t="str">
        <f ca="1">GenerateurBingo.com!UE6</f>
        <v>Mot 4</v>
      </c>
      <c r="JF16" s="159" t="str">
        <f ca="1">GenerateurBingo.com!UF6</f>
        <v>Mot 16</v>
      </c>
      <c r="JG16" s="159" t="str">
        <f ca="1">GenerateurBingo.com!UG6</f>
        <v>Mot 33</v>
      </c>
      <c r="JH16" s="159" t="str">
        <f ca="1">GenerateurBingo.com!UH6</f>
        <v>Mot 59</v>
      </c>
      <c r="JI16" s="160" t="str">
        <f ca="1">GenerateurBingo.com!UI6</f>
        <v>Mot 69</v>
      </c>
      <c r="JJ16" s="151"/>
      <c r="JK16" s="158" t="str">
        <f ca="1">GenerateurBingo.com!UK6</f>
        <v>Mot 12</v>
      </c>
      <c r="JL16" s="159" t="str">
        <f ca="1">GenerateurBingo.com!UL6</f>
        <v>Mot 30</v>
      </c>
      <c r="JM16" s="159" t="str">
        <f ca="1">GenerateurBingo.com!UM6</f>
        <v>Mot 40</v>
      </c>
      <c r="JN16" s="159" t="str">
        <f ca="1">GenerateurBingo.com!UN6</f>
        <v>Mot 54</v>
      </c>
      <c r="JO16" s="160" t="str">
        <f ca="1">GenerateurBingo.com!UO6</f>
        <v>Mot 75</v>
      </c>
    </row>
    <row r="17" spans="1:275" s="80" customFormat="1" ht="19" customHeight="1">
      <c r="A17" s="77"/>
      <c r="B17" s="78"/>
      <c r="C17" s="66">
        <f>GenerateurBingo.com!N$35</f>
        <v>3</v>
      </c>
      <c r="D17" s="78"/>
      <c r="E17" s="77"/>
      <c r="F17" s="79"/>
      <c r="G17" s="77"/>
      <c r="H17" s="78"/>
      <c r="I17" s="66">
        <f>GenerateurBingo.com!T$35</f>
        <v>4</v>
      </c>
      <c r="J17" s="78"/>
      <c r="K17" s="77"/>
      <c r="L17" s="77"/>
      <c r="M17" s="78"/>
      <c r="N17" s="66">
        <f>GenerateurBingo.com!AJ$35</f>
        <v>7</v>
      </c>
      <c r="O17" s="78"/>
      <c r="P17" s="77"/>
      <c r="Q17" s="79"/>
      <c r="R17" s="77"/>
      <c r="S17" s="78"/>
      <c r="T17" s="66">
        <f>GenerateurBingo.com!AP$35</f>
        <v>8</v>
      </c>
      <c r="U17" s="78"/>
      <c r="V17" s="77"/>
      <c r="W17" s="77"/>
      <c r="X17" s="78"/>
      <c r="Y17" s="66">
        <f>GenerateurBingo.com!BF$35</f>
        <v>11</v>
      </c>
      <c r="Z17" s="78"/>
      <c r="AA17" s="77"/>
      <c r="AB17" s="79"/>
      <c r="AC17" s="77"/>
      <c r="AD17" s="78"/>
      <c r="AE17" s="66">
        <f>GenerateurBingo.com!BL$35</f>
        <v>12</v>
      </c>
      <c r="AF17" s="78"/>
      <c r="AG17" s="77"/>
      <c r="AH17" s="77"/>
      <c r="AI17" s="78"/>
      <c r="AJ17" s="66">
        <f>GenerateurBingo.com!CB$35</f>
        <v>15</v>
      </c>
      <c r="AK17" s="78"/>
      <c r="AL17" s="77"/>
      <c r="AM17" s="79"/>
      <c r="AN17" s="77"/>
      <c r="AO17" s="78"/>
      <c r="AP17" s="66">
        <f>GenerateurBingo.com!CH$35</f>
        <v>16</v>
      </c>
      <c r="AQ17" s="78"/>
      <c r="AR17" s="77"/>
      <c r="AS17" s="77"/>
      <c r="AT17" s="78"/>
      <c r="AU17" s="66">
        <f>GenerateurBingo.com!CX$35</f>
        <v>19</v>
      </c>
      <c r="AV17" s="78"/>
      <c r="AW17" s="77"/>
      <c r="AX17" s="79"/>
      <c r="AY17" s="77"/>
      <c r="AZ17" s="78"/>
      <c r="BA17" s="66">
        <f>GenerateurBingo.com!DD$35</f>
        <v>20</v>
      </c>
      <c r="BB17" s="78"/>
      <c r="BC17" s="77"/>
      <c r="BD17" s="77"/>
      <c r="BE17" s="78"/>
      <c r="BF17" s="66">
        <f>GenerateurBingo.com!DT$35</f>
        <v>23</v>
      </c>
      <c r="BG17" s="78"/>
      <c r="BH17" s="77"/>
      <c r="BI17" s="79"/>
      <c r="BJ17" s="77"/>
      <c r="BK17" s="78"/>
      <c r="BL17" s="66">
        <f>GenerateurBingo.com!DZ$35</f>
        <v>24</v>
      </c>
      <c r="BM17" s="78"/>
      <c r="BN17" s="77"/>
      <c r="BO17" s="77"/>
      <c r="BP17" s="78"/>
      <c r="BQ17" s="66">
        <f>GenerateurBingo.com!EP$35</f>
        <v>27</v>
      </c>
      <c r="BR17" s="78"/>
      <c r="BS17" s="77"/>
      <c r="BT17" s="79"/>
      <c r="BU17" s="77"/>
      <c r="BV17" s="78"/>
      <c r="BW17" s="66">
        <f>GenerateurBingo.com!EV$35</f>
        <v>28</v>
      </c>
      <c r="BX17" s="78"/>
      <c r="BY17" s="77"/>
      <c r="BZ17" s="77"/>
      <c r="CA17" s="78"/>
      <c r="CB17" s="66">
        <f>GenerateurBingo.com!FL$35</f>
        <v>31</v>
      </c>
      <c r="CC17" s="78"/>
      <c r="CD17" s="77"/>
      <c r="CE17" s="79"/>
      <c r="CF17" s="77"/>
      <c r="CG17" s="78"/>
      <c r="CH17" s="66">
        <f>GenerateurBingo.com!FR$35</f>
        <v>32</v>
      </c>
      <c r="CI17" s="78"/>
      <c r="CJ17" s="77"/>
      <c r="CK17" s="77"/>
      <c r="CL17" s="78"/>
      <c r="CM17" s="66">
        <f>GenerateurBingo.com!GH$35</f>
        <v>35</v>
      </c>
      <c r="CN17" s="78"/>
      <c r="CO17" s="77"/>
      <c r="CP17" s="79"/>
      <c r="CQ17" s="77"/>
      <c r="CR17" s="78"/>
      <c r="CS17" s="66">
        <f>GenerateurBingo.com!GN$35</f>
        <v>36</v>
      </c>
      <c r="CT17" s="78"/>
      <c r="CU17" s="77"/>
      <c r="CV17" s="77"/>
      <c r="CW17" s="78"/>
      <c r="CX17" s="66">
        <f>GenerateurBingo.com!HD$35</f>
        <v>39</v>
      </c>
      <c r="CY17" s="78"/>
      <c r="CZ17" s="77"/>
      <c r="DA17" s="79"/>
      <c r="DB17" s="77"/>
      <c r="DC17" s="78"/>
      <c r="DD17" s="66">
        <f>GenerateurBingo.com!HJ$35</f>
        <v>40</v>
      </c>
      <c r="DE17" s="78"/>
      <c r="DF17" s="77"/>
      <c r="DG17" s="77"/>
      <c r="DH17" s="78"/>
      <c r="DI17" s="66">
        <f>GenerateurBingo.com!HZ$35</f>
        <v>43</v>
      </c>
      <c r="DJ17" s="78"/>
      <c r="DK17" s="77"/>
      <c r="DL17" s="79"/>
      <c r="DM17" s="77"/>
      <c r="DN17" s="78"/>
      <c r="DO17" s="66">
        <f>GenerateurBingo.com!IF$35</f>
        <v>44</v>
      </c>
      <c r="DP17" s="78"/>
      <c r="DQ17" s="77"/>
      <c r="DR17" s="77"/>
      <c r="DS17" s="78"/>
      <c r="DT17" s="66">
        <f>GenerateurBingo.com!IV$35</f>
        <v>47</v>
      </c>
      <c r="DU17" s="78"/>
      <c r="DV17" s="77"/>
      <c r="DW17" s="79"/>
      <c r="DX17" s="77"/>
      <c r="DY17" s="78"/>
      <c r="DZ17" s="66">
        <f>GenerateurBingo.com!JB$35</f>
        <v>48</v>
      </c>
      <c r="EA17" s="78"/>
      <c r="EB17" s="77"/>
      <c r="EC17" s="77"/>
      <c r="ED17" s="78"/>
      <c r="EE17" s="66">
        <f>GenerateurBingo.com!JR$35</f>
        <v>51</v>
      </c>
      <c r="EF17" s="78"/>
      <c r="EG17" s="77"/>
      <c r="EH17" s="79"/>
      <c r="EI17" s="77"/>
      <c r="EJ17" s="78"/>
      <c r="EK17" s="66">
        <f>GenerateurBingo.com!JX$35</f>
        <v>52</v>
      </c>
      <c r="EL17" s="78"/>
      <c r="EM17" s="77"/>
      <c r="EN17" s="77"/>
      <c r="EO17" s="78"/>
      <c r="EP17" s="66">
        <f>GenerateurBingo.com!KN$35</f>
        <v>55</v>
      </c>
      <c r="EQ17" s="78"/>
      <c r="ER17" s="77"/>
      <c r="ES17" s="79"/>
      <c r="ET17" s="77"/>
      <c r="EU17" s="78"/>
      <c r="EV17" s="66">
        <f>GenerateurBingo.com!KT$35</f>
        <v>56</v>
      </c>
      <c r="EW17" s="78"/>
      <c r="EX17" s="77"/>
      <c r="EY17" s="77"/>
      <c r="EZ17" s="78"/>
      <c r="FA17" s="66">
        <f>GenerateurBingo.com!LJ$35</f>
        <v>59</v>
      </c>
      <c r="FB17" s="78"/>
      <c r="FC17" s="77"/>
      <c r="FD17" s="79"/>
      <c r="FE17" s="77"/>
      <c r="FF17" s="78"/>
      <c r="FG17" s="66">
        <f>GenerateurBingo.com!LP$35</f>
        <v>60</v>
      </c>
      <c r="FH17" s="78"/>
      <c r="FI17" s="77"/>
      <c r="FJ17" s="77"/>
      <c r="FK17" s="78"/>
      <c r="FL17" s="66">
        <f>GenerateurBingo.com!MF$35</f>
        <v>63</v>
      </c>
      <c r="FM17" s="78"/>
      <c r="FN17" s="77"/>
      <c r="FO17" s="79"/>
      <c r="FP17" s="77"/>
      <c r="FQ17" s="78"/>
      <c r="FR17" s="66">
        <f>GenerateurBingo.com!ML$35</f>
        <v>64</v>
      </c>
      <c r="FS17" s="78"/>
      <c r="FT17" s="77"/>
      <c r="FU17" s="77"/>
      <c r="FV17" s="78"/>
      <c r="FW17" s="66">
        <f>GenerateurBingo.com!NB$35</f>
        <v>67</v>
      </c>
      <c r="FX17" s="78"/>
      <c r="FY17" s="77"/>
      <c r="FZ17" s="79"/>
      <c r="GA17" s="77"/>
      <c r="GB17" s="78"/>
      <c r="GC17" s="66">
        <f>GenerateurBingo.com!NH$35</f>
        <v>68</v>
      </c>
      <c r="GD17" s="78"/>
      <c r="GE17" s="77"/>
      <c r="GF17" s="77"/>
      <c r="GG17" s="78"/>
      <c r="GH17" s="66">
        <f>GenerateurBingo.com!NX$35</f>
        <v>71</v>
      </c>
      <c r="GI17" s="78"/>
      <c r="GJ17" s="77"/>
      <c r="GK17" s="79"/>
      <c r="GL17" s="77"/>
      <c r="GM17" s="78"/>
      <c r="GN17" s="66">
        <f>GenerateurBingo.com!OD$35</f>
        <v>72</v>
      </c>
      <c r="GO17" s="78"/>
      <c r="GP17" s="77"/>
      <c r="GQ17" s="77"/>
      <c r="GR17" s="78"/>
      <c r="GS17" s="66">
        <f>GenerateurBingo.com!OT$35</f>
        <v>75</v>
      </c>
      <c r="GT17" s="78"/>
      <c r="GU17" s="77"/>
      <c r="GV17" s="79"/>
      <c r="GW17" s="77"/>
      <c r="GX17" s="78"/>
      <c r="GY17" s="66">
        <f>GenerateurBingo.com!OZ$35</f>
        <v>76</v>
      </c>
      <c r="GZ17" s="78"/>
      <c r="HA17" s="77"/>
      <c r="HB17" s="77"/>
      <c r="HC17" s="78"/>
      <c r="HD17" s="66">
        <f>GenerateurBingo.com!PP$35</f>
        <v>79</v>
      </c>
      <c r="HE17" s="78"/>
      <c r="HF17" s="77"/>
      <c r="HG17" s="79"/>
      <c r="HH17" s="77"/>
      <c r="HI17" s="78"/>
      <c r="HJ17" s="66">
        <f>GenerateurBingo.com!PV$35</f>
        <v>80</v>
      </c>
      <c r="HK17" s="78"/>
      <c r="HL17" s="77"/>
      <c r="HM17" s="77"/>
      <c r="HN17" s="78"/>
      <c r="HO17" s="66">
        <f>GenerateurBingo.com!QL$35</f>
        <v>83</v>
      </c>
      <c r="HP17" s="78"/>
      <c r="HQ17" s="77"/>
      <c r="HR17" s="79"/>
      <c r="HS17" s="77"/>
      <c r="HT17" s="78"/>
      <c r="HU17" s="66">
        <f>GenerateurBingo.com!QR$35</f>
        <v>84</v>
      </c>
      <c r="HV17" s="78"/>
      <c r="HW17" s="77"/>
      <c r="HX17" s="77"/>
      <c r="HY17" s="78"/>
      <c r="HZ17" s="66">
        <f>GenerateurBingo.com!RH$35</f>
        <v>87</v>
      </c>
      <c r="IA17" s="78"/>
      <c r="IB17" s="77"/>
      <c r="IC17" s="79"/>
      <c r="ID17" s="77"/>
      <c r="IE17" s="78"/>
      <c r="IF17" s="66">
        <f>GenerateurBingo.com!RN$35</f>
        <v>88</v>
      </c>
      <c r="IG17" s="78"/>
      <c r="IH17" s="77"/>
      <c r="II17" s="77"/>
      <c r="IJ17" s="78"/>
      <c r="IK17" s="66">
        <f>GenerateurBingo.com!SD$35</f>
        <v>91</v>
      </c>
      <c r="IL17" s="78"/>
      <c r="IM17" s="77"/>
      <c r="IN17" s="79"/>
      <c r="IO17" s="77"/>
      <c r="IP17" s="78"/>
      <c r="IQ17" s="66">
        <f>GenerateurBingo.com!SJ$35</f>
        <v>92</v>
      </c>
      <c r="IR17" s="78"/>
      <c r="IS17" s="77"/>
      <c r="IT17" s="77"/>
      <c r="IU17" s="78"/>
      <c r="IV17" s="66">
        <f>GenerateurBingo.com!SZ$35</f>
        <v>95</v>
      </c>
      <c r="IW17" s="78"/>
      <c r="IX17" s="77"/>
      <c r="IY17" s="79"/>
      <c r="IZ17" s="77"/>
      <c r="JA17" s="78"/>
      <c r="JB17" s="66">
        <f>GenerateurBingo.com!TF$35</f>
        <v>96</v>
      </c>
      <c r="JC17" s="78"/>
      <c r="JD17" s="77"/>
      <c r="JE17" s="77"/>
      <c r="JF17" s="78"/>
      <c r="JG17" s="66">
        <f>GenerateurBingo.com!TV$35</f>
        <v>99</v>
      </c>
      <c r="JH17" s="78"/>
      <c r="JI17" s="77"/>
      <c r="JJ17" s="79"/>
      <c r="JK17" s="77"/>
      <c r="JL17" s="78"/>
      <c r="JM17" s="66">
        <f>GenerateurBingo.com!UB$35</f>
        <v>100</v>
      </c>
      <c r="JN17" s="78"/>
      <c r="JO17" s="77"/>
    </row>
    <row r="18" spans="1:275" s="85" customFormat="1" ht="23" customHeight="1">
      <c r="A18" s="81">
        <f>IF('Liste des mots'!$H$1=TRUE,C17,"")</f>
        <v>3</v>
      </c>
      <c r="B18" s="82"/>
      <c r="C18" s="83" t="str">
        <f>IF('Liste des mots'!$D$1=TRUE,Instructions!$D$17,"")</f>
        <v>Inscrire la description ici</v>
      </c>
      <c r="D18" s="82"/>
      <c r="E18" s="84">
        <f>IF('Liste des mots'!$H$1=TRUE,C17,"")</f>
        <v>3</v>
      </c>
      <c r="F18" s="82"/>
      <c r="G18" s="81">
        <f>IF('Liste des mots'!$H$1=TRUE,I17,"")</f>
        <v>4</v>
      </c>
      <c r="H18" s="82"/>
      <c r="I18" s="83" t="str">
        <f>IF('Liste des mots'!$D$1=TRUE,Instructions!$D$17,"")</f>
        <v>Inscrire la description ici</v>
      </c>
      <c r="J18" s="82"/>
      <c r="K18" s="84">
        <f>IF('Liste des mots'!$H$1=TRUE,I17,"")</f>
        <v>4</v>
      </c>
      <c r="L18" s="81">
        <f>IF('Liste des mots'!$H$1=TRUE,N17,"")</f>
        <v>7</v>
      </c>
      <c r="M18" s="82"/>
      <c r="N18" s="83" t="str">
        <f>IF('Liste des mots'!$D$1=TRUE,Instructions!$D$17,"")</f>
        <v>Inscrire la description ici</v>
      </c>
      <c r="O18" s="82"/>
      <c r="P18" s="84">
        <f>IF('Liste des mots'!$H$1=TRUE,N17,"")</f>
        <v>7</v>
      </c>
      <c r="Q18" s="82"/>
      <c r="R18" s="81">
        <f>IF('Liste des mots'!$H$1=TRUE,T17,"")</f>
        <v>8</v>
      </c>
      <c r="S18" s="82"/>
      <c r="T18" s="83" t="str">
        <f>IF('Liste des mots'!$D$1=TRUE,Instructions!$D$17,"")</f>
        <v>Inscrire la description ici</v>
      </c>
      <c r="U18" s="82"/>
      <c r="V18" s="84">
        <f>IF('Liste des mots'!$H$1=TRUE,T17,"")</f>
        <v>8</v>
      </c>
      <c r="W18" s="81">
        <f>IF('Liste des mots'!$H$1=TRUE,Y17,"")</f>
        <v>11</v>
      </c>
      <c r="X18" s="82"/>
      <c r="Y18" s="83" t="str">
        <f>IF('Liste des mots'!$D$1=TRUE,Instructions!$D$17,"")</f>
        <v>Inscrire la description ici</v>
      </c>
      <c r="Z18" s="82"/>
      <c r="AA18" s="84">
        <f>IF('Liste des mots'!$H$1=TRUE,Y17,"")</f>
        <v>11</v>
      </c>
      <c r="AB18" s="82"/>
      <c r="AC18" s="81">
        <f>IF('Liste des mots'!$H$1=TRUE,AE17,"")</f>
        <v>12</v>
      </c>
      <c r="AD18" s="82"/>
      <c r="AE18" s="83" t="str">
        <f>IF('Liste des mots'!$D$1=TRUE,Instructions!$D$17,"")</f>
        <v>Inscrire la description ici</v>
      </c>
      <c r="AF18" s="82"/>
      <c r="AG18" s="84">
        <f>IF('Liste des mots'!$H$1=TRUE,AE17,"")</f>
        <v>12</v>
      </c>
      <c r="AH18" s="81">
        <f>IF('Liste des mots'!$H$1=TRUE,AJ17,"")</f>
        <v>15</v>
      </c>
      <c r="AI18" s="82"/>
      <c r="AJ18" s="83" t="str">
        <f>IF('Liste des mots'!$D$1=TRUE,Instructions!$D$17,"")</f>
        <v>Inscrire la description ici</v>
      </c>
      <c r="AK18" s="82"/>
      <c r="AL18" s="84">
        <f>IF('Liste des mots'!$H$1=TRUE,AJ17,"")</f>
        <v>15</v>
      </c>
      <c r="AM18" s="82"/>
      <c r="AN18" s="81">
        <f>IF('Liste des mots'!$H$1=TRUE,AP17,"")</f>
        <v>16</v>
      </c>
      <c r="AO18" s="82"/>
      <c r="AP18" s="83" t="str">
        <f>IF('Liste des mots'!$D$1=TRUE,Instructions!$D$17,"")</f>
        <v>Inscrire la description ici</v>
      </c>
      <c r="AQ18" s="82"/>
      <c r="AR18" s="84">
        <f>IF('Liste des mots'!$H$1=TRUE,AP17,"")</f>
        <v>16</v>
      </c>
      <c r="AS18" s="81">
        <f>IF('Liste des mots'!$H$1=TRUE,AU17,"")</f>
        <v>19</v>
      </c>
      <c r="AT18" s="82"/>
      <c r="AU18" s="83" t="str">
        <f>IF('Liste des mots'!$D$1=TRUE,Instructions!$D$17,"")</f>
        <v>Inscrire la description ici</v>
      </c>
      <c r="AV18" s="82"/>
      <c r="AW18" s="84">
        <f>IF('Liste des mots'!$H$1=TRUE,AU17,"")</f>
        <v>19</v>
      </c>
      <c r="AX18" s="82"/>
      <c r="AY18" s="81">
        <f>IF('Liste des mots'!$H$1=TRUE,BA17,"")</f>
        <v>20</v>
      </c>
      <c r="AZ18" s="82"/>
      <c r="BA18" s="83" t="str">
        <f>IF('Liste des mots'!$D$1=TRUE,Instructions!$D$17,"")</f>
        <v>Inscrire la description ici</v>
      </c>
      <c r="BB18" s="82"/>
      <c r="BC18" s="84">
        <f>IF('Liste des mots'!$H$1=TRUE,BA17,"")</f>
        <v>20</v>
      </c>
      <c r="BD18" s="81">
        <f>IF('Liste des mots'!$H$1=TRUE,BF17,"")</f>
        <v>23</v>
      </c>
      <c r="BE18" s="82"/>
      <c r="BF18" s="83" t="str">
        <f>IF('Liste des mots'!$D$1=TRUE,Instructions!$D$17,"")</f>
        <v>Inscrire la description ici</v>
      </c>
      <c r="BG18" s="82"/>
      <c r="BH18" s="84">
        <f>IF('Liste des mots'!$H$1=TRUE,BF17,"")</f>
        <v>23</v>
      </c>
      <c r="BI18" s="82"/>
      <c r="BJ18" s="81">
        <f>IF('Liste des mots'!$H$1=TRUE,BL17,"")</f>
        <v>24</v>
      </c>
      <c r="BK18" s="82"/>
      <c r="BL18" s="83" t="str">
        <f>IF('Liste des mots'!$D$1=TRUE,Instructions!$D$17,"")</f>
        <v>Inscrire la description ici</v>
      </c>
      <c r="BM18" s="82"/>
      <c r="BN18" s="84">
        <f>IF('Liste des mots'!$H$1=TRUE,BL17,"")</f>
        <v>24</v>
      </c>
      <c r="BO18" s="81">
        <f>IF('Liste des mots'!$H$1=TRUE,BQ17,"")</f>
        <v>27</v>
      </c>
      <c r="BP18" s="82"/>
      <c r="BQ18" s="83" t="str">
        <f>IF('Liste des mots'!$D$1=TRUE,Instructions!$D$17,"")</f>
        <v>Inscrire la description ici</v>
      </c>
      <c r="BR18" s="82"/>
      <c r="BS18" s="84">
        <f>IF('Liste des mots'!$H$1=TRUE,BQ17,"")</f>
        <v>27</v>
      </c>
      <c r="BT18" s="82"/>
      <c r="BU18" s="81">
        <f>IF('Liste des mots'!$H$1=TRUE,BW17,"")</f>
        <v>28</v>
      </c>
      <c r="BV18" s="82"/>
      <c r="BW18" s="83" t="str">
        <f>IF('Liste des mots'!$D$1=TRUE,Instructions!$D$17,"")</f>
        <v>Inscrire la description ici</v>
      </c>
      <c r="BX18" s="82"/>
      <c r="BY18" s="84">
        <f>IF('Liste des mots'!$H$1=TRUE,BW17,"")</f>
        <v>28</v>
      </c>
      <c r="BZ18" s="81">
        <f>IF('Liste des mots'!$H$1=TRUE,CB17,"")</f>
        <v>31</v>
      </c>
      <c r="CA18" s="82"/>
      <c r="CB18" s="83" t="str">
        <f>IF('Liste des mots'!$D$1=TRUE,Instructions!$D$17,"")</f>
        <v>Inscrire la description ici</v>
      </c>
      <c r="CC18" s="82"/>
      <c r="CD18" s="84">
        <f>IF('Liste des mots'!$H$1=TRUE,CB17,"")</f>
        <v>31</v>
      </c>
      <c r="CE18" s="82"/>
      <c r="CF18" s="81">
        <f>IF('Liste des mots'!$H$1=TRUE,CH17,"")</f>
        <v>32</v>
      </c>
      <c r="CG18" s="82"/>
      <c r="CH18" s="83" t="str">
        <f>IF('Liste des mots'!$D$1=TRUE,Instructions!$D$17,"")</f>
        <v>Inscrire la description ici</v>
      </c>
      <c r="CI18" s="82"/>
      <c r="CJ18" s="84">
        <f>IF('Liste des mots'!$H$1=TRUE,CH17,"")</f>
        <v>32</v>
      </c>
      <c r="CK18" s="81">
        <f>IF('Liste des mots'!$H$1=TRUE,CM17,"")</f>
        <v>35</v>
      </c>
      <c r="CL18" s="82"/>
      <c r="CM18" s="83" t="str">
        <f>IF('Liste des mots'!$D$1=TRUE,Instructions!$D$17,"")</f>
        <v>Inscrire la description ici</v>
      </c>
      <c r="CN18" s="82"/>
      <c r="CO18" s="84">
        <f>IF('Liste des mots'!$H$1=TRUE,CM17,"")</f>
        <v>35</v>
      </c>
      <c r="CP18" s="82"/>
      <c r="CQ18" s="81">
        <f>IF('Liste des mots'!$H$1=TRUE,CS17,"")</f>
        <v>36</v>
      </c>
      <c r="CR18" s="82"/>
      <c r="CS18" s="83" t="str">
        <f>IF('Liste des mots'!$D$1=TRUE,Instructions!$D$17,"")</f>
        <v>Inscrire la description ici</v>
      </c>
      <c r="CT18" s="82"/>
      <c r="CU18" s="84">
        <f>IF('Liste des mots'!$H$1=TRUE,CS17,"")</f>
        <v>36</v>
      </c>
      <c r="CV18" s="81">
        <f>IF('Liste des mots'!$H$1=TRUE,CX17,"")</f>
        <v>39</v>
      </c>
      <c r="CW18" s="82"/>
      <c r="CX18" s="83" t="str">
        <f>IF('Liste des mots'!$D$1=TRUE,Instructions!$D$17,"")</f>
        <v>Inscrire la description ici</v>
      </c>
      <c r="CY18" s="82"/>
      <c r="CZ18" s="84">
        <f>IF('Liste des mots'!$H$1=TRUE,CX17,"")</f>
        <v>39</v>
      </c>
      <c r="DA18" s="82"/>
      <c r="DB18" s="81">
        <f>IF('Liste des mots'!$H$1=TRUE,DD17,"")</f>
        <v>40</v>
      </c>
      <c r="DC18" s="82"/>
      <c r="DD18" s="83" t="str">
        <f>IF('Liste des mots'!$D$1=TRUE,Instructions!$D$17,"")</f>
        <v>Inscrire la description ici</v>
      </c>
      <c r="DE18" s="82"/>
      <c r="DF18" s="84">
        <f>IF('Liste des mots'!$H$1=TRUE,DD17,"")</f>
        <v>40</v>
      </c>
      <c r="DG18" s="81">
        <f>IF('Liste des mots'!$H$1=TRUE,DI17,"")</f>
        <v>43</v>
      </c>
      <c r="DH18" s="82"/>
      <c r="DI18" s="83" t="str">
        <f>IF('Liste des mots'!$D$1=TRUE,Instructions!$D$17,"")</f>
        <v>Inscrire la description ici</v>
      </c>
      <c r="DJ18" s="82"/>
      <c r="DK18" s="84">
        <f>IF('Liste des mots'!$H$1=TRUE,DI17,"")</f>
        <v>43</v>
      </c>
      <c r="DL18" s="82"/>
      <c r="DM18" s="81">
        <f>IF('Liste des mots'!$H$1=TRUE,DO17,"")</f>
        <v>44</v>
      </c>
      <c r="DN18" s="82"/>
      <c r="DO18" s="83" t="str">
        <f>IF('Liste des mots'!$D$1=TRUE,Instructions!$D$17,"")</f>
        <v>Inscrire la description ici</v>
      </c>
      <c r="DP18" s="82"/>
      <c r="DQ18" s="84">
        <f>IF('Liste des mots'!$H$1=TRUE,DO17,"")</f>
        <v>44</v>
      </c>
      <c r="DR18" s="81">
        <f>IF('Liste des mots'!$H$1=TRUE,DT17,"")</f>
        <v>47</v>
      </c>
      <c r="DS18" s="82"/>
      <c r="DT18" s="83" t="str">
        <f>IF('Liste des mots'!$D$1=TRUE,Instructions!$D$17,"")</f>
        <v>Inscrire la description ici</v>
      </c>
      <c r="DU18" s="82"/>
      <c r="DV18" s="84">
        <f>IF('Liste des mots'!$H$1=TRUE,DT17,"")</f>
        <v>47</v>
      </c>
      <c r="DW18" s="82"/>
      <c r="DX18" s="81">
        <f>IF('Liste des mots'!$H$1=TRUE,DZ17,"")</f>
        <v>48</v>
      </c>
      <c r="DY18" s="82"/>
      <c r="DZ18" s="83" t="str">
        <f>IF('Liste des mots'!$D$1=TRUE,Instructions!$D$17,"")</f>
        <v>Inscrire la description ici</v>
      </c>
      <c r="EA18" s="82"/>
      <c r="EB18" s="84">
        <f>IF('Liste des mots'!$H$1=TRUE,DZ17,"")</f>
        <v>48</v>
      </c>
      <c r="EC18" s="81">
        <f>IF('Liste des mots'!$H$1=TRUE,EE17,"")</f>
        <v>51</v>
      </c>
      <c r="ED18" s="82"/>
      <c r="EE18" s="83" t="str">
        <f>IF('Liste des mots'!$D$1=TRUE,Instructions!$D$17,"")</f>
        <v>Inscrire la description ici</v>
      </c>
      <c r="EF18" s="82"/>
      <c r="EG18" s="84">
        <f>IF('Liste des mots'!$H$1=TRUE,EE17,"")</f>
        <v>51</v>
      </c>
      <c r="EH18" s="82"/>
      <c r="EI18" s="81">
        <f>IF('Liste des mots'!$H$1=TRUE,EK17,"")</f>
        <v>52</v>
      </c>
      <c r="EJ18" s="82"/>
      <c r="EK18" s="83" t="str">
        <f>IF('Liste des mots'!$D$1=TRUE,Instructions!$D$17,"")</f>
        <v>Inscrire la description ici</v>
      </c>
      <c r="EL18" s="82"/>
      <c r="EM18" s="84">
        <f>IF('Liste des mots'!$H$1=TRUE,EK17,"")</f>
        <v>52</v>
      </c>
      <c r="EN18" s="81">
        <f>IF('Liste des mots'!$H$1=TRUE,EP17,"")</f>
        <v>55</v>
      </c>
      <c r="EO18" s="82"/>
      <c r="EP18" s="83" t="str">
        <f>IF('Liste des mots'!$D$1=TRUE,Instructions!$D$17,"")</f>
        <v>Inscrire la description ici</v>
      </c>
      <c r="EQ18" s="82"/>
      <c r="ER18" s="84">
        <f>IF('Liste des mots'!$H$1=TRUE,EP17,"")</f>
        <v>55</v>
      </c>
      <c r="ES18" s="82"/>
      <c r="ET18" s="81">
        <f>IF('Liste des mots'!$H$1=TRUE,EV17,"")</f>
        <v>56</v>
      </c>
      <c r="EU18" s="82"/>
      <c r="EV18" s="83" t="str">
        <f>IF('Liste des mots'!$D$1=TRUE,Instructions!$D$17,"")</f>
        <v>Inscrire la description ici</v>
      </c>
      <c r="EW18" s="82"/>
      <c r="EX18" s="84">
        <f>IF('Liste des mots'!$H$1=TRUE,EV17,"")</f>
        <v>56</v>
      </c>
      <c r="EY18" s="81">
        <f>IF('Liste des mots'!$H$1=TRUE,FA17,"")</f>
        <v>59</v>
      </c>
      <c r="EZ18" s="82"/>
      <c r="FA18" s="83" t="str">
        <f>IF('Liste des mots'!$D$1=TRUE,Instructions!$D$17,"")</f>
        <v>Inscrire la description ici</v>
      </c>
      <c r="FB18" s="82"/>
      <c r="FC18" s="84">
        <f>IF('Liste des mots'!$H$1=TRUE,FA17,"")</f>
        <v>59</v>
      </c>
      <c r="FD18" s="82"/>
      <c r="FE18" s="81">
        <f>IF('Liste des mots'!$H$1=TRUE,FG17,"")</f>
        <v>60</v>
      </c>
      <c r="FF18" s="82"/>
      <c r="FG18" s="83" t="str">
        <f>IF('Liste des mots'!$D$1=TRUE,Instructions!$D$17,"")</f>
        <v>Inscrire la description ici</v>
      </c>
      <c r="FH18" s="82"/>
      <c r="FI18" s="84">
        <f>IF('Liste des mots'!$H$1=TRUE,FG17,"")</f>
        <v>60</v>
      </c>
      <c r="FJ18" s="81">
        <f>IF('Liste des mots'!$H$1=TRUE,FL17,"")</f>
        <v>63</v>
      </c>
      <c r="FK18" s="82"/>
      <c r="FL18" s="83" t="str">
        <f>IF('Liste des mots'!$D$1=TRUE,Instructions!$D$17,"")</f>
        <v>Inscrire la description ici</v>
      </c>
      <c r="FM18" s="82"/>
      <c r="FN18" s="84">
        <f>IF('Liste des mots'!$H$1=TRUE,FL17,"")</f>
        <v>63</v>
      </c>
      <c r="FO18" s="82"/>
      <c r="FP18" s="81">
        <f>IF('Liste des mots'!$H$1=TRUE,FR17,"")</f>
        <v>64</v>
      </c>
      <c r="FQ18" s="82"/>
      <c r="FR18" s="83" t="str">
        <f>IF('Liste des mots'!$D$1=TRUE,Instructions!$D$17,"")</f>
        <v>Inscrire la description ici</v>
      </c>
      <c r="FS18" s="82"/>
      <c r="FT18" s="84">
        <f>IF('Liste des mots'!$H$1=TRUE,FR17,"")</f>
        <v>64</v>
      </c>
      <c r="FU18" s="81">
        <f>IF('Liste des mots'!$H$1=TRUE,FW17,"")</f>
        <v>67</v>
      </c>
      <c r="FV18" s="82"/>
      <c r="FW18" s="83" t="str">
        <f>IF('Liste des mots'!$D$1=TRUE,Instructions!$D$17,"")</f>
        <v>Inscrire la description ici</v>
      </c>
      <c r="FX18" s="82"/>
      <c r="FY18" s="84">
        <f>IF('Liste des mots'!$H$1=TRUE,FW17,"")</f>
        <v>67</v>
      </c>
      <c r="FZ18" s="82"/>
      <c r="GA18" s="81">
        <f>IF('Liste des mots'!$H$1=TRUE,GC17,"")</f>
        <v>68</v>
      </c>
      <c r="GB18" s="82"/>
      <c r="GC18" s="83" t="str">
        <f>IF('Liste des mots'!$D$1=TRUE,Instructions!$D$17,"")</f>
        <v>Inscrire la description ici</v>
      </c>
      <c r="GD18" s="82"/>
      <c r="GE18" s="84">
        <f>IF('Liste des mots'!$H$1=TRUE,GC17,"")</f>
        <v>68</v>
      </c>
      <c r="GF18" s="81">
        <f>IF('Liste des mots'!$H$1=TRUE,GH17,"")</f>
        <v>71</v>
      </c>
      <c r="GG18" s="82"/>
      <c r="GH18" s="83" t="str">
        <f>IF('Liste des mots'!$D$1=TRUE,Instructions!$D$17,"")</f>
        <v>Inscrire la description ici</v>
      </c>
      <c r="GI18" s="82"/>
      <c r="GJ18" s="84">
        <f>IF('Liste des mots'!$H$1=TRUE,GH17,"")</f>
        <v>71</v>
      </c>
      <c r="GK18" s="82"/>
      <c r="GL18" s="81">
        <f>IF('Liste des mots'!$H$1=TRUE,GN17,"")</f>
        <v>72</v>
      </c>
      <c r="GM18" s="82"/>
      <c r="GN18" s="83" t="str">
        <f>IF('Liste des mots'!$D$1=TRUE,Instructions!$D$17,"")</f>
        <v>Inscrire la description ici</v>
      </c>
      <c r="GO18" s="82"/>
      <c r="GP18" s="84">
        <f>IF('Liste des mots'!$H$1=TRUE,GN17,"")</f>
        <v>72</v>
      </c>
      <c r="GQ18" s="81">
        <f>IF('Liste des mots'!$H$1=TRUE,GS17,"")</f>
        <v>75</v>
      </c>
      <c r="GR18" s="82"/>
      <c r="GS18" s="83" t="str">
        <f>IF('Liste des mots'!$D$1=TRUE,Instructions!$D$17,"")</f>
        <v>Inscrire la description ici</v>
      </c>
      <c r="GT18" s="82"/>
      <c r="GU18" s="84">
        <f>IF('Liste des mots'!$H$1=TRUE,GS17,"")</f>
        <v>75</v>
      </c>
      <c r="GV18" s="82"/>
      <c r="GW18" s="81">
        <f>IF('Liste des mots'!$H$1=TRUE,GY17,"")</f>
        <v>76</v>
      </c>
      <c r="GX18" s="82"/>
      <c r="GY18" s="83" t="str">
        <f>IF('Liste des mots'!$D$1=TRUE,Instructions!$D$17,"")</f>
        <v>Inscrire la description ici</v>
      </c>
      <c r="GZ18" s="82"/>
      <c r="HA18" s="84">
        <f>IF('Liste des mots'!$H$1=TRUE,GY17,"")</f>
        <v>76</v>
      </c>
      <c r="HB18" s="81">
        <f>IF('Liste des mots'!$H$1=TRUE,HD17,"")</f>
        <v>79</v>
      </c>
      <c r="HC18" s="82"/>
      <c r="HD18" s="83" t="str">
        <f>IF('Liste des mots'!$D$1=TRUE,Instructions!$D$17,"")</f>
        <v>Inscrire la description ici</v>
      </c>
      <c r="HE18" s="82"/>
      <c r="HF18" s="84">
        <f>IF('Liste des mots'!$H$1=TRUE,HD17,"")</f>
        <v>79</v>
      </c>
      <c r="HG18" s="82"/>
      <c r="HH18" s="81">
        <f>IF('Liste des mots'!$H$1=TRUE,HJ17,"")</f>
        <v>80</v>
      </c>
      <c r="HI18" s="82"/>
      <c r="HJ18" s="83" t="str">
        <f>IF('Liste des mots'!$D$1=TRUE,Instructions!$D$17,"")</f>
        <v>Inscrire la description ici</v>
      </c>
      <c r="HK18" s="82"/>
      <c r="HL18" s="84">
        <f>IF('Liste des mots'!$H$1=TRUE,HJ17,"")</f>
        <v>80</v>
      </c>
      <c r="HM18" s="81">
        <f>IF('Liste des mots'!$H$1=TRUE,HO17,"")</f>
        <v>83</v>
      </c>
      <c r="HN18" s="82"/>
      <c r="HO18" s="83" t="str">
        <f>IF('Liste des mots'!$D$1=TRUE,Instructions!$D$17,"")</f>
        <v>Inscrire la description ici</v>
      </c>
      <c r="HP18" s="82"/>
      <c r="HQ18" s="84">
        <f>IF('Liste des mots'!$H$1=TRUE,HO17,"")</f>
        <v>83</v>
      </c>
      <c r="HR18" s="82"/>
      <c r="HS18" s="81">
        <f>IF('Liste des mots'!$H$1=TRUE,HU17,"")</f>
        <v>84</v>
      </c>
      <c r="HT18" s="82"/>
      <c r="HU18" s="83" t="str">
        <f>IF('Liste des mots'!$D$1=TRUE,Instructions!$D$17,"")</f>
        <v>Inscrire la description ici</v>
      </c>
      <c r="HV18" s="82"/>
      <c r="HW18" s="84">
        <f>IF('Liste des mots'!$H$1=TRUE,HU17,"")</f>
        <v>84</v>
      </c>
      <c r="HX18" s="81">
        <f>IF('Liste des mots'!$H$1=TRUE,HZ17,"")</f>
        <v>87</v>
      </c>
      <c r="HY18" s="82"/>
      <c r="HZ18" s="83" t="str">
        <f>IF('Liste des mots'!$D$1=TRUE,Instructions!$D$17,"")</f>
        <v>Inscrire la description ici</v>
      </c>
      <c r="IA18" s="82"/>
      <c r="IB18" s="84">
        <f>IF('Liste des mots'!$H$1=TRUE,HZ17,"")</f>
        <v>87</v>
      </c>
      <c r="IC18" s="82"/>
      <c r="ID18" s="81">
        <f>IF('Liste des mots'!$H$1=TRUE,IF17,"")</f>
        <v>88</v>
      </c>
      <c r="IE18" s="82"/>
      <c r="IF18" s="83" t="str">
        <f>IF('Liste des mots'!$D$1=TRUE,Instructions!$D$17,"")</f>
        <v>Inscrire la description ici</v>
      </c>
      <c r="IG18" s="82"/>
      <c r="IH18" s="84">
        <f>IF('Liste des mots'!$H$1=TRUE,IF17,"")</f>
        <v>88</v>
      </c>
      <c r="II18" s="81">
        <f>IF('Liste des mots'!$H$1=TRUE,IK17,"")</f>
        <v>91</v>
      </c>
      <c r="IJ18" s="82"/>
      <c r="IK18" s="83" t="str">
        <f>IF('Liste des mots'!$D$1=TRUE,Instructions!$D$17,"")</f>
        <v>Inscrire la description ici</v>
      </c>
      <c r="IL18" s="82"/>
      <c r="IM18" s="84">
        <f>IF('Liste des mots'!$H$1=TRUE,IK17,"")</f>
        <v>91</v>
      </c>
      <c r="IN18" s="82"/>
      <c r="IO18" s="81">
        <f>IF('Liste des mots'!$H$1=TRUE,IQ17,"")</f>
        <v>92</v>
      </c>
      <c r="IP18" s="82"/>
      <c r="IQ18" s="83" t="str">
        <f>IF('Liste des mots'!$D$1=TRUE,Instructions!$D$17,"")</f>
        <v>Inscrire la description ici</v>
      </c>
      <c r="IR18" s="82"/>
      <c r="IS18" s="84">
        <f>IF('Liste des mots'!$H$1=TRUE,IQ17,"")</f>
        <v>92</v>
      </c>
      <c r="IT18" s="81">
        <f>IF('Liste des mots'!$H$1=TRUE,IV17,"")</f>
        <v>95</v>
      </c>
      <c r="IU18" s="82"/>
      <c r="IV18" s="83" t="str">
        <f>IF('Liste des mots'!$D$1=TRUE,Instructions!$D$17,"")</f>
        <v>Inscrire la description ici</v>
      </c>
      <c r="IW18" s="82"/>
      <c r="IX18" s="84">
        <f>IF('Liste des mots'!$H$1=TRUE,IV17,"")</f>
        <v>95</v>
      </c>
      <c r="IY18" s="82"/>
      <c r="IZ18" s="81">
        <f>IF('Liste des mots'!$H$1=TRUE,JB17,"")</f>
        <v>96</v>
      </c>
      <c r="JA18" s="82"/>
      <c r="JB18" s="83" t="str">
        <f>IF('Liste des mots'!$D$1=TRUE,Instructions!$D$17,"")</f>
        <v>Inscrire la description ici</v>
      </c>
      <c r="JC18" s="82"/>
      <c r="JD18" s="84">
        <f>IF('Liste des mots'!$H$1=TRUE,JB17,"")</f>
        <v>96</v>
      </c>
      <c r="JE18" s="81">
        <f>IF('Liste des mots'!$H$1=TRUE,JG17,"")</f>
        <v>99</v>
      </c>
      <c r="JF18" s="82"/>
      <c r="JG18" s="83" t="str">
        <f>IF('Liste des mots'!$D$1=TRUE,Instructions!$D$17,"")</f>
        <v>Inscrire la description ici</v>
      </c>
      <c r="JH18" s="82"/>
      <c r="JI18" s="84">
        <f>IF('Liste des mots'!$H$1=TRUE,JG17,"")</f>
        <v>99</v>
      </c>
      <c r="JJ18" s="82"/>
      <c r="JK18" s="81">
        <f>IF('Liste des mots'!$H$1=TRUE,JM17,"")</f>
        <v>100</v>
      </c>
      <c r="JL18" s="82"/>
      <c r="JM18" s="83" t="str">
        <f>IF('Liste des mots'!$D$1=TRUE,Instructions!$D$17,"")</f>
        <v>Inscrire la description ici</v>
      </c>
      <c r="JN18" s="82"/>
      <c r="JO18" s="84">
        <f>IF('Liste des mots'!$H$1=TRUE,JM17,"")</f>
        <v>100</v>
      </c>
    </row>
  </sheetData>
  <sheetProtection password="E973" sheet="1" objects="1" scenarios="1" formatCells="0" formatColumns="0" formatRows="0" selectLockedCells="1"/>
  <phoneticPr fontId="3" type="noConversion"/>
  <printOptions horizontalCentered="1" verticalCentered="1"/>
  <pageMargins left="0.39000000000000007" right="0.39000000000000007" top="0.39000000000000007" bottom="0.39000000000000007" header="0" footer="0"/>
  <pageSetup pageOrder="overThenDown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UD21"/>
  <sheetViews>
    <sheetView showRuler="0" zoomScale="90" zoomScaleNormal="90" zoomScalePageLayoutView="200" workbookViewId="0">
      <selection activeCell="K2" sqref="K2"/>
    </sheetView>
  </sheetViews>
  <sheetFormatPr baseColWidth="10" defaultColWidth="10.59765625" defaultRowHeight="16"/>
  <cols>
    <col min="1" max="5" width="14" style="86" customWidth="1"/>
    <col min="6" max="6" width="3" style="86" customWidth="1"/>
    <col min="7" max="16" width="14" style="86" customWidth="1"/>
    <col min="17" max="17" width="3" style="86" customWidth="1"/>
    <col min="18" max="27" width="14" style="86" customWidth="1"/>
    <col min="28" max="28" width="3" style="86" customWidth="1"/>
    <col min="29" max="38" width="14" style="86" customWidth="1"/>
    <col min="39" max="39" width="3" style="86" customWidth="1"/>
    <col min="40" max="49" width="14" style="86" customWidth="1"/>
    <col min="50" max="50" width="3" style="86" customWidth="1"/>
    <col min="51" max="60" width="14" style="86" customWidth="1"/>
    <col min="61" max="61" width="3" style="86" customWidth="1"/>
    <col min="62" max="71" width="14" style="86" customWidth="1"/>
    <col min="72" max="72" width="3" style="86" customWidth="1"/>
    <col min="73" max="82" width="14" style="86" customWidth="1"/>
    <col min="83" max="83" width="3" style="86" customWidth="1"/>
    <col min="84" max="93" width="14" style="86" customWidth="1"/>
    <col min="94" max="94" width="3" style="86" customWidth="1"/>
    <col min="95" max="104" width="14" style="86" customWidth="1"/>
    <col min="105" max="105" width="3" style="86" customWidth="1"/>
    <col min="106" max="115" width="14" style="86" customWidth="1"/>
    <col min="116" max="116" width="3" style="86" customWidth="1"/>
    <col min="117" max="126" width="14" style="86" customWidth="1"/>
    <col min="127" max="127" width="3" style="86" customWidth="1"/>
    <col min="128" max="137" width="14" style="86" customWidth="1"/>
    <col min="138" max="138" width="3" style="86" customWidth="1"/>
    <col min="139" max="148" width="14" style="86" customWidth="1"/>
    <col min="149" max="149" width="3" style="86" customWidth="1"/>
    <col min="150" max="159" width="14" style="86" customWidth="1"/>
    <col min="160" max="160" width="3" style="86" customWidth="1"/>
    <col min="161" max="170" width="14" style="86" customWidth="1"/>
    <col min="171" max="171" width="3" style="86" customWidth="1"/>
    <col min="172" max="181" width="14" style="86" customWidth="1"/>
    <col min="182" max="182" width="3" style="86" customWidth="1"/>
    <col min="183" max="192" width="14" style="86" customWidth="1"/>
    <col min="193" max="193" width="3" style="86" customWidth="1"/>
    <col min="194" max="203" width="14" style="86" customWidth="1"/>
    <col min="204" max="204" width="3" style="86" customWidth="1"/>
    <col min="205" max="214" width="14" style="86" customWidth="1"/>
    <col min="215" max="215" width="3" style="86" customWidth="1"/>
    <col min="216" max="225" width="14" style="86" customWidth="1"/>
    <col min="226" max="226" width="3" style="86" customWidth="1"/>
    <col min="227" max="236" width="14" style="86" customWidth="1"/>
    <col min="237" max="237" width="3" style="86" customWidth="1"/>
    <col min="238" max="247" width="14" style="86" customWidth="1"/>
    <col min="248" max="248" width="3" style="86" customWidth="1"/>
    <col min="249" max="258" width="14" style="86" customWidth="1"/>
    <col min="259" max="259" width="3" style="86" customWidth="1"/>
    <col min="260" max="269" width="14" style="86" customWidth="1"/>
    <col min="270" max="270" width="3" style="86" customWidth="1"/>
    <col min="271" max="280" width="14" style="86" customWidth="1"/>
    <col min="281" max="281" width="3" style="86" customWidth="1"/>
    <col min="282" max="291" width="14" style="86" customWidth="1"/>
    <col min="292" max="292" width="3" style="86" customWidth="1"/>
    <col min="293" max="302" width="14" style="86" customWidth="1"/>
    <col min="303" max="303" width="3" style="86" customWidth="1"/>
    <col min="304" max="313" width="14" style="86" customWidth="1"/>
    <col min="314" max="314" width="3" style="86" customWidth="1"/>
    <col min="315" max="324" width="14" style="86" customWidth="1"/>
    <col min="325" max="325" width="3" style="86" customWidth="1"/>
    <col min="326" max="335" width="14" style="86" customWidth="1"/>
    <col min="336" max="336" width="3" style="86" customWidth="1"/>
    <col min="337" max="346" width="14" style="86" customWidth="1"/>
    <col min="347" max="347" width="3" style="86" customWidth="1"/>
    <col min="348" max="357" width="14" style="86" customWidth="1"/>
    <col min="358" max="358" width="3" style="86" customWidth="1"/>
    <col min="359" max="368" width="14" style="86" customWidth="1"/>
    <col min="369" max="369" width="3" style="86" customWidth="1"/>
    <col min="370" max="379" width="14" style="86" customWidth="1"/>
    <col min="380" max="380" width="3" style="86" customWidth="1"/>
    <col min="381" max="390" width="14" style="86" customWidth="1"/>
    <col min="391" max="391" width="3" style="86" customWidth="1"/>
    <col min="392" max="401" width="14" style="86" customWidth="1"/>
    <col min="402" max="402" width="3" style="86" customWidth="1"/>
    <col min="403" max="412" width="14" style="86" customWidth="1"/>
    <col min="413" max="413" width="3" style="86" customWidth="1"/>
    <col min="414" max="423" width="14" style="86" customWidth="1"/>
    <col min="424" max="424" width="3" style="86" customWidth="1"/>
    <col min="425" max="434" width="14" style="86" customWidth="1"/>
    <col min="435" max="435" width="3" style="86" customWidth="1"/>
    <col min="436" max="445" width="14" style="86" customWidth="1"/>
    <col min="446" max="446" width="3" style="86" customWidth="1"/>
    <col min="447" max="456" width="14" style="86" customWidth="1"/>
    <col min="457" max="457" width="3" style="86" customWidth="1"/>
    <col min="458" max="467" width="14" style="86" customWidth="1"/>
    <col min="468" max="468" width="3" style="86" customWidth="1"/>
    <col min="469" max="478" width="14" style="86" customWidth="1"/>
    <col min="479" max="479" width="3" style="86" customWidth="1"/>
    <col min="480" max="489" width="14" style="86" customWidth="1"/>
    <col min="490" max="490" width="3" style="86" customWidth="1"/>
    <col min="491" max="500" width="14" style="86" customWidth="1"/>
    <col min="501" max="501" width="3" style="86" customWidth="1"/>
    <col min="502" max="511" width="14" style="86" customWidth="1"/>
    <col min="512" max="512" width="3" style="86" customWidth="1"/>
    <col min="513" max="522" width="14" style="86" customWidth="1"/>
    <col min="523" max="523" width="3" style="86" customWidth="1"/>
    <col min="524" max="533" width="14" style="86" customWidth="1"/>
    <col min="534" max="534" width="3" style="86" customWidth="1"/>
    <col min="535" max="544" width="14" style="86" customWidth="1"/>
    <col min="545" max="545" width="3" style="86" customWidth="1"/>
    <col min="546" max="550" width="14" style="86" customWidth="1"/>
    <col min="551" max="16384" width="10.59765625" style="86"/>
  </cols>
  <sheetData>
    <row r="1" spans="1:550" s="91" customFormat="1" ht="23" customHeight="1">
      <c r="A1" s="87">
        <f>IF('Liste des mots'!$H$1=TRUE,C2,"")</f>
        <v>1</v>
      </c>
      <c r="B1" s="88"/>
      <c r="C1" s="88"/>
      <c r="D1" s="89"/>
      <c r="E1" s="90">
        <f>IF('Liste des mots'!$H$1=TRUE,C2,"")</f>
        <v>1</v>
      </c>
      <c r="F1" s="88"/>
      <c r="G1" s="87">
        <f>IF('Liste des mots'!$H$1=TRUE,I2,"")</f>
        <v>2</v>
      </c>
      <c r="H1" s="88"/>
      <c r="I1" s="88"/>
      <c r="J1" s="88"/>
      <c r="K1" s="90">
        <f>IF('Liste des mots'!$H$1=TRUE,I2,"")</f>
        <v>2</v>
      </c>
      <c r="L1" s="87">
        <f>IF('Liste des mots'!$H$1=TRUE,N2,"")</f>
        <v>3</v>
      </c>
      <c r="M1" s="88"/>
      <c r="N1" s="88"/>
      <c r="O1" s="89"/>
      <c r="P1" s="90">
        <f>IF('Liste des mots'!$H$1=TRUE,N2,"")</f>
        <v>3</v>
      </c>
      <c r="Q1" s="88"/>
      <c r="R1" s="87">
        <f>IF('Liste des mots'!$H$1=TRUE,T2,"")</f>
        <v>4</v>
      </c>
      <c r="S1" s="88"/>
      <c r="T1" s="88"/>
      <c r="U1" s="88"/>
      <c r="V1" s="90">
        <f>IF('Liste des mots'!$H$1=TRUE,T2,"")</f>
        <v>4</v>
      </c>
      <c r="W1" s="87">
        <f>IF('Liste des mots'!$H$1=TRUE,Y2,"")</f>
        <v>5</v>
      </c>
      <c r="X1" s="88"/>
      <c r="Y1" s="88"/>
      <c r="Z1" s="89"/>
      <c r="AA1" s="90">
        <f>IF('Liste des mots'!$H$1=TRUE,Y2,"")</f>
        <v>5</v>
      </c>
      <c r="AB1" s="88"/>
      <c r="AC1" s="87">
        <f>IF('Liste des mots'!$H$1=TRUE,AE2,"")</f>
        <v>6</v>
      </c>
      <c r="AD1" s="88"/>
      <c r="AE1" s="88"/>
      <c r="AF1" s="88"/>
      <c r="AG1" s="90">
        <f>IF('Liste des mots'!$H$1=TRUE,AE2,"")</f>
        <v>6</v>
      </c>
      <c r="AH1" s="87">
        <f>IF('Liste des mots'!$H$1=TRUE,AJ2,"")</f>
        <v>7</v>
      </c>
      <c r="AI1" s="88"/>
      <c r="AJ1" s="88"/>
      <c r="AK1" s="89"/>
      <c r="AL1" s="90">
        <f>IF('Liste des mots'!$H$1=TRUE,AJ2,"")</f>
        <v>7</v>
      </c>
      <c r="AM1" s="88"/>
      <c r="AN1" s="87">
        <f>IF('Liste des mots'!$H$1=TRUE,AP2,"")</f>
        <v>8</v>
      </c>
      <c r="AO1" s="88"/>
      <c r="AP1" s="88"/>
      <c r="AQ1" s="88"/>
      <c r="AR1" s="90">
        <f>IF('Liste des mots'!$H$1=TRUE,AP2,"")</f>
        <v>8</v>
      </c>
      <c r="AS1" s="87">
        <f>IF('Liste des mots'!$H$1=TRUE,AU2,"")</f>
        <v>9</v>
      </c>
      <c r="AT1" s="88"/>
      <c r="AU1" s="88"/>
      <c r="AV1" s="89"/>
      <c r="AW1" s="90">
        <f>IF('Liste des mots'!$H$1=TRUE,AU2,"")</f>
        <v>9</v>
      </c>
      <c r="AX1" s="88"/>
      <c r="AY1" s="87">
        <f>IF('Liste des mots'!$H$1=TRUE,BA2,"")</f>
        <v>10</v>
      </c>
      <c r="AZ1" s="88"/>
      <c r="BA1" s="88"/>
      <c r="BB1" s="88"/>
      <c r="BC1" s="90">
        <f>IF('Liste des mots'!$H$1=TRUE,BA2,"")</f>
        <v>10</v>
      </c>
      <c r="BD1" s="87">
        <f>IF('Liste des mots'!$H$1=TRUE,BF2,"")</f>
        <v>11</v>
      </c>
      <c r="BE1" s="88"/>
      <c r="BF1" s="88"/>
      <c r="BG1" s="89"/>
      <c r="BH1" s="90">
        <f>IF('Liste des mots'!$H$1=TRUE,BF2,"")</f>
        <v>11</v>
      </c>
      <c r="BI1" s="88"/>
      <c r="BJ1" s="87">
        <f>IF('Liste des mots'!$H$1=TRUE,BL2,"")</f>
        <v>12</v>
      </c>
      <c r="BK1" s="88"/>
      <c r="BL1" s="88"/>
      <c r="BM1" s="88"/>
      <c r="BN1" s="90">
        <f>IF('Liste des mots'!$H$1=TRUE,BL2,"")</f>
        <v>12</v>
      </c>
      <c r="BO1" s="87">
        <f>IF('Liste des mots'!$H$1=TRUE,BQ2,"")</f>
        <v>13</v>
      </c>
      <c r="BP1" s="88"/>
      <c r="BQ1" s="88"/>
      <c r="BR1" s="89"/>
      <c r="BS1" s="90">
        <f>IF('Liste des mots'!$H$1=TRUE,BQ2,"")</f>
        <v>13</v>
      </c>
      <c r="BT1" s="88"/>
      <c r="BU1" s="87">
        <f>IF('Liste des mots'!$H$1=TRUE,BW2,"")</f>
        <v>14</v>
      </c>
      <c r="BV1" s="88"/>
      <c r="BW1" s="88"/>
      <c r="BX1" s="88"/>
      <c r="BY1" s="90">
        <f>IF('Liste des mots'!$H$1=TRUE,BW2,"")</f>
        <v>14</v>
      </c>
      <c r="BZ1" s="87">
        <f>IF('Liste des mots'!$H$1=TRUE,CB2,"")</f>
        <v>15</v>
      </c>
      <c r="CA1" s="88"/>
      <c r="CB1" s="88"/>
      <c r="CC1" s="89"/>
      <c r="CD1" s="90">
        <f>IF('Liste des mots'!$H$1=TRUE,CB2,"")</f>
        <v>15</v>
      </c>
      <c r="CE1" s="88"/>
      <c r="CF1" s="87">
        <f>IF('Liste des mots'!$H$1=TRUE,CH2,"")</f>
        <v>16</v>
      </c>
      <c r="CG1" s="88"/>
      <c r="CH1" s="88"/>
      <c r="CI1" s="88"/>
      <c r="CJ1" s="90">
        <f>IF('Liste des mots'!$H$1=TRUE,CH2,"")</f>
        <v>16</v>
      </c>
      <c r="CK1" s="87">
        <f>IF('Liste des mots'!$H$1=TRUE,CM2,"")</f>
        <v>17</v>
      </c>
      <c r="CL1" s="88"/>
      <c r="CM1" s="88"/>
      <c r="CN1" s="89"/>
      <c r="CO1" s="90">
        <f>IF('Liste des mots'!$H$1=TRUE,CM2,"")</f>
        <v>17</v>
      </c>
      <c r="CP1" s="88"/>
      <c r="CQ1" s="87">
        <f>IF('Liste des mots'!$H$1=TRUE,CS2,"")</f>
        <v>18</v>
      </c>
      <c r="CR1" s="88"/>
      <c r="CS1" s="88"/>
      <c r="CT1" s="88"/>
      <c r="CU1" s="90">
        <f>IF('Liste des mots'!$H$1=TRUE,CS2,"")</f>
        <v>18</v>
      </c>
      <c r="CV1" s="87">
        <f>IF('Liste des mots'!$H$1=TRUE,CX2,"")</f>
        <v>19</v>
      </c>
      <c r="CW1" s="88"/>
      <c r="CX1" s="88"/>
      <c r="CY1" s="89"/>
      <c r="CZ1" s="90">
        <f>IF('Liste des mots'!$H$1=TRUE,CX2,"")</f>
        <v>19</v>
      </c>
      <c r="DA1" s="88"/>
      <c r="DB1" s="87">
        <f>IF('Liste des mots'!$H$1=TRUE,DD2,"")</f>
        <v>20</v>
      </c>
      <c r="DC1" s="88"/>
      <c r="DD1" s="88"/>
      <c r="DE1" s="88"/>
      <c r="DF1" s="90">
        <f>IF('Liste des mots'!$H$1=TRUE,DD2,"")</f>
        <v>20</v>
      </c>
      <c r="DG1" s="87">
        <f>IF('Liste des mots'!$H$1=TRUE,DI2,"")</f>
        <v>21</v>
      </c>
      <c r="DH1" s="88"/>
      <c r="DI1" s="88"/>
      <c r="DJ1" s="89"/>
      <c r="DK1" s="90">
        <f>IF('Liste des mots'!$H$1=TRUE,DI2,"")</f>
        <v>21</v>
      </c>
      <c r="DL1" s="88"/>
      <c r="DM1" s="87">
        <f>IF('Liste des mots'!$H$1=TRUE,DO2,"")</f>
        <v>22</v>
      </c>
      <c r="DN1" s="88"/>
      <c r="DO1" s="88"/>
      <c r="DP1" s="88"/>
      <c r="DQ1" s="90">
        <f>IF('Liste des mots'!$H$1=TRUE,DO2,"")</f>
        <v>22</v>
      </c>
      <c r="DR1" s="87">
        <f>IF('Liste des mots'!$H$1=TRUE,DT2,"")</f>
        <v>23</v>
      </c>
      <c r="DS1" s="88"/>
      <c r="DT1" s="88"/>
      <c r="DU1" s="89"/>
      <c r="DV1" s="90">
        <f>IF('Liste des mots'!$H$1=TRUE,DT2,"")</f>
        <v>23</v>
      </c>
      <c r="DW1" s="88"/>
      <c r="DX1" s="87">
        <f>IF('Liste des mots'!$H$1=TRUE,DZ2,"")</f>
        <v>24</v>
      </c>
      <c r="DY1" s="88"/>
      <c r="DZ1" s="88"/>
      <c r="EA1" s="88"/>
      <c r="EB1" s="90">
        <f>IF('Liste des mots'!$H$1=TRUE,DZ2,"")</f>
        <v>24</v>
      </c>
      <c r="EC1" s="87">
        <f>IF('Liste des mots'!$H$1=TRUE,EE2,"")</f>
        <v>25</v>
      </c>
      <c r="ED1" s="88"/>
      <c r="EE1" s="88"/>
      <c r="EF1" s="89"/>
      <c r="EG1" s="90">
        <f>IF('Liste des mots'!$H$1=TRUE,EE2,"")</f>
        <v>25</v>
      </c>
      <c r="EH1" s="88"/>
      <c r="EI1" s="87">
        <f>IF('Liste des mots'!$H$1=TRUE,EK2,"")</f>
        <v>26</v>
      </c>
      <c r="EJ1" s="88"/>
      <c r="EK1" s="88"/>
      <c r="EL1" s="88"/>
      <c r="EM1" s="90">
        <f>IF('Liste des mots'!$H$1=TRUE,EK2,"")</f>
        <v>26</v>
      </c>
      <c r="EN1" s="87">
        <f>IF('Liste des mots'!$H$1=TRUE,EP2,"")</f>
        <v>27</v>
      </c>
      <c r="EO1" s="88"/>
      <c r="EP1" s="88"/>
      <c r="EQ1" s="89"/>
      <c r="ER1" s="90">
        <f>IF('Liste des mots'!$H$1=TRUE,EP2,"")</f>
        <v>27</v>
      </c>
      <c r="ES1" s="88"/>
      <c r="ET1" s="87">
        <f>IF('Liste des mots'!$H$1=TRUE,EV2,"")</f>
        <v>28</v>
      </c>
      <c r="EU1" s="88"/>
      <c r="EV1" s="88"/>
      <c r="EW1" s="88"/>
      <c r="EX1" s="90">
        <f>IF('Liste des mots'!$H$1=TRUE,EV2,"")</f>
        <v>28</v>
      </c>
      <c r="EY1" s="87">
        <f>IF('Liste des mots'!$H$1=TRUE,FA2,"")</f>
        <v>29</v>
      </c>
      <c r="EZ1" s="88"/>
      <c r="FA1" s="88"/>
      <c r="FB1" s="89"/>
      <c r="FC1" s="90">
        <f>IF('Liste des mots'!$H$1=TRUE,FA2,"")</f>
        <v>29</v>
      </c>
      <c r="FD1" s="88"/>
      <c r="FE1" s="87">
        <f>IF('Liste des mots'!$H$1=TRUE,FG2,"")</f>
        <v>30</v>
      </c>
      <c r="FF1" s="88"/>
      <c r="FG1" s="88"/>
      <c r="FH1" s="88"/>
      <c r="FI1" s="90">
        <f>IF('Liste des mots'!$H$1=TRUE,FG2,"")</f>
        <v>30</v>
      </c>
      <c r="FJ1" s="87">
        <f>IF('Liste des mots'!$H$1=TRUE,FL2,"")</f>
        <v>31</v>
      </c>
      <c r="FK1" s="88"/>
      <c r="FL1" s="88"/>
      <c r="FM1" s="89"/>
      <c r="FN1" s="90">
        <f>IF('Liste des mots'!$H$1=TRUE,FL2,"")</f>
        <v>31</v>
      </c>
      <c r="FO1" s="88"/>
      <c r="FP1" s="87">
        <f>IF('Liste des mots'!$H$1=TRUE,FR2,"")</f>
        <v>32</v>
      </c>
      <c r="FQ1" s="88"/>
      <c r="FR1" s="88"/>
      <c r="FS1" s="88"/>
      <c r="FT1" s="90">
        <f>IF('Liste des mots'!$H$1=TRUE,FR2,"")</f>
        <v>32</v>
      </c>
      <c r="FU1" s="87">
        <f>IF('Liste des mots'!$H$1=TRUE,FW2,"")</f>
        <v>33</v>
      </c>
      <c r="FV1" s="88"/>
      <c r="FW1" s="88"/>
      <c r="FX1" s="89"/>
      <c r="FY1" s="90">
        <f>IF('Liste des mots'!$H$1=TRUE,FW2,"")</f>
        <v>33</v>
      </c>
      <c r="FZ1" s="88"/>
      <c r="GA1" s="87">
        <f>IF('Liste des mots'!$H$1=TRUE,GC2,"")</f>
        <v>34</v>
      </c>
      <c r="GB1" s="88"/>
      <c r="GC1" s="88"/>
      <c r="GD1" s="88"/>
      <c r="GE1" s="90">
        <f>IF('Liste des mots'!$H$1=TRUE,GC2,"")</f>
        <v>34</v>
      </c>
      <c r="GF1" s="87">
        <f>IF('Liste des mots'!$H$1=TRUE,GH2,"")</f>
        <v>35</v>
      </c>
      <c r="GG1" s="88"/>
      <c r="GH1" s="88"/>
      <c r="GI1" s="89"/>
      <c r="GJ1" s="90">
        <f>IF('Liste des mots'!$H$1=TRUE,GH2,"")</f>
        <v>35</v>
      </c>
      <c r="GK1" s="88"/>
      <c r="GL1" s="87">
        <f>IF('Liste des mots'!$H$1=TRUE,GN2,"")</f>
        <v>36</v>
      </c>
      <c r="GM1" s="88"/>
      <c r="GN1" s="88"/>
      <c r="GO1" s="88"/>
      <c r="GP1" s="90">
        <f>IF('Liste des mots'!$H$1=TRUE,GN2,"")</f>
        <v>36</v>
      </c>
      <c r="GQ1" s="87">
        <f>IF('Liste des mots'!$H$1=TRUE,GS2,"")</f>
        <v>37</v>
      </c>
      <c r="GR1" s="88"/>
      <c r="GS1" s="88"/>
      <c r="GT1" s="89"/>
      <c r="GU1" s="90">
        <f>IF('Liste des mots'!$H$1=TRUE,GS2,"")</f>
        <v>37</v>
      </c>
      <c r="GV1" s="88"/>
      <c r="GW1" s="87">
        <f>IF('Liste des mots'!$H$1=TRUE,GY2,"")</f>
        <v>38</v>
      </c>
      <c r="GX1" s="88"/>
      <c r="GY1" s="88"/>
      <c r="GZ1" s="88"/>
      <c r="HA1" s="90">
        <f>IF('Liste des mots'!$H$1=TRUE,GY2,"")</f>
        <v>38</v>
      </c>
      <c r="HB1" s="87">
        <f>IF('Liste des mots'!$H$1=TRUE,HD2,"")</f>
        <v>39</v>
      </c>
      <c r="HC1" s="88"/>
      <c r="HD1" s="88"/>
      <c r="HE1" s="89"/>
      <c r="HF1" s="90">
        <f>IF('Liste des mots'!$H$1=TRUE,HD2,"")</f>
        <v>39</v>
      </c>
      <c r="HG1" s="88"/>
      <c r="HH1" s="87">
        <f>IF('Liste des mots'!$H$1=TRUE,HJ2,"")</f>
        <v>40</v>
      </c>
      <c r="HI1" s="88"/>
      <c r="HJ1" s="88"/>
      <c r="HK1" s="88"/>
      <c r="HL1" s="90">
        <f>IF('Liste des mots'!$H$1=TRUE,HJ2,"")</f>
        <v>40</v>
      </c>
      <c r="HM1" s="87">
        <f>IF('Liste des mots'!$H$1=TRUE,HO2,"")</f>
        <v>41</v>
      </c>
      <c r="HN1" s="88"/>
      <c r="HO1" s="88"/>
      <c r="HP1" s="89"/>
      <c r="HQ1" s="90">
        <f>IF('Liste des mots'!$H$1=TRUE,HO2,"")</f>
        <v>41</v>
      </c>
      <c r="HR1" s="88"/>
      <c r="HS1" s="87">
        <f>IF('Liste des mots'!$H$1=TRUE,HU2,"")</f>
        <v>42</v>
      </c>
      <c r="HT1" s="88"/>
      <c r="HU1" s="88"/>
      <c r="HV1" s="88"/>
      <c r="HW1" s="90">
        <f>IF('Liste des mots'!$H$1=TRUE,HU2,"")</f>
        <v>42</v>
      </c>
      <c r="HX1" s="87">
        <f>IF('Liste des mots'!$H$1=TRUE,HZ2,"")</f>
        <v>43</v>
      </c>
      <c r="HY1" s="88"/>
      <c r="HZ1" s="88"/>
      <c r="IA1" s="89"/>
      <c r="IB1" s="90">
        <f>IF('Liste des mots'!$H$1=TRUE,HZ2,"")</f>
        <v>43</v>
      </c>
      <c r="IC1" s="88"/>
      <c r="ID1" s="87">
        <f>IF('Liste des mots'!$H$1=TRUE,IF2,"")</f>
        <v>44</v>
      </c>
      <c r="IE1" s="88"/>
      <c r="IF1" s="88"/>
      <c r="IG1" s="88"/>
      <c r="IH1" s="90">
        <f>IF('Liste des mots'!$H$1=TRUE,IF2,"")</f>
        <v>44</v>
      </c>
      <c r="II1" s="87">
        <f>IF('Liste des mots'!$H$1=TRUE,IK2,"")</f>
        <v>45</v>
      </c>
      <c r="IJ1" s="88"/>
      <c r="IK1" s="88"/>
      <c r="IL1" s="89"/>
      <c r="IM1" s="90">
        <f>IF('Liste des mots'!$H$1=TRUE,IK2,"")</f>
        <v>45</v>
      </c>
      <c r="IN1" s="88"/>
      <c r="IO1" s="87">
        <f>IF('Liste des mots'!$H$1=TRUE,IQ2,"")</f>
        <v>46</v>
      </c>
      <c r="IP1" s="88"/>
      <c r="IQ1" s="88"/>
      <c r="IR1" s="88"/>
      <c r="IS1" s="90">
        <f>IF('Liste des mots'!$H$1=TRUE,IQ2,"")</f>
        <v>46</v>
      </c>
      <c r="IT1" s="87">
        <f>IF('Liste des mots'!$H$1=TRUE,IV2,"")</f>
        <v>47</v>
      </c>
      <c r="IU1" s="88"/>
      <c r="IV1" s="88"/>
      <c r="IW1" s="89"/>
      <c r="IX1" s="90">
        <f>IF('Liste des mots'!$H$1=TRUE,IV2,"")</f>
        <v>47</v>
      </c>
      <c r="IY1" s="88"/>
      <c r="IZ1" s="87">
        <f>IF('Liste des mots'!$H$1=TRUE,JB2,"")</f>
        <v>48</v>
      </c>
      <c r="JA1" s="88"/>
      <c r="JB1" s="88"/>
      <c r="JC1" s="88"/>
      <c r="JD1" s="90">
        <f>IF('Liste des mots'!$H$1=TRUE,JB2,"")</f>
        <v>48</v>
      </c>
      <c r="JE1" s="87">
        <f>IF('Liste des mots'!$H$1=TRUE,JG2,"")</f>
        <v>49</v>
      </c>
      <c r="JF1" s="88"/>
      <c r="JG1" s="88"/>
      <c r="JH1" s="89"/>
      <c r="JI1" s="90">
        <f>IF('Liste des mots'!$H$1=TRUE,JG2,"")</f>
        <v>49</v>
      </c>
      <c r="JJ1" s="88"/>
      <c r="JK1" s="87">
        <f>IF('Liste des mots'!$H$1=TRUE,JM2,"")</f>
        <v>50</v>
      </c>
      <c r="JL1" s="88"/>
      <c r="JM1" s="88"/>
      <c r="JN1" s="88"/>
      <c r="JO1" s="90">
        <f>IF('Liste des mots'!$H$1=TRUE,JM2,"")</f>
        <v>50</v>
      </c>
      <c r="JP1" s="87">
        <f>IF('Liste des mots'!$H$1=TRUE,JR2,"")</f>
        <v>51</v>
      </c>
      <c r="JQ1" s="88"/>
      <c r="JR1" s="88"/>
      <c r="JS1" s="89"/>
      <c r="JT1" s="90">
        <f>IF('Liste des mots'!$H$1=TRUE,JR2,"")</f>
        <v>51</v>
      </c>
      <c r="JU1" s="88"/>
      <c r="JV1" s="87">
        <f>IF('Liste des mots'!$H$1=TRUE,JX2,"")</f>
        <v>52</v>
      </c>
      <c r="JW1" s="88"/>
      <c r="JX1" s="88"/>
      <c r="JY1" s="88"/>
      <c r="JZ1" s="90">
        <f>IF('Liste des mots'!$H$1=TRUE,JX2,"")</f>
        <v>52</v>
      </c>
      <c r="KA1" s="87">
        <f>IF('Liste des mots'!$H$1=TRUE,KC2,"")</f>
        <v>53</v>
      </c>
      <c r="KB1" s="88"/>
      <c r="KC1" s="88"/>
      <c r="KD1" s="89"/>
      <c r="KE1" s="90">
        <f>IF('Liste des mots'!$H$1=TRUE,KC2,"")</f>
        <v>53</v>
      </c>
      <c r="KF1" s="88"/>
      <c r="KG1" s="87">
        <f>IF('Liste des mots'!$H$1=TRUE,KI2,"")</f>
        <v>54</v>
      </c>
      <c r="KH1" s="88"/>
      <c r="KI1" s="88"/>
      <c r="KJ1" s="88"/>
      <c r="KK1" s="90">
        <f>IF('Liste des mots'!$H$1=TRUE,KI2,"")</f>
        <v>54</v>
      </c>
      <c r="KL1" s="87">
        <f>IF('Liste des mots'!$H$1=TRUE,KN2,"")</f>
        <v>55</v>
      </c>
      <c r="KM1" s="88"/>
      <c r="KN1" s="88"/>
      <c r="KO1" s="89"/>
      <c r="KP1" s="90">
        <f>IF('Liste des mots'!$H$1=TRUE,KN2,"")</f>
        <v>55</v>
      </c>
      <c r="KQ1" s="88"/>
      <c r="KR1" s="87">
        <f>IF('Liste des mots'!$H$1=TRUE,KT2,"")</f>
        <v>56</v>
      </c>
      <c r="KS1" s="88"/>
      <c r="KT1" s="88"/>
      <c r="KU1" s="88"/>
      <c r="KV1" s="90">
        <f>IF('Liste des mots'!$H$1=TRUE,KT2,"")</f>
        <v>56</v>
      </c>
      <c r="KW1" s="87">
        <f>IF('Liste des mots'!$H$1=TRUE,KY2,"")</f>
        <v>57</v>
      </c>
      <c r="KX1" s="88"/>
      <c r="KY1" s="88"/>
      <c r="KZ1" s="89"/>
      <c r="LA1" s="90">
        <f>IF('Liste des mots'!$H$1=TRUE,KY2,"")</f>
        <v>57</v>
      </c>
      <c r="LB1" s="88"/>
      <c r="LC1" s="87">
        <f>IF('Liste des mots'!$H$1=TRUE,LE2,"")</f>
        <v>58</v>
      </c>
      <c r="LD1" s="88"/>
      <c r="LE1" s="88"/>
      <c r="LF1" s="88"/>
      <c r="LG1" s="90">
        <f>IF('Liste des mots'!$H$1=TRUE,LE2,"")</f>
        <v>58</v>
      </c>
      <c r="LH1" s="87">
        <f>IF('Liste des mots'!$H$1=TRUE,LJ2,"")</f>
        <v>59</v>
      </c>
      <c r="LI1" s="88"/>
      <c r="LJ1" s="88"/>
      <c r="LK1" s="89"/>
      <c r="LL1" s="90">
        <f>IF('Liste des mots'!$H$1=TRUE,LJ2,"")</f>
        <v>59</v>
      </c>
      <c r="LM1" s="88"/>
      <c r="LN1" s="87">
        <f>IF('Liste des mots'!$H$1=TRUE,LP2,"")</f>
        <v>60</v>
      </c>
      <c r="LO1" s="88"/>
      <c r="LP1" s="88"/>
      <c r="LQ1" s="88"/>
      <c r="LR1" s="90">
        <f>IF('Liste des mots'!$H$1=TRUE,LP2,"")</f>
        <v>60</v>
      </c>
      <c r="LS1" s="87">
        <f>IF('Liste des mots'!$H$1=TRUE,LU2,"")</f>
        <v>61</v>
      </c>
      <c r="LT1" s="88"/>
      <c r="LU1" s="88"/>
      <c r="LV1" s="89"/>
      <c r="LW1" s="90">
        <f>IF('Liste des mots'!$H$1=TRUE,LU2,"")</f>
        <v>61</v>
      </c>
      <c r="LX1" s="88"/>
      <c r="LY1" s="87">
        <f>IF('Liste des mots'!$H$1=TRUE,MA2,"")</f>
        <v>62</v>
      </c>
      <c r="LZ1" s="88"/>
      <c r="MA1" s="88"/>
      <c r="MB1" s="88"/>
      <c r="MC1" s="90">
        <f>IF('Liste des mots'!$H$1=TRUE,MA2,"")</f>
        <v>62</v>
      </c>
      <c r="MD1" s="87">
        <f>IF('Liste des mots'!$H$1=TRUE,MF2,"")</f>
        <v>63</v>
      </c>
      <c r="ME1" s="88"/>
      <c r="MF1" s="88"/>
      <c r="MG1" s="89"/>
      <c r="MH1" s="90">
        <f>IF('Liste des mots'!$H$1=TRUE,MF2,"")</f>
        <v>63</v>
      </c>
      <c r="MI1" s="88"/>
      <c r="MJ1" s="87">
        <f>IF('Liste des mots'!$H$1=TRUE,ML2,"")</f>
        <v>64</v>
      </c>
      <c r="MK1" s="88"/>
      <c r="ML1" s="88"/>
      <c r="MM1" s="88"/>
      <c r="MN1" s="90">
        <f>IF('Liste des mots'!$H$1=TRUE,ML2,"")</f>
        <v>64</v>
      </c>
      <c r="MO1" s="87">
        <f>IF('Liste des mots'!$H$1=TRUE,MQ2,"")</f>
        <v>65</v>
      </c>
      <c r="MP1" s="88"/>
      <c r="MQ1" s="88"/>
      <c r="MR1" s="89"/>
      <c r="MS1" s="90">
        <f>IF('Liste des mots'!$H$1=TRUE,MQ2,"")</f>
        <v>65</v>
      </c>
      <c r="MT1" s="88"/>
      <c r="MU1" s="87">
        <f>IF('Liste des mots'!$H$1=TRUE,MW2,"")</f>
        <v>66</v>
      </c>
      <c r="MV1" s="88"/>
      <c r="MW1" s="88"/>
      <c r="MX1" s="88"/>
      <c r="MY1" s="90">
        <f>IF('Liste des mots'!$H$1=TRUE,MW2,"")</f>
        <v>66</v>
      </c>
      <c r="MZ1" s="87">
        <f>IF('Liste des mots'!$H$1=TRUE,NB2,"")</f>
        <v>67</v>
      </c>
      <c r="NA1" s="88"/>
      <c r="NB1" s="88"/>
      <c r="NC1" s="89"/>
      <c r="ND1" s="90">
        <f>IF('Liste des mots'!$H$1=TRUE,NB2,"")</f>
        <v>67</v>
      </c>
      <c r="NE1" s="88"/>
      <c r="NF1" s="87">
        <f>IF('Liste des mots'!$H$1=TRUE,NH2,"")</f>
        <v>68</v>
      </c>
      <c r="NG1" s="88"/>
      <c r="NH1" s="88"/>
      <c r="NI1" s="88"/>
      <c r="NJ1" s="90">
        <f>IF('Liste des mots'!$H$1=TRUE,NH2,"")</f>
        <v>68</v>
      </c>
      <c r="NK1" s="87">
        <f>IF('Liste des mots'!$H$1=TRUE,NM2,"")</f>
        <v>69</v>
      </c>
      <c r="NL1" s="88"/>
      <c r="NM1" s="88"/>
      <c r="NN1" s="89"/>
      <c r="NO1" s="90">
        <f>IF('Liste des mots'!$H$1=TRUE,NM2,"")</f>
        <v>69</v>
      </c>
      <c r="NP1" s="88"/>
      <c r="NQ1" s="87">
        <f>IF('Liste des mots'!$H$1=TRUE,NS2,"")</f>
        <v>70</v>
      </c>
      <c r="NR1" s="88"/>
      <c r="NS1" s="88"/>
      <c r="NT1" s="88"/>
      <c r="NU1" s="90">
        <f>IF('Liste des mots'!$H$1=TRUE,NS2,"")</f>
        <v>70</v>
      </c>
      <c r="NV1" s="87">
        <f>IF('Liste des mots'!$H$1=TRUE,NX2,"")</f>
        <v>71</v>
      </c>
      <c r="NW1" s="88"/>
      <c r="NX1" s="88"/>
      <c r="NY1" s="89"/>
      <c r="NZ1" s="90">
        <f>IF('Liste des mots'!$H$1=TRUE,NX2,"")</f>
        <v>71</v>
      </c>
      <c r="OA1" s="88"/>
      <c r="OB1" s="87">
        <f>IF('Liste des mots'!$H$1=TRUE,OD2,"")</f>
        <v>72</v>
      </c>
      <c r="OC1" s="88"/>
      <c r="OD1" s="88"/>
      <c r="OE1" s="88"/>
      <c r="OF1" s="90">
        <f>IF('Liste des mots'!$H$1=TRUE,OD2,"")</f>
        <v>72</v>
      </c>
      <c r="OG1" s="87">
        <f>IF('Liste des mots'!$H$1=TRUE,OI2,"")</f>
        <v>73</v>
      </c>
      <c r="OH1" s="88"/>
      <c r="OI1" s="88"/>
      <c r="OJ1" s="89"/>
      <c r="OK1" s="90">
        <f>IF('Liste des mots'!$H$1=TRUE,OI2,"")</f>
        <v>73</v>
      </c>
      <c r="OL1" s="88"/>
      <c r="OM1" s="87">
        <f>IF('Liste des mots'!$H$1=TRUE,OO2,"")</f>
        <v>74</v>
      </c>
      <c r="ON1" s="88"/>
      <c r="OO1" s="88"/>
      <c r="OP1" s="88"/>
      <c r="OQ1" s="90">
        <f>IF('Liste des mots'!$H$1=TRUE,OO2,"")</f>
        <v>74</v>
      </c>
      <c r="OR1" s="87">
        <f>IF('Liste des mots'!$H$1=TRUE,OT2,"")</f>
        <v>75</v>
      </c>
      <c r="OS1" s="88"/>
      <c r="OT1" s="88"/>
      <c r="OU1" s="89"/>
      <c r="OV1" s="90">
        <f>IF('Liste des mots'!$H$1=TRUE,OT2,"")</f>
        <v>75</v>
      </c>
      <c r="OW1" s="88"/>
      <c r="OX1" s="87">
        <f>IF('Liste des mots'!$H$1=TRUE,OZ2,"")</f>
        <v>76</v>
      </c>
      <c r="OY1" s="88"/>
      <c r="OZ1" s="88"/>
      <c r="PA1" s="88"/>
      <c r="PB1" s="90">
        <f>IF('Liste des mots'!$H$1=TRUE,OZ2,"")</f>
        <v>76</v>
      </c>
      <c r="PC1" s="87">
        <f>IF('Liste des mots'!$H$1=TRUE,PE2,"")</f>
        <v>77</v>
      </c>
      <c r="PD1" s="88"/>
      <c r="PE1" s="88"/>
      <c r="PF1" s="89"/>
      <c r="PG1" s="90">
        <f>IF('Liste des mots'!$H$1=TRUE,PE2,"")</f>
        <v>77</v>
      </c>
      <c r="PH1" s="88"/>
      <c r="PI1" s="87">
        <f>IF('Liste des mots'!$H$1=TRUE,PK2,"")</f>
        <v>78</v>
      </c>
      <c r="PJ1" s="88"/>
      <c r="PK1" s="88"/>
      <c r="PL1" s="88"/>
      <c r="PM1" s="90">
        <f>IF('Liste des mots'!$H$1=TRUE,PK2,"")</f>
        <v>78</v>
      </c>
      <c r="PN1" s="87">
        <f>IF('Liste des mots'!$H$1=TRUE,PP2,"")</f>
        <v>79</v>
      </c>
      <c r="PO1" s="88"/>
      <c r="PP1" s="88"/>
      <c r="PQ1" s="89"/>
      <c r="PR1" s="90">
        <f>IF('Liste des mots'!$H$1=TRUE,PP2,"")</f>
        <v>79</v>
      </c>
      <c r="PS1" s="88"/>
      <c r="PT1" s="87">
        <f>IF('Liste des mots'!$H$1=TRUE,PV2,"")</f>
        <v>80</v>
      </c>
      <c r="PU1" s="88"/>
      <c r="PV1" s="88"/>
      <c r="PW1" s="88"/>
      <c r="PX1" s="90">
        <f>IF('Liste des mots'!$H$1=TRUE,PV2,"")</f>
        <v>80</v>
      </c>
      <c r="PY1" s="87">
        <f>IF('Liste des mots'!$H$1=TRUE,QA2,"")</f>
        <v>81</v>
      </c>
      <c r="PZ1" s="88"/>
      <c r="QA1" s="88"/>
      <c r="QB1" s="89"/>
      <c r="QC1" s="90">
        <f>IF('Liste des mots'!$H$1=TRUE,QA2,"")</f>
        <v>81</v>
      </c>
      <c r="QD1" s="88"/>
      <c r="QE1" s="87">
        <f>IF('Liste des mots'!$H$1=TRUE,QG2,"")</f>
        <v>82</v>
      </c>
      <c r="QF1" s="88"/>
      <c r="QG1" s="88"/>
      <c r="QH1" s="88"/>
      <c r="QI1" s="90">
        <f>IF('Liste des mots'!$H$1=TRUE,QG2,"")</f>
        <v>82</v>
      </c>
      <c r="QJ1" s="87">
        <f>IF('Liste des mots'!$H$1=TRUE,QL2,"")</f>
        <v>83</v>
      </c>
      <c r="QK1" s="88"/>
      <c r="QL1" s="88"/>
      <c r="QM1" s="89"/>
      <c r="QN1" s="90">
        <f>IF('Liste des mots'!$H$1=TRUE,QL2,"")</f>
        <v>83</v>
      </c>
      <c r="QO1" s="88"/>
      <c r="QP1" s="87">
        <f>IF('Liste des mots'!$H$1=TRUE,QR2,"")</f>
        <v>84</v>
      </c>
      <c r="QQ1" s="88"/>
      <c r="QR1" s="88"/>
      <c r="QS1" s="88"/>
      <c r="QT1" s="90">
        <f>IF('Liste des mots'!$H$1=TRUE,QR2,"")</f>
        <v>84</v>
      </c>
      <c r="QU1" s="87">
        <f>IF('Liste des mots'!$H$1=TRUE,QW2,"")</f>
        <v>85</v>
      </c>
      <c r="QV1" s="88"/>
      <c r="QW1" s="88"/>
      <c r="QX1" s="89"/>
      <c r="QY1" s="90">
        <f>IF('Liste des mots'!$H$1=TRUE,QW2,"")</f>
        <v>85</v>
      </c>
      <c r="QZ1" s="88"/>
      <c r="RA1" s="87">
        <f>IF('Liste des mots'!$H$1=TRUE,RC2,"")</f>
        <v>86</v>
      </c>
      <c r="RB1" s="88"/>
      <c r="RC1" s="88"/>
      <c r="RD1" s="88"/>
      <c r="RE1" s="90">
        <f>IF('Liste des mots'!$H$1=TRUE,RC2,"")</f>
        <v>86</v>
      </c>
      <c r="RF1" s="87">
        <f>IF('Liste des mots'!$H$1=TRUE,RH2,"")</f>
        <v>87</v>
      </c>
      <c r="RG1" s="88"/>
      <c r="RH1" s="88"/>
      <c r="RI1" s="89"/>
      <c r="RJ1" s="90">
        <f>IF('Liste des mots'!$H$1=TRUE,RH2,"")</f>
        <v>87</v>
      </c>
      <c r="RK1" s="88"/>
      <c r="RL1" s="87">
        <f>IF('Liste des mots'!$H$1=TRUE,RN2,"")</f>
        <v>88</v>
      </c>
      <c r="RM1" s="88"/>
      <c r="RN1" s="88"/>
      <c r="RO1" s="88"/>
      <c r="RP1" s="90">
        <f>IF('Liste des mots'!$H$1=TRUE,RN2,"")</f>
        <v>88</v>
      </c>
      <c r="RQ1" s="87">
        <f>IF('Liste des mots'!$H$1=TRUE,RS2,"")</f>
        <v>89</v>
      </c>
      <c r="RR1" s="88"/>
      <c r="RS1" s="88"/>
      <c r="RT1" s="89"/>
      <c r="RU1" s="90">
        <f>IF('Liste des mots'!$H$1=TRUE,RS2,"")</f>
        <v>89</v>
      </c>
      <c r="RV1" s="88"/>
      <c r="RW1" s="87">
        <f>IF('Liste des mots'!$H$1=TRUE,RY2,"")</f>
        <v>90</v>
      </c>
      <c r="RX1" s="88"/>
      <c r="RY1" s="88"/>
      <c r="RZ1" s="88"/>
      <c r="SA1" s="90">
        <f>IF('Liste des mots'!$H$1=TRUE,RY2,"")</f>
        <v>90</v>
      </c>
      <c r="SB1" s="87">
        <f>IF('Liste des mots'!$H$1=TRUE,SD2,"")</f>
        <v>91</v>
      </c>
      <c r="SC1" s="88"/>
      <c r="SD1" s="88"/>
      <c r="SE1" s="89"/>
      <c r="SF1" s="90">
        <f>IF('Liste des mots'!$H$1=TRUE,SD2,"")</f>
        <v>91</v>
      </c>
      <c r="SG1" s="88"/>
      <c r="SH1" s="87">
        <f>IF('Liste des mots'!$H$1=TRUE,SJ2,"")</f>
        <v>92</v>
      </c>
      <c r="SI1" s="88"/>
      <c r="SJ1" s="88"/>
      <c r="SK1" s="88"/>
      <c r="SL1" s="90">
        <f>IF('Liste des mots'!$H$1=TRUE,SJ2,"")</f>
        <v>92</v>
      </c>
      <c r="SM1" s="87">
        <f>IF('Liste des mots'!$H$1=TRUE,SO2,"")</f>
        <v>93</v>
      </c>
      <c r="SN1" s="88"/>
      <c r="SO1" s="88"/>
      <c r="SP1" s="89"/>
      <c r="SQ1" s="90">
        <f>IF('Liste des mots'!$H$1=TRUE,SO2,"")</f>
        <v>93</v>
      </c>
      <c r="SR1" s="88"/>
      <c r="SS1" s="87">
        <f>IF('Liste des mots'!$H$1=TRUE,SU2,"")</f>
        <v>94</v>
      </c>
      <c r="ST1" s="88"/>
      <c r="SU1" s="88"/>
      <c r="SV1" s="88"/>
      <c r="SW1" s="90">
        <f>IF('Liste des mots'!$H$1=TRUE,SU2,"")</f>
        <v>94</v>
      </c>
      <c r="SX1" s="87">
        <f>IF('Liste des mots'!$H$1=TRUE,SZ2,"")</f>
        <v>95</v>
      </c>
      <c r="SY1" s="88"/>
      <c r="SZ1" s="88"/>
      <c r="TA1" s="89"/>
      <c r="TB1" s="90">
        <f>IF('Liste des mots'!$H$1=TRUE,SZ2,"")</f>
        <v>95</v>
      </c>
      <c r="TC1" s="88"/>
      <c r="TD1" s="87">
        <f>IF('Liste des mots'!$H$1=TRUE,TF2,"")</f>
        <v>96</v>
      </c>
      <c r="TE1" s="88"/>
      <c r="TF1" s="88"/>
      <c r="TG1" s="88"/>
      <c r="TH1" s="90">
        <f>IF('Liste des mots'!$H$1=TRUE,TF2,"")</f>
        <v>96</v>
      </c>
      <c r="TI1" s="87">
        <f>IF('Liste des mots'!$H$1=TRUE,TK2,"")</f>
        <v>97</v>
      </c>
      <c r="TJ1" s="88"/>
      <c r="TK1" s="88"/>
      <c r="TL1" s="89"/>
      <c r="TM1" s="90">
        <f>IF('Liste des mots'!$H$1=TRUE,TK2,"")</f>
        <v>97</v>
      </c>
      <c r="TN1" s="88"/>
      <c r="TO1" s="87">
        <f>IF('Liste des mots'!$H$1=TRUE,TQ2,"")</f>
        <v>98</v>
      </c>
      <c r="TP1" s="88"/>
      <c r="TQ1" s="88"/>
      <c r="TR1" s="88"/>
      <c r="TS1" s="90">
        <f>IF('Liste des mots'!$H$1=TRUE,TQ2,"")</f>
        <v>98</v>
      </c>
      <c r="TT1" s="87">
        <f>IF('Liste des mots'!$H$1=TRUE,TV2,"")</f>
        <v>99</v>
      </c>
      <c r="TU1" s="88"/>
      <c r="TV1" s="88"/>
      <c r="TW1" s="89"/>
      <c r="TX1" s="90">
        <f>IF('Liste des mots'!$H$1=TRUE,TV2,"")</f>
        <v>99</v>
      </c>
      <c r="TY1" s="88"/>
      <c r="TZ1" s="87">
        <f>IF('Liste des mots'!$H$1=TRUE,UB2,"")</f>
        <v>100</v>
      </c>
      <c r="UA1" s="88"/>
      <c r="UB1" s="88"/>
      <c r="UC1" s="88"/>
      <c r="UD1" s="90">
        <f>IF('Liste des mots'!$H$1=TRUE,UB2,"")</f>
        <v>100</v>
      </c>
    </row>
    <row r="2" spans="1:550" s="94" customFormat="1" ht="23" customHeight="1">
      <c r="A2" s="77"/>
      <c r="B2" s="92"/>
      <c r="C2" s="66">
        <f>GenerateurBingo.com!C$35</f>
        <v>1</v>
      </c>
      <c r="D2" s="92"/>
      <c r="E2" s="77"/>
      <c r="F2" s="93"/>
      <c r="G2" s="77"/>
      <c r="H2" s="92"/>
      <c r="I2" s="66">
        <f>GenerateurBingo.com!I$35</f>
        <v>2</v>
      </c>
      <c r="J2" s="92"/>
      <c r="K2" s="77"/>
      <c r="L2" s="77"/>
      <c r="M2" s="92"/>
      <c r="N2" s="66">
        <f>GenerateurBingo.com!N$35</f>
        <v>3</v>
      </c>
      <c r="O2" s="92"/>
      <c r="P2" s="77"/>
      <c r="Q2" s="93"/>
      <c r="R2" s="77"/>
      <c r="S2" s="92"/>
      <c r="T2" s="66">
        <f>GenerateurBingo.com!T$35</f>
        <v>4</v>
      </c>
      <c r="U2" s="92"/>
      <c r="V2" s="77"/>
      <c r="W2" s="77"/>
      <c r="X2" s="92"/>
      <c r="Y2" s="66">
        <f>GenerateurBingo.com!Y$35</f>
        <v>5</v>
      </c>
      <c r="Z2" s="92"/>
      <c r="AA2" s="77"/>
      <c r="AB2" s="93"/>
      <c r="AC2" s="77"/>
      <c r="AD2" s="92"/>
      <c r="AE2" s="66">
        <f>GenerateurBingo.com!AE$35</f>
        <v>6</v>
      </c>
      <c r="AF2" s="92"/>
      <c r="AG2" s="77"/>
      <c r="AH2" s="77"/>
      <c r="AI2" s="92"/>
      <c r="AJ2" s="66">
        <f>GenerateurBingo.com!AJ$35</f>
        <v>7</v>
      </c>
      <c r="AK2" s="92"/>
      <c r="AL2" s="77"/>
      <c r="AM2" s="93"/>
      <c r="AN2" s="77"/>
      <c r="AO2" s="92"/>
      <c r="AP2" s="66">
        <f>GenerateurBingo.com!AP$35</f>
        <v>8</v>
      </c>
      <c r="AQ2" s="92"/>
      <c r="AR2" s="77"/>
      <c r="AS2" s="77"/>
      <c r="AT2" s="92"/>
      <c r="AU2" s="66">
        <f>GenerateurBingo.com!AU$35</f>
        <v>9</v>
      </c>
      <c r="AV2" s="92"/>
      <c r="AW2" s="77"/>
      <c r="AX2" s="93"/>
      <c r="AY2" s="77"/>
      <c r="AZ2" s="92"/>
      <c r="BA2" s="66">
        <f>GenerateurBingo.com!BA$35</f>
        <v>10</v>
      </c>
      <c r="BB2" s="92"/>
      <c r="BC2" s="77"/>
      <c r="BD2" s="77"/>
      <c r="BE2" s="92"/>
      <c r="BF2" s="66">
        <f>GenerateurBingo.com!BF$35</f>
        <v>11</v>
      </c>
      <c r="BG2" s="92"/>
      <c r="BH2" s="77"/>
      <c r="BI2" s="93"/>
      <c r="BJ2" s="77"/>
      <c r="BK2" s="92"/>
      <c r="BL2" s="66">
        <f>GenerateurBingo.com!BL$35</f>
        <v>12</v>
      </c>
      <c r="BM2" s="92"/>
      <c r="BN2" s="77"/>
      <c r="BO2" s="77"/>
      <c r="BP2" s="92"/>
      <c r="BQ2" s="66">
        <f>GenerateurBingo.com!BQ$35</f>
        <v>13</v>
      </c>
      <c r="BR2" s="92"/>
      <c r="BS2" s="77"/>
      <c r="BT2" s="93"/>
      <c r="BU2" s="77"/>
      <c r="BV2" s="92"/>
      <c r="BW2" s="66">
        <f>GenerateurBingo.com!BW$35</f>
        <v>14</v>
      </c>
      <c r="BX2" s="92"/>
      <c r="BY2" s="77"/>
      <c r="BZ2" s="77"/>
      <c r="CA2" s="92"/>
      <c r="CB2" s="66">
        <f>GenerateurBingo.com!CB$35</f>
        <v>15</v>
      </c>
      <c r="CC2" s="92"/>
      <c r="CD2" s="77"/>
      <c r="CE2" s="93"/>
      <c r="CF2" s="77"/>
      <c r="CG2" s="92"/>
      <c r="CH2" s="66">
        <f>GenerateurBingo.com!CH$35</f>
        <v>16</v>
      </c>
      <c r="CI2" s="92"/>
      <c r="CJ2" s="77"/>
      <c r="CK2" s="77"/>
      <c r="CL2" s="92"/>
      <c r="CM2" s="66">
        <f>GenerateurBingo.com!CM$35</f>
        <v>17</v>
      </c>
      <c r="CN2" s="92"/>
      <c r="CO2" s="77"/>
      <c r="CP2" s="93"/>
      <c r="CQ2" s="77"/>
      <c r="CR2" s="92"/>
      <c r="CS2" s="66">
        <f>GenerateurBingo.com!CS$35</f>
        <v>18</v>
      </c>
      <c r="CT2" s="92"/>
      <c r="CU2" s="77"/>
      <c r="CV2" s="77"/>
      <c r="CW2" s="92"/>
      <c r="CX2" s="66">
        <f>GenerateurBingo.com!CX$35</f>
        <v>19</v>
      </c>
      <c r="CY2" s="92"/>
      <c r="CZ2" s="77"/>
      <c r="DA2" s="93"/>
      <c r="DB2" s="77"/>
      <c r="DC2" s="92"/>
      <c r="DD2" s="66">
        <f>GenerateurBingo.com!DD$35</f>
        <v>20</v>
      </c>
      <c r="DE2" s="92"/>
      <c r="DF2" s="77"/>
      <c r="DG2" s="77"/>
      <c r="DH2" s="92"/>
      <c r="DI2" s="66">
        <f>GenerateurBingo.com!DI$35</f>
        <v>21</v>
      </c>
      <c r="DJ2" s="92"/>
      <c r="DK2" s="77"/>
      <c r="DL2" s="93"/>
      <c r="DM2" s="77"/>
      <c r="DN2" s="92"/>
      <c r="DO2" s="66">
        <f>GenerateurBingo.com!DO$35</f>
        <v>22</v>
      </c>
      <c r="DP2" s="92"/>
      <c r="DQ2" s="77"/>
      <c r="DR2" s="77"/>
      <c r="DS2" s="92"/>
      <c r="DT2" s="66">
        <f>GenerateurBingo.com!DT$35</f>
        <v>23</v>
      </c>
      <c r="DU2" s="92"/>
      <c r="DV2" s="77"/>
      <c r="DW2" s="93"/>
      <c r="DX2" s="77"/>
      <c r="DY2" s="92"/>
      <c r="DZ2" s="66">
        <f>GenerateurBingo.com!DZ$35</f>
        <v>24</v>
      </c>
      <c r="EA2" s="92"/>
      <c r="EB2" s="77"/>
      <c r="EC2" s="77"/>
      <c r="ED2" s="92"/>
      <c r="EE2" s="66">
        <f>GenerateurBingo.com!EE$35</f>
        <v>25</v>
      </c>
      <c r="EF2" s="92"/>
      <c r="EG2" s="77"/>
      <c r="EH2" s="93"/>
      <c r="EI2" s="77"/>
      <c r="EJ2" s="92"/>
      <c r="EK2" s="66">
        <f>GenerateurBingo.com!EK$35</f>
        <v>26</v>
      </c>
      <c r="EL2" s="92"/>
      <c r="EM2" s="77"/>
      <c r="EN2" s="77"/>
      <c r="EO2" s="92"/>
      <c r="EP2" s="66">
        <f>GenerateurBingo.com!EP$35</f>
        <v>27</v>
      </c>
      <c r="EQ2" s="92"/>
      <c r="ER2" s="77"/>
      <c r="ES2" s="93"/>
      <c r="ET2" s="77"/>
      <c r="EU2" s="92"/>
      <c r="EV2" s="66">
        <f>GenerateurBingo.com!EV$35</f>
        <v>28</v>
      </c>
      <c r="EW2" s="92"/>
      <c r="EX2" s="77"/>
      <c r="EY2" s="77"/>
      <c r="EZ2" s="92"/>
      <c r="FA2" s="66">
        <f>GenerateurBingo.com!FA$35</f>
        <v>29</v>
      </c>
      <c r="FB2" s="92"/>
      <c r="FC2" s="77"/>
      <c r="FD2" s="93"/>
      <c r="FE2" s="77"/>
      <c r="FF2" s="92"/>
      <c r="FG2" s="66">
        <f>GenerateurBingo.com!FG$35</f>
        <v>30</v>
      </c>
      <c r="FH2" s="92"/>
      <c r="FI2" s="77"/>
      <c r="FJ2" s="77"/>
      <c r="FK2" s="92"/>
      <c r="FL2" s="66">
        <f>GenerateurBingo.com!FL$35</f>
        <v>31</v>
      </c>
      <c r="FM2" s="92"/>
      <c r="FN2" s="77"/>
      <c r="FO2" s="93"/>
      <c r="FP2" s="77"/>
      <c r="FQ2" s="92"/>
      <c r="FR2" s="66">
        <f>GenerateurBingo.com!FR$35</f>
        <v>32</v>
      </c>
      <c r="FS2" s="92"/>
      <c r="FT2" s="77"/>
      <c r="FU2" s="77"/>
      <c r="FV2" s="92"/>
      <c r="FW2" s="66">
        <f>GenerateurBingo.com!FW$35</f>
        <v>33</v>
      </c>
      <c r="FX2" s="92"/>
      <c r="FY2" s="77"/>
      <c r="FZ2" s="93"/>
      <c r="GA2" s="77"/>
      <c r="GB2" s="92"/>
      <c r="GC2" s="66">
        <f>GenerateurBingo.com!GC$35</f>
        <v>34</v>
      </c>
      <c r="GD2" s="92"/>
      <c r="GE2" s="77"/>
      <c r="GF2" s="77"/>
      <c r="GG2" s="92"/>
      <c r="GH2" s="66">
        <f>GenerateurBingo.com!GH$35</f>
        <v>35</v>
      </c>
      <c r="GI2" s="92"/>
      <c r="GJ2" s="77"/>
      <c r="GK2" s="93"/>
      <c r="GL2" s="77"/>
      <c r="GM2" s="92"/>
      <c r="GN2" s="66">
        <f>GenerateurBingo.com!GN$35</f>
        <v>36</v>
      </c>
      <c r="GO2" s="92"/>
      <c r="GP2" s="77"/>
      <c r="GQ2" s="77"/>
      <c r="GR2" s="92"/>
      <c r="GS2" s="66">
        <f>GenerateurBingo.com!GS$35</f>
        <v>37</v>
      </c>
      <c r="GT2" s="92"/>
      <c r="GU2" s="77"/>
      <c r="GV2" s="93"/>
      <c r="GW2" s="77"/>
      <c r="GX2" s="92"/>
      <c r="GY2" s="66">
        <f>GenerateurBingo.com!GY$35</f>
        <v>38</v>
      </c>
      <c r="GZ2" s="92"/>
      <c r="HA2" s="77"/>
      <c r="HB2" s="77"/>
      <c r="HC2" s="92"/>
      <c r="HD2" s="66">
        <f>GenerateurBingo.com!HD$35</f>
        <v>39</v>
      </c>
      <c r="HE2" s="92"/>
      <c r="HF2" s="77"/>
      <c r="HG2" s="93"/>
      <c r="HH2" s="77"/>
      <c r="HI2" s="92"/>
      <c r="HJ2" s="66">
        <f>GenerateurBingo.com!HJ$35</f>
        <v>40</v>
      </c>
      <c r="HK2" s="92"/>
      <c r="HL2" s="77"/>
      <c r="HM2" s="77"/>
      <c r="HN2" s="92"/>
      <c r="HO2" s="66">
        <f>GenerateurBingo.com!HO$35</f>
        <v>41</v>
      </c>
      <c r="HP2" s="92"/>
      <c r="HQ2" s="77"/>
      <c r="HR2" s="93"/>
      <c r="HS2" s="77"/>
      <c r="HT2" s="92"/>
      <c r="HU2" s="66">
        <f>GenerateurBingo.com!HU$35</f>
        <v>42</v>
      </c>
      <c r="HV2" s="92"/>
      <c r="HW2" s="77"/>
      <c r="HX2" s="77"/>
      <c r="HY2" s="92"/>
      <c r="HZ2" s="66">
        <f>GenerateurBingo.com!HZ$35</f>
        <v>43</v>
      </c>
      <c r="IA2" s="92"/>
      <c r="IB2" s="77"/>
      <c r="IC2" s="93"/>
      <c r="ID2" s="77"/>
      <c r="IE2" s="92"/>
      <c r="IF2" s="66">
        <f>GenerateurBingo.com!IF$35</f>
        <v>44</v>
      </c>
      <c r="IG2" s="92"/>
      <c r="IH2" s="77"/>
      <c r="II2" s="77"/>
      <c r="IJ2" s="92"/>
      <c r="IK2" s="66">
        <f>GenerateurBingo.com!IK$35</f>
        <v>45</v>
      </c>
      <c r="IL2" s="92"/>
      <c r="IM2" s="77"/>
      <c r="IN2" s="93"/>
      <c r="IO2" s="77"/>
      <c r="IP2" s="92"/>
      <c r="IQ2" s="66">
        <f>GenerateurBingo.com!IQ$35</f>
        <v>46</v>
      </c>
      <c r="IR2" s="92"/>
      <c r="IS2" s="77"/>
      <c r="IT2" s="77"/>
      <c r="IU2" s="92"/>
      <c r="IV2" s="66">
        <f>GenerateurBingo.com!IV$35</f>
        <v>47</v>
      </c>
      <c r="IW2" s="92"/>
      <c r="IX2" s="77"/>
      <c r="IY2" s="93"/>
      <c r="IZ2" s="77"/>
      <c r="JA2" s="92"/>
      <c r="JB2" s="66">
        <f>GenerateurBingo.com!JB$35</f>
        <v>48</v>
      </c>
      <c r="JC2" s="92"/>
      <c r="JD2" s="77"/>
      <c r="JE2" s="77"/>
      <c r="JF2" s="92"/>
      <c r="JG2" s="66">
        <f>GenerateurBingo.com!JG$35</f>
        <v>49</v>
      </c>
      <c r="JH2" s="92"/>
      <c r="JI2" s="77"/>
      <c r="JJ2" s="93"/>
      <c r="JK2" s="77"/>
      <c r="JL2" s="92"/>
      <c r="JM2" s="66">
        <f>GenerateurBingo.com!JM$35</f>
        <v>50</v>
      </c>
      <c r="JN2" s="92"/>
      <c r="JO2" s="77"/>
      <c r="JP2" s="77"/>
      <c r="JQ2" s="92"/>
      <c r="JR2" s="66">
        <f>GenerateurBingo.com!JR$35</f>
        <v>51</v>
      </c>
      <c r="JS2" s="92"/>
      <c r="JT2" s="77"/>
      <c r="JU2" s="93"/>
      <c r="JV2" s="77"/>
      <c r="JW2" s="92"/>
      <c r="JX2" s="66">
        <f>GenerateurBingo.com!JX$35</f>
        <v>52</v>
      </c>
      <c r="JY2" s="92"/>
      <c r="JZ2" s="77"/>
      <c r="KA2" s="77"/>
      <c r="KB2" s="92"/>
      <c r="KC2" s="66">
        <f>GenerateurBingo.com!KC$35</f>
        <v>53</v>
      </c>
      <c r="KD2" s="92"/>
      <c r="KE2" s="77"/>
      <c r="KF2" s="93"/>
      <c r="KG2" s="77"/>
      <c r="KH2" s="92"/>
      <c r="KI2" s="66">
        <f>GenerateurBingo.com!KI$35</f>
        <v>54</v>
      </c>
      <c r="KJ2" s="92"/>
      <c r="KK2" s="77"/>
      <c r="KL2" s="77"/>
      <c r="KM2" s="92"/>
      <c r="KN2" s="66">
        <f>GenerateurBingo.com!KN$35</f>
        <v>55</v>
      </c>
      <c r="KO2" s="92"/>
      <c r="KP2" s="77"/>
      <c r="KQ2" s="93"/>
      <c r="KR2" s="77"/>
      <c r="KS2" s="92"/>
      <c r="KT2" s="66">
        <f>GenerateurBingo.com!KT$35</f>
        <v>56</v>
      </c>
      <c r="KU2" s="92"/>
      <c r="KV2" s="77"/>
      <c r="KW2" s="77"/>
      <c r="KX2" s="92"/>
      <c r="KY2" s="66">
        <f>GenerateurBingo.com!KY$35</f>
        <v>57</v>
      </c>
      <c r="KZ2" s="92"/>
      <c r="LA2" s="77"/>
      <c r="LB2" s="93"/>
      <c r="LC2" s="77"/>
      <c r="LD2" s="92"/>
      <c r="LE2" s="66">
        <f>GenerateurBingo.com!LE$35</f>
        <v>58</v>
      </c>
      <c r="LF2" s="92"/>
      <c r="LG2" s="77"/>
      <c r="LH2" s="77"/>
      <c r="LI2" s="92"/>
      <c r="LJ2" s="66">
        <f>GenerateurBingo.com!LJ$35</f>
        <v>59</v>
      </c>
      <c r="LK2" s="92"/>
      <c r="LL2" s="77"/>
      <c r="LM2" s="93"/>
      <c r="LN2" s="77"/>
      <c r="LO2" s="92"/>
      <c r="LP2" s="66">
        <f>GenerateurBingo.com!LP$35</f>
        <v>60</v>
      </c>
      <c r="LQ2" s="92"/>
      <c r="LR2" s="77"/>
      <c r="LS2" s="77"/>
      <c r="LT2" s="92"/>
      <c r="LU2" s="66">
        <f>GenerateurBingo.com!LU$35</f>
        <v>61</v>
      </c>
      <c r="LV2" s="92"/>
      <c r="LW2" s="77"/>
      <c r="LX2" s="93"/>
      <c r="LY2" s="77"/>
      <c r="LZ2" s="92"/>
      <c r="MA2" s="66">
        <f>GenerateurBingo.com!MA$35</f>
        <v>62</v>
      </c>
      <c r="MB2" s="92"/>
      <c r="MC2" s="77"/>
      <c r="MD2" s="77"/>
      <c r="ME2" s="92"/>
      <c r="MF2" s="66">
        <f>GenerateurBingo.com!MF$35</f>
        <v>63</v>
      </c>
      <c r="MG2" s="92"/>
      <c r="MH2" s="77"/>
      <c r="MI2" s="93"/>
      <c r="MJ2" s="77"/>
      <c r="MK2" s="92"/>
      <c r="ML2" s="66">
        <f>GenerateurBingo.com!ML$35</f>
        <v>64</v>
      </c>
      <c r="MM2" s="92"/>
      <c r="MN2" s="77"/>
      <c r="MO2" s="77"/>
      <c r="MP2" s="92"/>
      <c r="MQ2" s="66">
        <f>GenerateurBingo.com!MQ$35</f>
        <v>65</v>
      </c>
      <c r="MR2" s="92"/>
      <c r="MS2" s="77"/>
      <c r="MT2" s="93"/>
      <c r="MU2" s="77"/>
      <c r="MV2" s="92"/>
      <c r="MW2" s="66">
        <f>GenerateurBingo.com!MW$35</f>
        <v>66</v>
      </c>
      <c r="MX2" s="92"/>
      <c r="MY2" s="77"/>
      <c r="MZ2" s="77"/>
      <c r="NA2" s="92"/>
      <c r="NB2" s="66">
        <f>GenerateurBingo.com!NB$35</f>
        <v>67</v>
      </c>
      <c r="NC2" s="92"/>
      <c r="ND2" s="77"/>
      <c r="NE2" s="93"/>
      <c r="NF2" s="77"/>
      <c r="NG2" s="92"/>
      <c r="NH2" s="66">
        <f>GenerateurBingo.com!NH$35</f>
        <v>68</v>
      </c>
      <c r="NI2" s="92"/>
      <c r="NJ2" s="77"/>
      <c r="NK2" s="77"/>
      <c r="NL2" s="92"/>
      <c r="NM2" s="66">
        <f>GenerateurBingo.com!NM$35</f>
        <v>69</v>
      </c>
      <c r="NN2" s="92"/>
      <c r="NO2" s="77"/>
      <c r="NP2" s="93"/>
      <c r="NQ2" s="77"/>
      <c r="NR2" s="92"/>
      <c r="NS2" s="66">
        <f>GenerateurBingo.com!NS$35</f>
        <v>70</v>
      </c>
      <c r="NT2" s="92"/>
      <c r="NU2" s="77"/>
      <c r="NV2" s="77"/>
      <c r="NW2" s="92"/>
      <c r="NX2" s="66">
        <f>GenerateurBingo.com!NX$35</f>
        <v>71</v>
      </c>
      <c r="NY2" s="92"/>
      <c r="NZ2" s="77"/>
      <c r="OA2" s="93"/>
      <c r="OB2" s="77"/>
      <c r="OC2" s="92"/>
      <c r="OD2" s="66">
        <f>GenerateurBingo.com!OD$35</f>
        <v>72</v>
      </c>
      <c r="OE2" s="92"/>
      <c r="OF2" s="77"/>
      <c r="OG2" s="77"/>
      <c r="OH2" s="92"/>
      <c r="OI2" s="66">
        <f>GenerateurBingo.com!OI$35</f>
        <v>73</v>
      </c>
      <c r="OJ2" s="92"/>
      <c r="OK2" s="77"/>
      <c r="OL2" s="93"/>
      <c r="OM2" s="77"/>
      <c r="ON2" s="92"/>
      <c r="OO2" s="66">
        <f>GenerateurBingo.com!OO$35</f>
        <v>74</v>
      </c>
      <c r="OP2" s="92"/>
      <c r="OQ2" s="77"/>
      <c r="OR2" s="77"/>
      <c r="OS2" s="92"/>
      <c r="OT2" s="66">
        <f>GenerateurBingo.com!OT$35</f>
        <v>75</v>
      </c>
      <c r="OU2" s="92"/>
      <c r="OV2" s="77"/>
      <c r="OW2" s="93"/>
      <c r="OX2" s="77"/>
      <c r="OY2" s="92"/>
      <c r="OZ2" s="66">
        <f>GenerateurBingo.com!OZ$35</f>
        <v>76</v>
      </c>
      <c r="PA2" s="92"/>
      <c r="PB2" s="77"/>
      <c r="PC2" s="77"/>
      <c r="PD2" s="92"/>
      <c r="PE2" s="66">
        <f>GenerateurBingo.com!PE$35</f>
        <v>77</v>
      </c>
      <c r="PF2" s="92"/>
      <c r="PG2" s="77"/>
      <c r="PH2" s="93"/>
      <c r="PI2" s="77"/>
      <c r="PJ2" s="92"/>
      <c r="PK2" s="66">
        <f>GenerateurBingo.com!PK$35</f>
        <v>78</v>
      </c>
      <c r="PL2" s="92"/>
      <c r="PM2" s="77"/>
      <c r="PN2" s="77"/>
      <c r="PO2" s="92"/>
      <c r="PP2" s="66">
        <f>GenerateurBingo.com!PP$35</f>
        <v>79</v>
      </c>
      <c r="PQ2" s="92"/>
      <c r="PR2" s="77"/>
      <c r="PS2" s="93"/>
      <c r="PT2" s="77"/>
      <c r="PU2" s="92"/>
      <c r="PV2" s="66">
        <f>GenerateurBingo.com!PV$35</f>
        <v>80</v>
      </c>
      <c r="PW2" s="92"/>
      <c r="PX2" s="77"/>
      <c r="PY2" s="77"/>
      <c r="PZ2" s="92"/>
      <c r="QA2" s="66">
        <f>GenerateurBingo.com!QA$35</f>
        <v>81</v>
      </c>
      <c r="QB2" s="92"/>
      <c r="QC2" s="77"/>
      <c r="QD2" s="93"/>
      <c r="QE2" s="77"/>
      <c r="QF2" s="92"/>
      <c r="QG2" s="66">
        <f>GenerateurBingo.com!QG$35</f>
        <v>82</v>
      </c>
      <c r="QH2" s="92"/>
      <c r="QI2" s="77"/>
      <c r="QJ2" s="77"/>
      <c r="QK2" s="92"/>
      <c r="QL2" s="66">
        <f>GenerateurBingo.com!QL$35</f>
        <v>83</v>
      </c>
      <c r="QM2" s="92"/>
      <c r="QN2" s="77"/>
      <c r="QO2" s="93"/>
      <c r="QP2" s="77"/>
      <c r="QQ2" s="92"/>
      <c r="QR2" s="66">
        <f>GenerateurBingo.com!QR$35</f>
        <v>84</v>
      </c>
      <c r="QS2" s="92"/>
      <c r="QT2" s="77"/>
      <c r="QU2" s="77"/>
      <c r="QV2" s="92"/>
      <c r="QW2" s="66">
        <f>GenerateurBingo.com!QW$35</f>
        <v>85</v>
      </c>
      <c r="QX2" s="92"/>
      <c r="QY2" s="77"/>
      <c r="QZ2" s="93"/>
      <c r="RA2" s="77"/>
      <c r="RB2" s="92"/>
      <c r="RC2" s="66">
        <f>GenerateurBingo.com!RC$35</f>
        <v>86</v>
      </c>
      <c r="RD2" s="92"/>
      <c r="RE2" s="77"/>
      <c r="RF2" s="77"/>
      <c r="RG2" s="92"/>
      <c r="RH2" s="66">
        <f>GenerateurBingo.com!RH$35</f>
        <v>87</v>
      </c>
      <c r="RI2" s="92"/>
      <c r="RJ2" s="77"/>
      <c r="RK2" s="93"/>
      <c r="RL2" s="77"/>
      <c r="RM2" s="92"/>
      <c r="RN2" s="66">
        <f>GenerateurBingo.com!RN$35</f>
        <v>88</v>
      </c>
      <c r="RO2" s="92"/>
      <c r="RP2" s="77"/>
      <c r="RQ2" s="77"/>
      <c r="RR2" s="92"/>
      <c r="RS2" s="66">
        <f>GenerateurBingo.com!RS$35</f>
        <v>89</v>
      </c>
      <c r="RT2" s="92"/>
      <c r="RU2" s="77"/>
      <c r="RV2" s="93"/>
      <c r="RW2" s="77"/>
      <c r="RX2" s="92"/>
      <c r="RY2" s="66">
        <f>GenerateurBingo.com!RY$35</f>
        <v>90</v>
      </c>
      <c r="RZ2" s="92"/>
      <c r="SA2" s="77"/>
      <c r="SB2" s="77"/>
      <c r="SC2" s="92"/>
      <c r="SD2" s="66">
        <f>GenerateurBingo.com!SD$35</f>
        <v>91</v>
      </c>
      <c r="SE2" s="92"/>
      <c r="SF2" s="77"/>
      <c r="SG2" s="93"/>
      <c r="SH2" s="77"/>
      <c r="SI2" s="92"/>
      <c r="SJ2" s="66">
        <f>GenerateurBingo.com!SJ$35</f>
        <v>92</v>
      </c>
      <c r="SK2" s="92"/>
      <c r="SL2" s="77"/>
      <c r="SM2" s="77"/>
      <c r="SN2" s="92"/>
      <c r="SO2" s="66">
        <f>GenerateurBingo.com!SO$35</f>
        <v>93</v>
      </c>
      <c r="SP2" s="92"/>
      <c r="SQ2" s="77"/>
      <c r="SR2" s="93"/>
      <c r="SS2" s="77"/>
      <c r="ST2" s="92"/>
      <c r="SU2" s="66">
        <f>GenerateurBingo.com!SU$35</f>
        <v>94</v>
      </c>
      <c r="SV2" s="92"/>
      <c r="SW2" s="77"/>
      <c r="SX2" s="77"/>
      <c r="SY2" s="92"/>
      <c r="SZ2" s="66">
        <f>GenerateurBingo.com!SZ$35</f>
        <v>95</v>
      </c>
      <c r="TA2" s="92"/>
      <c r="TB2" s="77"/>
      <c r="TC2" s="93"/>
      <c r="TD2" s="77"/>
      <c r="TE2" s="92"/>
      <c r="TF2" s="66">
        <f>GenerateurBingo.com!TF$35</f>
        <v>96</v>
      </c>
      <c r="TG2" s="92"/>
      <c r="TH2" s="77"/>
      <c r="TI2" s="77"/>
      <c r="TJ2" s="92"/>
      <c r="TK2" s="66">
        <f>GenerateurBingo.com!TK$35</f>
        <v>97</v>
      </c>
      <c r="TL2" s="92"/>
      <c r="TM2" s="77"/>
      <c r="TN2" s="93"/>
      <c r="TO2" s="77"/>
      <c r="TP2" s="92"/>
      <c r="TQ2" s="66">
        <f>GenerateurBingo.com!TQ$35</f>
        <v>98</v>
      </c>
      <c r="TR2" s="92"/>
      <c r="TS2" s="77"/>
      <c r="TT2" s="77"/>
      <c r="TU2" s="92"/>
      <c r="TV2" s="66">
        <f>GenerateurBingo.com!TV$35</f>
        <v>99</v>
      </c>
      <c r="TW2" s="92"/>
      <c r="TX2" s="77"/>
      <c r="TY2" s="93"/>
      <c r="TZ2" s="77"/>
      <c r="UA2" s="92"/>
      <c r="UB2" s="66">
        <f>GenerateurBingo.com!UB$35</f>
        <v>100</v>
      </c>
      <c r="UC2" s="92"/>
      <c r="UD2" s="77"/>
    </row>
    <row r="3" spans="1:550" s="96" customFormat="1" ht="31" customHeight="1" thickBot="1">
      <c r="A3" s="95"/>
      <c r="B3" s="95"/>
      <c r="C3" s="95" t="str">
        <f>IF('Liste des mots'!$A$1=TRUE,Instructions!$D$8,"")</f>
        <v>Inscrire le titre ici</v>
      </c>
      <c r="D3" s="95"/>
      <c r="E3" s="95"/>
      <c r="F3" s="95"/>
      <c r="G3" s="95"/>
      <c r="H3" s="95"/>
      <c r="I3" s="95" t="str">
        <f>IF('Liste des mots'!$A$1=TRUE,Instructions!$D$8,"")</f>
        <v>Inscrire le titre ici</v>
      </c>
      <c r="J3" s="95"/>
      <c r="K3" s="95"/>
      <c r="L3" s="95"/>
      <c r="M3" s="95"/>
      <c r="N3" s="95" t="str">
        <f>IF('Liste des mots'!$A$1=TRUE,Instructions!$D$8,"")</f>
        <v>Inscrire le titre ici</v>
      </c>
      <c r="O3" s="95"/>
      <c r="P3" s="95"/>
      <c r="Q3" s="95"/>
      <c r="R3" s="95"/>
      <c r="S3" s="95"/>
      <c r="T3" s="95" t="str">
        <f>IF('Liste des mots'!$A$1=TRUE,Instructions!$D$8,"")</f>
        <v>Inscrire le titre ici</v>
      </c>
      <c r="U3" s="95"/>
      <c r="V3" s="95"/>
      <c r="W3" s="95"/>
      <c r="X3" s="95"/>
      <c r="Y3" s="95" t="str">
        <f>IF('Liste des mots'!$A$1=TRUE,Instructions!$D$8,"")</f>
        <v>Inscrire le titre ici</v>
      </c>
      <c r="Z3" s="95"/>
      <c r="AA3" s="95"/>
      <c r="AB3" s="95"/>
      <c r="AC3" s="95"/>
      <c r="AD3" s="95"/>
      <c r="AE3" s="95" t="str">
        <f>IF('Liste des mots'!$A$1=TRUE,Instructions!$D$8,"")</f>
        <v>Inscrire le titre ici</v>
      </c>
      <c r="AF3" s="95"/>
      <c r="AG3" s="95"/>
      <c r="AH3" s="95"/>
      <c r="AI3" s="95"/>
      <c r="AJ3" s="95" t="str">
        <f>IF('Liste des mots'!$A$1=TRUE,Instructions!$D$8,"")</f>
        <v>Inscrire le titre ici</v>
      </c>
      <c r="AK3" s="95"/>
      <c r="AL3" s="95"/>
      <c r="AM3" s="95"/>
      <c r="AN3" s="95"/>
      <c r="AO3" s="95"/>
      <c r="AP3" s="95" t="str">
        <f>IF('Liste des mots'!$A$1=TRUE,Instructions!$D$8,"")</f>
        <v>Inscrire le titre ici</v>
      </c>
      <c r="AQ3" s="95"/>
      <c r="AR3" s="95"/>
      <c r="AS3" s="95"/>
      <c r="AT3" s="95"/>
      <c r="AU3" s="95" t="str">
        <f>IF('Liste des mots'!$A$1=TRUE,Instructions!$D$8,"")</f>
        <v>Inscrire le titre ici</v>
      </c>
      <c r="AV3" s="95"/>
      <c r="AW3" s="95"/>
      <c r="AX3" s="95"/>
      <c r="AY3" s="95"/>
      <c r="AZ3" s="95"/>
      <c r="BA3" s="95" t="str">
        <f>IF('Liste des mots'!$A$1=TRUE,Instructions!$D$8,"")</f>
        <v>Inscrire le titre ici</v>
      </c>
      <c r="BB3" s="95"/>
      <c r="BC3" s="95"/>
      <c r="BD3" s="95"/>
      <c r="BE3" s="95"/>
      <c r="BF3" s="95" t="str">
        <f>IF('Liste des mots'!$A$1=TRUE,Instructions!$D$8,"")</f>
        <v>Inscrire le titre ici</v>
      </c>
      <c r="BG3" s="95"/>
      <c r="BH3" s="95"/>
      <c r="BI3" s="95"/>
      <c r="BJ3" s="95"/>
      <c r="BK3" s="95"/>
      <c r="BL3" s="95" t="str">
        <f>IF('Liste des mots'!$A$1=TRUE,Instructions!$D$8,"")</f>
        <v>Inscrire le titre ici</v>
      </c>
      <c r="BM3" s="95"/>
      <c r="BN3" s="95"/>
      <c r="BO3" s="95"/>
      <c r="BP3" s="95"/>
      <c r="BQ3" s="95" t="str">
        <f>IF('Liste des mots'!$A$1=TRUE,Instructions!$D$8,"")</f>
        <v>Inscrire le titre ici</v>
      </c>
      <c r="BR3" s="95"/>
      <c r="BS3" s="95"/>
      <c r="BT3" s="95"/>
      <c r="BU3" s="95"/>
      <c r="BV3" s="95"/>
      <c r="BW3" s="95" t="str">
        <f>IF('Liste des mots'!$A$1=TRUE,Instructions!$D$8,"")</f>
        <v>Inscrire le titre ici</v>
      </c>
      <c r="BX3" s="95"/>
      <c r="BY3" s="95"/>
      <c r="BZ3" s="95"/>
      <c r="CA3" s="95"/>
      <c r="CB3" s="95" t="str">
        <f>IF('Liste des mots'!$A$1=TRUE,Instructions!$D$8,"")</f>
        <v>Inscrire le titre ici</v>
      </c>
      <c r="CC3" s="95"/>
      <c r="CD3" s="95"/>
      <c r="CE3" s="95"/>
      <c r="CF3" s="95"/>
      <c r="CG3" s="95"/>
      <c r="CH3" s="95" t="str">
        <f>IF('Liste des mots'!$A$1=TRUE,Instructions!$D$8,"")</f>
        <v>Inscrire le titre ici</v>
      </c>
      <c r="CI3" s="95"/>
      <c r="CJ3" s="95"/>
      <c r="CK3" s="95"/>
      <c r="CL3" s="95"/>
      <c r="CM3" s="95" t="str">
        <f>IF('Liste des mots'!$A$1=TRUE,Instructions!$D$8,"")</f>
        <v>Inscrire le titre ici</v>
      </c>
      <c r="CN3" s="95"/>
      <c r="CO3" s="95"/>
      <c r="CP3" s="95"/>
      <c r="CQ3" s="95"/>
      <c r="CR3" s="95"/>
      <c r="CS3" s="95" t="str">
        <f>IF('Liste des mots'!$A$1=TRUE,Instructions!$D$8,"")</f>
        <v>Inscrire le titre ici</v>
      </c>
      <c r="CT3" s="95"/>
      <c r="CU3" s="95"/>
      <c r="CV3" s="95"/>
      <c r="CW3" s="95"/>
      <c r="CX3" s="95" t="str">
        <f>IF('Liste des mots'!$A$1=TRUE,Instructions!$D$8,"")</f>
        <v>Inscrire le titre ici</v>
      </c>
      <c r="CY3" s="95"/>
      <c r="CZ3" s="95"/>
      <c r="DA3" s="95"/>
      <c r="DB3" s="95"/>
      <c r="DC3" s="95"/>
      <c r="DD3" s="95" t="str">
        <f>IF('Liste des mots'!$A$1=TRUE,Instructions!$D$8,"")</f>
        <v>Inscrire le titre ici</v>
      </c>
      <c r="DE3" s="95"/>
      <c r="DF3" s="95"/>
      <c r="DG3" s="95"/>
      <c r="DH3" s="95"/>
      <c r="DI3" s="95" t="str">
        <f>IF('Liste des mots'!$A$1=TRUE,Instructions!$D$8,"")</f>
        <v>Inscrire le titre ici</v>
      </c>
      <c r="DJ3" s="95"/>
      <c r="DK3" s="95"/>
      <c r="DL3" s="95"/>
      <c r="DM3" s="95"/>
      <c r="DN3" s="95"/>
      <c r="DO3" s="95" t="str">
        <f>IF('Liste des mots'!$A$1=TRUE,Instructions!$D$8,"")</f>
        <v>Inscrire le titre ici</v>
      </c>
      <c r="DP3" s="95"/>
      <c r="DQ3" s="95"/>
      <c r="DR3" s="95"/>
      <c r="DS3" s="95"/>
      <c r="DT3" s="95" t="str">
        <f>IF('Liste des mots'!$A$1=TRUE,Instructions!$D$8,"")</f>
        <v>Inscrire le titre ici</v>
      </c>
      <c r="DU3" s="95"/>
      <c r="DV3" s="95"/>
      <c r="DW3" s="95"/>
      <c r="DX3" s="95"/>
      <c r="DY3" s="95"/>
      <c r="DZ3" s="95" t="str">
        <f>IF('Liste des mots'!$A$1=TRUE,Instructions!$D$8,"")</f>
        <v>Inscrire le titre ici</v>
      </c>
      <c r="EA3" s="95"/>
      <c r="EB3" s="95"/>
      <c r="EC3" s="95"/>
      <c r="ED3" s="95"/>
      <c r="EE3" s="95" t="str">
        <f>IF('Liste des mots'!$A$1=TRUE,Instructions!$D$8,"")</f>
        <v>Inscrire le titre ici</v>
      </c>
      <c r="EF3" s="95"/>
      <c r="EG3" s="95"/>
      <c r="EH3" s="95"/>
      <c r="EI3" s="95"/>
      <c r="EJ3" s="95"/>
      <c r="EK3" s="95" t="str">
        <f>IF('Liste des mots'!$A$1=TRUE,Instructions!$D$8,"")</f>
        <v>Inscrire le titre ici</v>
      </c>
      <c r="EL3" s="95"/>
      <c r="EM3" s="95"/>
      <c r="EN3" s="95"/>
      <c r="EO3" s="95"/>
      <c r="EP3" s="95" t="str">
        <f>IF('Liste des mots'!$A$1=TRUE,Instructions!$D$8,"")</f>
        <v>Inscrire le titre ici</v>
      </c>
      <c r="EQ3" s="95"/>
      <c r="ER3" s="95"/>
      <c r="ES3" s="95"/>
      <c r="ET3" s="95"/>
      <c r="EU3" s="95"/>
      <c r="EV3" s="95" t="str">
        <f>IF('Liste des mots'!$A$1=TRUE,Instructions!$D$8,"")</f>
        <v>Inscrire le titre ici</v>
      </c>
      <c r="EW3" s="95"/>
      <c r="EX3" s="95"/>
      <c r="EY3" s="95"/>
      <c r="EZ3" s="95"/>
      <c r="FA3" s="95" t="str">
        <f>IF('Liste des mots'!$A$1=TRUE,Instructions!$D$8,"")</f>
        <v>Inscrire le titre ici</v>
      </c>
      <c r="FB3" s="95"/>
      <c r="FC3" s="95"/>
      <c r="FD3" s="95"/>
      <c r="FE3" s="95"/>
      <c r="FF3" s="95"/>
      <c r="FG3" s="95" t="str">
        <f>IF('Liste des mots'!$A$1=TRUE,Instructions!$D$8,"")</f>
        <v>Inscrire le titre ici</v>
      </c>
      <c r="FH3" s="95"/>
      <c r="FI3" s="95"/>
      <c r="FJ3" s="95"/>
      <c r="FK3" s="95"/>
      <c r="FL3" s="95" t="str">
        <f>IF('Liste des mots'!$A$1=TRUE,Instructions!$D$8,"")</f>
        <v>Inscrire le titre ici</v>
      </c>
      <c r="FM3" s="95"/>
      <c r="FN3" s="95"/>
      <c r="FO3" s="95"/>
      <c r="FP3" s="95"/>
      <c r="FQ3" s="95"/>
      <c r="FR3" s="95" t="str">
        <f>IF('Liste des mots'!$A$1=TRUE,Instructions!$D$8,"")</f>
        <v>Inscrire le titre ici</v>
      </c>
      <c r="FS3" s="95"/>
      <c r="FT3" s="95"/>
      <c r="FU3" s="95"/>
      <c r="FV3" s="95"/>
      <c r="FW3" s="95" t="str">
        <f>IF('Liste des mots'!$A$1=TRUE,Instructions!$D$8,"")</f>
        <v>Inscrire le titre ici</v>
      </c>
      <c r="FX3" s="95"/>
      <c r="FY3" s="95"/>
      <c r="FZ3" s="95"/>
      <c r="GA3" s="95"/>
      <c r="GB3" s="95"/>
      <c r="GC3" s="95" t="str">
        <f>IF('Liste des mots'!$A$1=TRUE,Instructions!$D$8,"")</f>
        <v>Inscrire le titre ici</v>
      </c>
      <c r="GD3" s="95"/>
      <c r="GE3" s="95"/>
      <c r="GF3" s="95"/>
      <c r="GG3" s="95"/>
      <c r="GH3" s="95" t="str">
        <f>IF('Liste des mots'!$A$1=TRUE,Instructions!$D$8,"")</f>
        <v>Inscrire le titre ici</v>
      </c>
      <c r="GI3" s="95"/>
      <c r="GJ3" s="95"/>
      <c r="GK3" s="95"/>
      <c r="GL3" s="95"/>
      <c r="GM3" s="95"/>
      <c r="GN3" s="95" t="str">
        <f>IF('Liste des mots'!$A$1=TRUE,Instructions!$D$8,"")</f>
        <v>Inscrire le titre ici</v>
      </c>
      <c r="GO3" s="95"/>
      <c r="GP3" s="95"/>
      <c r="GQ3" s="95"/>
      <c r="GR3" s="95"/>
      <c r="GS3" s="95" t="str">
        <f>IF('Liste des mots'!$A$1=TRUE,Instructions!$D$8,"")</f>
        <v>Inscrire le titre ici</v>
      </c>
      <c r="GT3" s="95"/>
      <c r="GU3" s="95"/>
      <c r="GV3" s="95"/>
      <c r="GW3" s="95"/>
      <c r="GX3" s="95"/>
      <c r="GY3" s="95" t="str">
        <f>IF('Liste des mots'!$A$1=TRUE,Instructions!$D$8,"")</f>
        <v>Inscrire le titre ici</v>
      </c>
      <c r="GZ3" s="95"/>
      <c r="HA3" s="95"/>
      <c r="HB3" s="95"/>
      <c r="HC3" s="95"/>
      <c r="HD3" s="95" t="str">
        <f>IF('Liste des mots'!$A$1=TRUE,Instructions!$D$8,"")</f>
        <v>Inscrire le titre ici</v>
      </c>
      <c r="HE3" s="95"/>
      <c r="HF3" s="95"/>
      <c r="HG3" s="95"/>
      <c r="HH3" s="95"/>
      <c r="HI3" s="95"/>
      <c r="HJ3" s="95" t="str">
        <f>IF('Liste des mots'!$A$1=TRUE,Instructions!$D$8,"")</f>
        <v>Inscrire le titre ici</v>
      </c>
      <c r="HK3" s="95"/>
      <c r="HL3" s="95"/>
      <c r="HM3" s="95"/>
      <c r="HN3" s="95"/>
      <c r="HO3" s="95" t="str">
        <f>IF('Liste des mots'!$A$1=TRUE,Instructions!$D$8,"")</f>
        <v>Inscrire le titre ici</v>
      </c>
      <c r="HP3" s="95"/>
      <c r="HQ3" s="95"/>
      <c r="HR3" s="95"/>
      <c r="HS3" s="95"/>
      <c r="HT3" s="95"/>
      <c r="HU3" s="95" t="str">
        <f>IF('Liste des mots'!$A$1=TRUE,Instructions!$D$8,"")</f>
        <v>Inscrire le titre ici</v>
      </c>
      <c r="HV3" s="95"/>
      <c r="HW3" s="95"/>
      <c r="HX3" s="95"/>
      <c r="HY3" s="95"/>
      <c r="HZ3" s="95" t="str">
        <f>IF('Liste des mots'!$A$1=TRUE,Instructions!$D$8,"")</f>
        <v>Inscrire le titre ici</v>
      </c>
      <c r="IA3" s="95"/>
      <c r="IB3" s="95"/>
      <c r="IC3" s="95"/>
      <c r="ID3" s="95"/>
      <c r="IE3" s="95"/>
      <c r="IF3" s="95" t="str">
        <f>IF('Liste des mots'!$A$1=TRUE,Instructions!$D$8,"")</f>
        <v>Inscrire le titre ici</v>
      </c>
      <c r="IG3" s="95"/>
      <c r="IH3" s="95"/>
      <c r="II3" s="95"/>
      <c r="IJ3" s="95"/>
      <c r="IK3" s="95" t="str">
        <f>IF('Liste des mots'!$A$1=TRUE,Instructions!$D$8,"")</f>
        <v>Inscrire le titre ici</v>
      </c>
      <c r="IL3" s="95"/>
      <c r="IM3" s="95"/>
      <c r="IN3" s="95"/>
      <c r="IO3" s="95"/>
      <c r="IP3" s="95"/>
      <c r="IQ3" s="95" t="str">
        <f>IF('Liste des mots'!$A$1=TRUE,Instructions!$D$8,"")</f>
        <v>Inscrire le titre ici</v>
      </c>
      <c r="IR3" s="95"/>
      <c r="IS3" s="95"/>
      <c r="IT3" s="95"/>
      <c r="IU3" s="95"/>
      <c r="IV3" s="95" t="str">
        <f>IF('Liste des mots'!$A$1=TRUE,Instructions!$D$8,"")</f>
        <v>Inscrire le titre ici</v>
      </c>
      <c r="IW3" s="95"/>
      <c r="IX3" s="95"/>
      <c r="IY3" s="95"/>
      <c r="IZ3" s="95"/>
      <c r="JA3" s="95"/>
      <c r="JB3" s="95" t="str">
        <f>IF('Liste des mots'!$A$1=TRUE,Instructions!$D$8,"")</f>
        <v>Inscrire le titre ici</v>
      </c>
      <c r="JC3" s="95"/>
      <c r="JD3" s="95"/>
      <c r="JE3" s="95"/>
      <c r="JF3" s="95"/>
      <c r="JG3" s="95" t="str">
        <f>IF('Liste des mots'!$A$1=TRUE,Instructions!$D$8,"")</f>
        <v>Inscrire le titre ici</v>
      </c>
      <c r="JH3" s="95"/>
      <c r="JI3" s="95"/>
      <c r="JJ3" s="95"/>
      <c r="JK3" s="95"/>
      <c r="JL3" s="95"/>
      <c r="JM3" s="95" t="str">
        <f>IF('Liste des mots'!$A$1=TRUE,Instructions!$D$8,"")</f>
        <v>Inscrire le titre ici</v>
      </c>
      <c r="JN3" s="95"/>
      <c r="JO3" s="95"/>
      <c r="JP3" s="95"/>
      <c r="JQ3" s="95"/>
      <c r="JR3" s="95" t="str">
        <f>IF('Liste des mots'!$A$1=TRUE,Instructions!$D$8,"")</f>
        <v>Inscrire le titre ici</v>
      </c>
      <c r="JS3" s="95"/>
      <c r="JT3" s="95"/>
      <c r="JU3" s="95"/>
      <c r="JV3" s="95"/>
      <c r="JW3" s="95"/>
      <c r="JX3" s="95" t="str">
        <f>IF('Liste des mots'!$A$1=TRUE,Instructions!$D$8,"")</f>
        <v>Inscrire le titre ici</v>
      </c>
      <c r="JY3" s="95"/>
      <c r="JZ3" s="95"/>
      <c r="KA3" s="95"/>
      <c r="KB3" s="95"/>
      <c r="KC3" s="95" t="str">
        <f>IF('Liste des mots'!$A$1=TRUE,Instructions!$D$8,"")</f>
        <v>Inscrire le titre ici</v>
      </c>
      <c r="KD3" s="95"/>
      <c r="KE3" s="95"/>
      <c r="KF3" s="95"/>
      <c r="KG3" s="95"/>
      <c r="KH3" s="95"/>
      <c r="KI3" s="95" t="str">
        <f>IF('Liste des mots'!$A$1=TRUE,Instructions!$D$8,"")</f>
        <v>Inscrire le titre ici</v>
      </c>
      <c r="KJ3" s="95"/>
      <c r="KK3" s="95"/>
      <c r="KL3" s="95"/>
      <c r="KM3" s="95"/>
      <c r="KN3" s="95" t="str">
        <f>IF('Liste des mots'!$A$1=TRUE,Instructions!$D$8,"")</f>
        <v>Inscrire le titre ici</v>
      </c>
      <c r="KO3" s="95"/>
      <c r="KP3" s="95"/>
      <c r="KQ3" s="95"/>
      <c r="KR3" s="95"/>
      <c r="KS3" s="95"/>
      <c r="KT3" s="95" t="str">
        <f>IF('Liste des mots'!$A$1=TRUE,Instructions!$D$8,"")</f>
        <v>Inscrire le titre ici</v>
      </c>
      <c r="KU3" s="95"/>
      <c r="KV3" s="95"/>
      <c r="KW3" s="95"/>
      <c r="KX3" s="95"/>
      <c r="KY3" s="95" t="str">
        <f>IF('Liste des mots'!$A$1=TRUE,Instructions!$D$8,"")</f>
        <v>Inscrire le titre ici</v>
      </c>
      <c r="KZ3" s="95"/>
      <c r="LA3" s="95"/>
      <c r="LB3" s="95"/>
      <c r="LC3" s="95"/>
      <c r="LD3" s="95"/>
      <c r="LE3" s="95" t="str">
        <f>IF('Liste des mots'!$A$1=TRUE,Instructions!$D$8,"")</f>
        <v>Inscrire le titre ici</v>
      </c>
      <c r="LF3" s="95"/>
      <c r="LG3" s="95"/>
      <c r="LH3" s="95"/>
      <c r="LI3" s="95"/>
      <c r="LJ3" s="95" t="str">
        <f>IF('Liste des mots'!$A$1=TRUE,Instructions!$D$8,"")</f>
        <v>Inscrire le titre ici</v>
      </c>
      <c r="LK3" s="95"/>
      <c r="LL3" s="95"/>
      <c r="LM3" s="95"/>
      <c r="LN3" s="95"/>
      <c r="LO3" s="95"/>
      <c r="LP3" s="95" t="str">
        <f>IF('Liste des mots'!$A$1=TRUE,Instructions!$D$8,"")</f>
        <v>Inscrire le titre ici</v>
      </c>
      <c r="LQ3" s="95"/>
      <c r="LR3" s="95"/>
      <c r="LS3" s="95"/>
      <c r="LT3" s="95"/>
      <c r="LU3" s="95" t="str">
        <f>IF('Liste des mots'!$A$1=TRUE,Instructions!$D$8,"")</f>
        <v>Inscrire le titre ici</v>
      </c>
      <c r="LV3" s="95"/>
      <c r="LW3" s="95"/>
      <c r="LX3" s="95"/>
      <c r="LY3" s="95"/>
      <c r="LZ3" s="95"/>
      <c r="MA3" s="95" t="str">
        <f>IF('Liste des mots'!$A$1=TRUE,Instructions!$D$8,"")</f>
        <v>Inscrire le titre ici</v>
      </c>
      <c r="MB3" s="95"/>
      <c r="MC3" s="95"/>
      <c r="MD3" s="95"/>
      <c r="ME3" s="95"/>
      <c r="MF3" s="95" t="str">
        <f>IF('Liste des mots'!$A$1=TRUE,Instructions!$D$8,"")</f>
        <v>Inscrire le titre ici</v>
      </c>
      <c r="MG3" s="95"/>
      <c r="MH3" s="95"/>
      <c r="MI3" s="95"/>
      <c r="MJ3" s="95"/>
      <c r="MK3" s="95"/>
      <c r="ML3" s="95" t="str">
        <f>IF('Liste des mots'!$A$1=TRUE,Instructions!$D$8,"")</f>
        <v>Inscrire le titre ici</v>
      </c>
      <c r="MM3" s="95"/>
      <c r="MN3" s="95"/>
      <c r="MO3" s="95"/>
      <c r="MP3" s="95"/>
      <c r="MQ3" s="95" t="str">
        <f>IF('Liste des mots'!$A$1=TRUE,Instructions!$D$8,"")</f>
        <v>Inscrire le titre ici</v>
      </c>
      <c r="MR3" s="95"/>
      <c r="MS3" s="95"/>
      <c r="MT3" s="95"/>
      <c r="MU3" s="95"/>
      <c r="MV3" s="95"/>
      <c r="MW3" s="95" t="str">
        <f>IF('Liste des mots'!$A$1=TRUE,Instructions!$D$8,"")</f>
        <v>Inscrire le titre ici</v>
      </c>
      <c r="MX3" s="95"/>
      <c r="MY3" s="95"/>
      <c r="MZ3" s="95"/>
      <c r="NA3" s="95"/>
      <c r="NB3" s="95" t="str">
        <f>IF('Liste des mots'!$A$1=TRUE,Instructions!$D$8,"")</f>
        <v>Inscrire le titre ici</v>
      </c>
      <c r="NC3" s="95"/>
      <c r="ND3" s="95"/>
      <c r="NE3" s="95"/>
      <c r="NF3" s="95"/>
      <c r="NG3" s="95"/>
      <c r="NH3" s="95" t="str">
        <f>IF('Liste des mots'!$A$1=TRUE,Instructions!$D$8,"")</f>
        <v>Inscrire le titre ici</v>
      </c>
      <c r="NI3" s="95"/>
      <c r="NJ3" s="95"/>
      <c r="NK3" s="95"/>
      <c r="NL3" s="95"/>
      <c r="NM3" s="95" t="str">
        <f>IF('Liste des mots'!$A$1=TRUE,Instructions!$D$8,"")</f>
        <v>Inscrire le titre ici</v>
      </c>
      <c r="NN3" s="95"/>
      <c r="NO3" s="95"/>
      <c r="NP3" s="95"/>
      <c r="NQ3" s="95"/>
      <c r="NR3" s="95"/>
      <c r="NS3" s="95" t="str">
        <f>IF('Liste des mots'!$A$1=TRUE,Instructions!$D$8,"")</f>
        <v>Inscrire le titre ici</v>
      </c>
      <c r="NT3" s="95"/>
      <c r="NU3" s="95"/>
      <c r="NV3" s="95"/>
      <c r="NW3" s="95"/>
      <c r="NX3" s="95" t="str">
        <f>IF('Liste des mots'!$A$1=TRUE,Instructions!$D$8,"")</f>
        <v>Inscrire le titre ici</v>
      </c>
      <c r="NY3" s="95"/>
      <c r="NZ3" s="95"/>
      <c r="OA3" s="95"/>
      <c r="OB3" s="95"/>
      <c r="OC3" s="95"/>
      <c r="OD3" s="95" t="str">
        <f>IF('Liste des mots'!$A$1=TRUE,Instructions!$D$8,"")</f>
        <v>Inscrire le titre ici</v>
      </c>
      <c r="OE3" s="95"/>
      <c r="OF3" s="95"/>
      <c r="OG3" s="95"/>
      <c r="OH3" s="95"/>
      <c r="OI3" s="95" t="str">
        <f>IF('Liste des mots'!$A$1=TRUE,Instructions!$D$8,"")</f>
        <v>Inscrire le titre ici</v>
      </c>
      <c r="OJ3" s="95"/>
      <c r="OK3" s="95"/>
      <c r="OL3" s="95"/>
      <c r="OM3" s="95"/>
      <c r="ON3" s="95"/>
      <c r="OO3" s="95" t="str">
        <f>IF('Liste des mots'!$A$1=TRUE,Instructions!$D$8,"")</f>
        <v>Inscrire le titre ici</v>
      </c>
      <c r="OP3" s="95"/>
      <c r="OQ3" s="95"/>
      <c r="OR3" s="95"/>
      <c r="OS3" s="95"/>
      <c r="OT3" s="95" t="str">
        <f>IF('Liste des mots'!$A$1=TRUE,Instructions!$D$8,"")</f>
        <v>Inscrire le titre ici</v>
      </c>
      <c r="OU3" s="95"/>
      <c r="OV3" s="95"/>
      <c r="OW3" s="95"/>
      <c r="OX3" s="95"/>
      <c r="OY3" s="95"/>
      <c r="OZ3" s="95" t="str">
        <f>IF('Liste des mots'!$A$1=TRUE,Instructions!$D$8,"")</f>
        <v>Inscrire le titre ici</v>
      </c>
      <c r="PA3" s="95"/>
      <c r="PB3" s="95"/>
      <c r="PC3" s="95"/>
      <c r="PD3" s="95"/>
      <c r="PE3" s="95" t="str">
        <f>IF('Liste des mots'!$A$1=TRUE,Instructions!$D$8,"")</f>
        <v>Inscrire le titre ici</v>
      </c>
      <c r="PF3" s="95"/>
      <c r="PG3" s="95"/>
      <c r="PH3" s="95"/>
      <c r="PI3" s="95"/>
      <c r="PJ3" s="95"/>
      <c r="PK3" s="95" t="str">
        <f>IF('Liste des mots'!$A$1=TRUE,Instructions!$D$8,"")</f>
        <v>Inscrire le titre ici</v>
      </c>
      <c r="PL3" s="95"/>
      <c r="PM3" s="95"/>
      <c r="PN3" s="95"/>
      <c r="PO3" s="95"/>
      <c r="PP3" s="95" t="str">
        <f>IF('Liste des mots'!$A$1=TRUE,Instructions!$D$8,"")</f>
        <v>Inscrire le titre ici</v>
      </c>
      <c r="PQ3" s="95"/>
      <c r="PR3" s="95"/>
      <c r="PS3" s="95"/>
      <c r="PT3" s="95"/>
      <c r="PU3" s="95"/>
      <c r="PV3" s="95" t="str">
        <f>IF('Liste des mots'!$A$1=TRUE,Instructions!$D$8,"")</f>
        <v>Inscrire le titre ici</v>
      </c>
      <c r="PW3" s="95"/>
      <c r="PX3" s="95"/>
      <c r="PY3" s="95"/>
      <c r="PZ3" s="95"/>
      <c r="QA3" s="95" t="str">
        <f>IF('Liste des mots'!$A$1=TRUE,Instructions!$D$8,"")</f>
        <v>Inscrire le titre ici</v>
      </c>
      <c r="QB3" s="95"/>
      <c r="QC3" s="95"/>
      <c r="QD3" s="95"/>
      <c r="QE3" s="95"/>
      <c r="QF3" s="95"/>
      <c r="QG3" s="95" t="str">
        <f>IF('Liste des mots'!$A$1=TRUE,Instructions!$D$8,"")</f>
        <v>Inscrire le titre ici</v>
      </c>
      <c r="QH3" s="95"/>
      <c r="QI3" s="95"/>
      <c r="QJ3" s="95"/>
      <c r="QK3" s="95"/>
      <c r="QL3" s="95" t="str">
        <f>IF('Liste des mots'!$A$1=TRUE,Instructions!$D$8,"")</f>
        <v>Inscrire le titre ici</v>
      </c>
      <c r="QM3" s="95"/>
      <c r="QN3" s="95"/>
      <c r="QO3" s="95"/>
      <c r="QP3" s="95"/>
      <c r="QQ3" s="95"/>
      <c r="QR3" s="95" t="str">
        <f>IF('Liste des mots'!$A$1=TRUE,Instructions!$D$8,"")</f>
        <v>Inscrire le titre ici</v>
      </c>
      <c r="QS3" s="95"/>
      <c r="QT3" s="95"/>
      <c r="QU3" s="95"/>
      <c r="QV3" s="95"/>
      <c r="QW3" s="95" t="str">
        <f>IF('Liste des mots'!$A$1=TRUE,Instructions!$D$8,"")</f>
        <v>Inscrire le titre ici</v>
      </c>
      <c r="QX3" s="95"/>
      <c r="QY3" s="95"/>
      <c r="QZ3" s="95"/>
      <c r="RA3" s="95"/>
      <c r="RB3" s="95"/>
      <c r="RC3" s="95" t="str">
        <f>IF('Liste des mots'!$A$1=TRUE,Instructions!$D$8,"")</f>
        <v>Inscrire le titre ici</v>
      </c>
      <c r="RD3" s="95"/>
      <c r="RE3" s="95"/>
      <c r="RF3" s="95"/>
      <c r="RG3" s="95"/>
      <c r="RH3" s="95" t="str">
        <f>IF('Liste des mots'!$A$1=TRUE,Instructions!$D$8,"")</f>
        <v>Inscrire le titre ici</v>
      </c>
      <c r="RI3" s="95"/>
      <c r="RJ3" s="95"/>
      <c r="RK3" s="95"/>
      <c r="RL3" s="95"/>
      <c r="RM3" s="95"/>
      <c r="RN3" s="95" t="str">
        <f>IF('Liste des mots'!$A$1=TRUE,Instructions!$D$8,"")</f>
        <v>Inscrire le titre ici</v>
      </c>
      <c r="RO3" s="95"/>
      <c r="RP3" s="95"/>
      <c r="RQ3" s="95"/>
      <c r="RR3" s="95"/>
      <c r="RS3" s="95" t="str">
        <f>IF('Liste des mots'!$A$1=TRUE,Instructions!$D$8,"")</f>
        <v>Inscrire le titre ici</v>
      </c>
      <c r="RT3" s="95"/>
      <c r="RU3" s="95"/>
      <c r="RV3" s="95"/>
      <c r="RW3" s="95"/>
      <c r="RX3" s="95"/>
      <c r="RY3" s="95" t="str">
        <f>IF('Liste des mots'!$A$1=TRUE,Instructions!$D$8,"")</f>
        <v>Inscrire le titre ici</v>
      </c>
      <c r="RZ3" s="95"/>
      <c r="SA3" s="95"/>
      <c r="SB3" s="95"/>
      <c r="SC3" s="95"/>
      <c r="SD3" s="95" t="str">
        <f>IF('Liste des mots'!$A$1=TRUE,Instructions!$D$8,"")</f>
        <v>Inscrire le titre ici</v>
      </c>
      <c r="SE3" s="95"/>
      <c r="SF3" s="95"/>
      <c r="SG3" s="95"/>
      <c r="SH3" s="95"/>
      <c r="SI3" s="95"/>
      <c r="SJ3" s="95" t="str">
        <f>IF('Liste des mots'!$A$1=TRUE,Instructions!$D$8,"")</f>
        <v>Inscrire le titre ici</v>
      </c>
      <c r="SK3" s="95"/>
      <c r="SL3" s="95"/>
      <c r="SM3" s="95"/>
      <c r="SN3" s="95"/>
      <c r="SO3" s="95" t="str">
        <f>IF('Liste des mots'!$A$1=TRUE,Instructions!$D$8,"")</f>
        <v>Inscrire le titre ici</v>
      </c>
      <c r="SP3" s="95"/>
      <c r="SQ3" s="95"/>
      <c r="SR3" s="95"/>
      <c r="SS3" s="95"/>
      <c r="ST3" s="95"/>
      <c r="SU3" s="95" t="str">
        <f>IF('Liste des mots'!$A$1=TRUE,Instructions!$D$8,"")</f>
        <v>Inscrire le titre ici</v>
      </c>
      <c r="SV3" s="95"/>
      <c r="SW3" s="95"/>
      <c r="SX3" s="95"/>
      <c r="SY3" s="95"/>
      <c r="SZ3" s="95" t="str">
        <f>IF('Liste des mots'!$A$1=TRUE,Instructions!$D$8,"")</f>
        <v>Inscrire le titre ici</v>
      </c>
      <c r="TA3" s="95"/>
      <c r="TB3" s="95"/>
      <c r="TC3" s="95"/>
      <c r="TD3" s="95"/>
      <c r="TE3" s="95"/>
      <c r="TF3" s="95" t="str">
        <f>IF('Liste des mots'!$A$1=TRUE,Instructions!$D$8,"")</f>
        <v>Inscrire le titre ici</v>
      </c>
      <c r="TG3" s="95"/>
      <c r="TH3" s="95"/>
      <c r="TI3" s="95"/>
      <c r="TJ3" s="95"/>
      <c r="TK3" s="95" t="str">
        <f>IF('Liste des mots'!$A$1=TRUE,Instructions!$D$8,"")</f>
        <v>Inscrire le titre ici</v>
      </c>
      <c r="TL3" s="95"/>
      <c r="TM3" s="95"/>
      <c r="TN3" s="95"/>
      <c r="TO3" s="95"/>
      <c r="TP3" s="95"/>
      <c r="TQ3" s="95" t="str">
        <f>IF('Liste des mots'!$A$1=TRUE,Instructions!$D$8,"")</f>
        <v>Inscrire le titre ici</v>
      </c>
      <c r="TR3" s="95"/>
      <c r="TS3" s="95"/>
      <c r="TT3" s="95"/>
      <c r="TU3" s="95"/>
      <c r="TV3" s="95" t="str">
        <f>IF('Liste des mots'!$A$1=TRUE,Instructions!$D$8,"")</f>
        <v>Inscrire le titre ici</v>
      </c>
      <c r="TW3" s="95"/>
      <c r="TX3" s="95"/>
      <c r="TY3" s="95"/>
      <c r="TZ3" s="95"/>
      <c r="UA3" s="95"/>
      <c r="UB3" s="95" t="str">
        <f>IF('Liste des mots'!$A$1=TRUE,Instructions!$D$8,"")</f>
        <v>Inscrire le titre ici</v>
      </c>
      <c r="UC3" s="95"/>
      <c r="UD3" s="95"/>
    </row>
    <row r="4" spans="1:550" s="101" customFormat="1" ht="56" customHeight="1" thickBot="1">
      <c r="A4" s="97" t="str">
        <f>Instructions!$D$10</f>
        <v>B</v>
      </c>
      <c r="B4" s="98" t="str">
        <f>Instructions!$E$10</f>
        <v>I</v>
      </c>
      <c r="C4" s="98" t="str">
        <f>Instructions!$F$10</f>
        <v>N</v>
      </c>
      <c r="D4" s="98" t="str">
        <f>Instructions!$G$10</f>
        <v>G</v>
      </c>
      <c r="E4" s="99" t="str">
        <f>Instructions!$H$10</f>
        <v>O</v>
      </c>
      <c r="F4" s="100"/>
      <c r="G4" s="97" t="str">
        <f>Instructions!$D$10</f>
        <v>B</v>
      </c>
      <c r="H4" s="98" t="str">
        <f>Instructions!$E$10</f>
        <v>I</v>
      </c>
      <c r="I4" s="98" t="str">
        <f>Instructions!$F$10</f>
        <v>N</v>
      </c>
      <c r="J4" s="98" t="str">
        <f>Instructions!$G$10</f>
        <v>G</v>
      </c>
      <c r="K4" s="99" t="str">
        <f>Instructions!$H$10</f>
        <v>O</v>
      </c>
      <c r="L4" s="97" t="str">
        <f>Instructions!$D$10</f>
        <v>B</v>
      </c>
      <c r="M4" s="98" t="str">
        <f>Instructions!$E$10</f>
        <v>I</v>
      </c>
      <c r="N4" s="98" t="str">
        <f>Instructions!$F$10</f>
        <v>N</v>
      </c>
      <c r="O4" s="98" t="str">
        <f>Instructions!$G$10</f>
        <v>G</v>
      </c>
      <c r="P4" s="99" t="str">
        <f>Instructions!$H$10</f>
        <v>O</v>
      </c>
      <c r="Q4" s="100"/>
      <c r="R4" s="97" t="str">
        <f>Instructions!$D$10</f>
        <v>B</v>
      </c>
      <c r="S4" s="98" t="str">
        <f>Instructions!$E$10</f>
        <v>I</v>
      </c>
      <c r="T4" s="98" t="str">
        <f>Instructions!$F$10</f>
        <v>N</v>
      </c>
      <c r="U4" s="98" t="str">
        <f>Instructions!$G$10</f>
        <v>G</v>
      </c>
      <c r="V4" s="99" t="str">
        <f>Instructions!$H$10</f>
        <v>O</v>
      </c>
      <c r="W4" s="97" t="str">
        <f>Instructions!$D$10</f>
        <v>B</v>
      </c>
      <c r="X4" s="98" t="str">
        <f>Instructions!$E$10</f>
        <v>I</v>
      </c>
      <c r="Y4" s="98" t="str">
        <f>Instructions!$F$10</f>
        <v>N</v>
      </c>
      <c r="Z4" s="98" t="str">
        <f>Instructions!$G$10</f>
        <v>G</v>
      </c>
      <c r="AA4" s="99" t="str">
        <f>Instructions!$H$10</f>
        <v>O</v>
      </c>
      <c r="AB4" s="100"/>
      <c r="AC4" s="97" t="str">
        <f>Instructions!$D$10</f>
        <v>B</v>
      </c>
      <c r="AD4" s="98" t="str">
        <f>Instructions!$E$10</f>
        <v>I</v>
      </c>
      <c r="AE4" s="98" t="str">
        <f>Instructions!$F$10</f>
        <v>N</v>
      </c>
      <c r="AF4" s="98" t="str">
        <f>Instructions!$G$10</f>
        <v>G</v>
      </c>
      <c r="AG4" s="99" t="str">
        <f>Instructions!$H$10</f>
        <v>O</v>
      </c>
      <c r="AH4" s="97" t="str">
        <f>Instructions!$D$10</f>
        <v>B</v>
      </c>
      <c r="AI4" s="98" t="str">
        <f>Instructions!$E$10</f>
        <v>I</v>
      </c>
      <c r="AJ4" s="98" t="str">
        <f>Instructions!$F$10</f>
        <v>N</v>
      </c>
      <c r="AK4" s="98" t="str">
        <f>Instructions!$G$10</f>
        <v>G</v>
      </c>
      <c r="AL4" s="99" t="str">
        <f>Instructions!$H$10</f>
        <v>O</v>
      </c>
      <c r="AM4" s="100"/>
      <c r="AN4" s="97" t="str">
        <f>Instructions!$D$10</f>
        <v>B</v>
      </c>
      <c r="AO4" s="98" t="str">
        <f>Instructions!$E$10</f>
        <v>I</v>
      </c>
      <c r="AP4" s="98" t="str">
        <f>Instructions!$F$10</f>
        <v>N</v>
      </c>
      <c r="AQ4" s="98" t="str">
        <f>Instructions!$G$10</f>
        <v>G</v>
      </c>
      <c r="AR4" s="99" t="str">
        <f>Instructions!$H$10</f>
        <v>O</v>
      </c>
      <c r="AS4" s="97" t="str">
        <f>Instructions!$D$10</f>
        <v>B</v>
      </c>
      <c r="AT4" s="98" t="str">
        <f>Instructions!$E$10</f>
        <v>I</v>
      </c>
      <c r="AU4" s="98" t="str">
        <f>Instructions!$F$10</f>
        <v>N</v>
      </c>
      <c r="AV4" s="98" t="str">
        <f>Instructions!$G$10</f>
        <v>G</v>
      </c>
      <c r="AW4" s="99" t="str">
        <f>Instructions!$H$10</f>
        <v>O</v>
      </c>
      <c r="AX4" s="100"/>
      <c r="AY4" s="97" t="str">
        <f>Instructions!$D$10</f>
        <v>B</v>
      </c>
      <c r="AZ4" s="98" t="str">
        <f>Instructions!$E$10</f>
        <v>I</v>
      </c>
      <c r="BA4" s="98" t="str">
        <f>Instructions!$F$10</f>
        <v>N</v>
      </c>
      <c r="BB4" s="98" t="str">
        <f>Instructions!$G$10</f>
        <v>G</v>
      </c>
      <c r="BC4" s="99" t="str">
        <f>Instructions!$H$10</f>
        <v>O</v>
      </c>
      <c r="BD4" s="97" t="str">
        <f>Instructions!$D$10</f>
        <v>B</v>
      </c>
      <c r="BE4" s="98" t="str">
        <f>Instructions!$E$10</f>
        <v>I</v>
      </c>
      <c r="BF4" s="98" t="str">
        <f>Instructions!$F$10</f>
        <v>N</v>
      </c>
      <c r="BG4" s="98" t="str">
        <f>Instructions!$G$10</f>
        <v>G</v>
      </c>
      <c r="BH4" s="99" t="str">
        <f>Instructions!$H$10</f>
        <v>O</v>
      </c>
      <c r="BI4" s="100"/>
      <c r="BJ4" s="97" t="str">
        <f>Instructions!$D$10</f>
        <v>B</v>
      </c>
      <c r="BK4" s="98" t="str">
        <f>Instructions!$E$10</f>
        <v>I</v>
      </c>
      <c r="BL4" s="98" t="str">
        <f>Instructions!$F$10</f>
        <v>N</v>
      </c>
      <c r="BM4" s="98" t="str">
        <f>Instructions!$G$10</f>
        <v>G</v>
      </c>
      <c r="BN4" s="99" t="str">
        <f>Instructions!$H$10</f>
        <v>O</v>
      </c>
      <c r="BO4" s="97" t="str">
        <f>Instructions!$D$10</f>
        <v>B</v>
      </c>
      <c r="BP4" s="98" t="str">
        <f>Instructions!$E$10</f>
        <v>I</v>
      </c>
      <c r="BQ4" s="98" t="str">
        <f>Instructions!$F$10</f>
        <v>N</v>
      </c>
      <c r="BR4" s="98" t="str">
        <f>Instructions!$G$10</f>
        <v>G</v>
      </c>
      <c r="BS4" s="99" t="str">
        <f>Instructions!$H$10</f>
        <v>O</v>
      </c>
      <c r="BT4" s="100"/>
      <c r="BU4" s="97" t="str">
        <f>Instructions!$D$10</f>
        <v>B</v>
      </c>
      <c r="BV4" s="98" t="str">
        <f>Instructions!$E$10</f>
        <v>I</v>
      </c>
      <c r="BW4" s="98" t="str">
        <f>Instructions!$F$10</f>
        <v>N</v>
      </c>
      <c r="BX4" s="98" t="str">
        <f>Instructions!$G$10</f>
        <v>G</v>
      </c>
      <c r="BY4" s="99" t="str">
        <f>Instructions!$H$10</f>
        <v>O</v>
      </c>
      <c r="BZ4" s="97" t="str">
        <f>Instructions!$D$10</f>
        <v>B</v>
      </c>
      <c r="CA4" s="98" t="str">
        <f>Instructions!$E$10</f>
        <v>I</v>
      </c>
      <c r="CB4" s="98" t="str">
        <f>Instructions!$F$10</f>
        <v>N</v>
      </c>
      <c r="CC4" s="98" t="str">
        <f>Instructions!$G$10</f>
        <v>G</v>
      </c>
      <c r="CD4" s="99" t="str">
        <f>Instructions!$H$10</f>
        <v>O</v>
      </c>
      <c r="CE4" s="100"/>
      <c r="CF4" s="97" t="str">
        <f>Instructions!$D$10</f>
        <v>B</v>
      </c>
      <c r="CG4" s="98" t="str">
        <f>Instructions!$E$10</f>
        <v>I</v>
      </c>
      <c r="CH4" s="98" t="str">
        <f>Instructions!$F$10</f>
        <v>N</v>
      </c>
      <c r="CI4" s="98" t="str">
        <f>Instructions!$G$10</f>
        <v>G</v>
      </c>
      <c r="CJ4" s="99" t="str">
        <f>Instructions!$H$10</f>
        <v>O</v>
      </c>
      <c r="CK4" s="97" t="str">
        <f>Instructions!$D$10</f>
        <v>B</v>
      </c>
      <c r="CL4" s="98" t="str">
        <f>Instructions!$E$10</f>
        <v>I</v>
      </c>
      <c r="CM4" s="98" t="str">
        <f>Instructions!$F$10</f>
        <v>N</v>
      </c>
      <c r="CN4" s="98" t="str">
        <f>Instructions!$G$10</f>
        <v>G</v>
      </c>
      <c r="CO4" s="99" t="str">
        <f>Instructions!$H$10</f>
        <v>O</v>
      </c>
      <c r="CP4" s="100"/>
      <c r="CQ4" s="97" t="str">
        <f>Instructions!$D$10</f>
        <v>B</v>
      </c>
      <c r="CR4" s="98" t="str">
        <f>Instructions!$E$10</f>
        <v>I</v>
      </c>
      <c r="CS4" s="98" t="str">
        <f>Instructions!$F$10</f>
        <v>N</v>
      </c>
      <c r="CT4" s="98" t="str">
        <f>Instructions!$G$10</f>
        <v>G</v>
      </c>
      <c r="CU4" s="99" t="str">
        <f>Instructions!$H$10</f>
        <v>O</v>
      </c>
      <c r="CV4" s="97" t="str">
        <f>Instructions!$D$10</f>
        <v>B</v>
      </c>
      <c r="CW4" s="98" t="str">
        <f>Instructions!$E$10</f>
        <v>I</v>
      </c>
      <c r="CX4" s="98" t="str">
        <f>Instructions!$F$10</f>
        <v>N</v>
      </c>
      <c r="CY4" s="98" t="str">
        <f>Instructions!$G$10</f>
        <v>G</v>
      </c>
      <c r="CZ4" s="99" t="str">
        <f>Instructions!$H$10</f>
        <v>O</v>
      </c>
      <c r="DA4" s="100"/>
      <c r="DB4" s="97" t="str">
        <f>Instructions!$D$10</f>
        <v>B</v>
      </c>
      <c r="DC4" s="98" t="str">
        <f>Instructions!$E$10</f>
        <v>I</v>
      </c>
      <c r="DD4" s="98" t="str">
        <f>Instructions!$F$10</f>
        <v>N</v>
      </c>
      <c r="DE4" s="98" t="str">
        <f>Instructions!$G$10</f>
        <v>G</v>
      </c>
      <c r="DF4" s="99" t="str">
        <f>Instructions!$H$10</f>
        <v>O</v>
      </c>
      <c r="DG4" s="97" t="str">
        <f>Instructions!$D$10</f>
        <v>B</v>
      </c>
      <c r="DH4" s="98" t="str">
        <f>Instructions!$E$10</f>
        <v>I</v>
      </c>
      <c r="DI4" s="98" t="str">
        <f>Instructions!$F$10</f>
        <v>N</v>
      </c>
      <c r="DJ4" s="98" t="str">
        <f>Instructions!$G$10</f>
        <v>G</v>
      </c>
      <c r="DK4" s="99" t="str">
        <f>Instructions!$H$10</f>
        <v>O</v>
      </c>
      <c r="DL4" s="100"/>
      <c r="DM4" s="97" t="str">
        <f>Instructions!$D$10</f>
        <v>B</v>
      </c>
      <c r="DN4" s="98" t="str">
        <f>Instructions!$E$10</f>
        <v>I</v>
      </c>
      <c r="DO4" s="98" t="str">
        <f>Instructions!$F$10</f>
        <v>N</v>
      </c>
      <c r="DP4" s="98" t="str">
        <f>Instructions!$G$10</f>
        <v>G</v>
      </c>
      <c r="DQ4" s="99" t="str">
        <f>Instructions!$H$10</f>
        <v>O</v>
      </c>
      <c r="DR4" s="97" t="str">
        <f>Instructions!$D$10</f>
        <v>B</v>
      </c>
      <c r="DS4" s="98" t="str">
        <f>Instructions!$E$10</f>
        <v>I</v>
      </c>
      <c r="DT4" s="98" t="str">
        <f>Instructions!$F$10</f>
        <v>N</v>
      </c>
      <c r="DU4" s="98" t="str">
        <f>Instructions!$G$10</f>
        <v>G</v>
      </c>
      <c r="DV4" s="99" t="str">
        <f>Instructions!$H$10</f>
        <v>O</v>
      </c>
      <c r="DW4" s="100"/>
      <c r="DX4" s="97" t="str">
        <f>Instructions!$D$10</f>
        <v>B</v>
      </c>
      <c r="DY4" s="98" t="str">
        <f>Instructions!$E$10</f>
        <v>I</v>
      </c>
      <c r="DZ4" s="98" t="str">
        <f>Instructions!$F$10</f>
        <v>N</v>
      </c>
      <c r="EA4" s="98" t="str">
        <f>Instructions!$G$10</f>
        <v>G</v>
      </c>
      <c r="EB4" s="99" t="str">
        <f>Instructions!$H$10</f>
        <v>O</v>
      </c>
      <c r="EC4" s="97" t="str">
        <f>Instructions!$D$10</f>
        <v>B</v>
      </c>
      <c r="ED4" s="98" t="str">
        <f>Instructions!$E$10</f>
        <v>I</v>
      </c>
      <c r="EE4" s="98" t="str">
        <f>Instructions!$F$10</f>
        <v>N</v>
      </c>
      <c r="EF4" s="98" t="str">
        <f>Instructions!$G$10</f>
        <v>G</v>
      </c>
      <c r="EG4" s="99" t="str">
        <f>Instructions!$H$10</f>
        <v>O</v>
      </c>
      <c r="EH4" s="100"/>
      <c r="EI4" s="97" t="str">
        <f>Instructions!$D$10</f>
        <v>B</v>
      </c>
      <c r="EJ4" s="98" t="str">
        <f>Instructions!$E$10</f>
        <v>I</v>
      </c>
      <c r="EK4" s="98" t="str">
        <f>Instructions!$F$10</f>
        <v>N</v>
      </c>
      <c r="EL4" s="98" t="str">
        <f>Instructions!$G$10</f>
        <v>G</v>
      </c>
      <c r="EM4" s="99" t="str">
        <f>Instructions!$H$10</f>
        <v>O</v>
      </c>
      <c r="EN4" s="97" t="str">
        <f>Instructions!$D$10</f>
        <v>B</v>
      </c>
      <c r="EO4" s="98" t="str">
        <f>Instructions!$E$10</f>
        <v>I</v>
      </c>
      <c r="EP4" s="98" t="str">
        <f>Instructions!$F$10</f>
        <v>N</v>
      </c>
      <c r="EQ4" s="98" t="str">
        <f>Instructions!$G$10</f>
        <v>G</v>
      </c>
      <c r="ER4" s="99" t="str">
        <f>Instructions!$H$10</f>
        <v>O</v>
      </c>
      <c r="ES4" s="100"/>
      <c r="ET4" s="97" t="str">
        <f>Instructions!$D$10</f>
        <v>B</v>
      </c>
      <c r="EU4" s="98" t="str">
        <f>Instructions!$E$10</f>
        <v>I</v>
      </c>
      <c r="EV4" s="98" t="str">
        <f>Instructions!$F$10</f>
        <v>N</v>
      </c>
      <c r="EW4" s="98" t="str">
        <f>Instructions!$G$10</f>
        <v>G</v>
      </c>
      <c r="EX4" s="99" t="str">
        <f>Instructions!$H$10</f>
        <v>O</v>
      </c>
      <c r="EY4" s="97" t="str">
        <f>Instructions!$D$10</f>
        <v>B</v>
      </c>
      <c r="EZ4" s="98" t="str">
        <f>Instructions!$E$10</f>
        <v>I</v>
      </c>
      <c r="FA4" s="98" t="str">
        <f>Instructions!$F$10</f>
        <v>N</v>
      </c>
      <c r="FB4" s="98" t="str">
        <f>Instructions!$G$10</f>
        <v>G</v>
      </c>
      <c r="FC4" s="99" t="str">
        <f>Instructions!$H$10</f>
        <v>O</v>
      </c>
      <c r="FD4" s="100"/>
      <c r="FE4" s="97" t="str">
        <f>Instructions!$D$10</f>
        <v>B</v>
      </c>
      <c r="FF4" s="98" t="str">
        <f>Instructions!$E$10</f>
        <v>I</v>
      </c>
      <c r="FG4" s="98" t="str">
        <f>Instructions!$F$10</f>
        <v>N</v>
      </c>
      <c r="FH4" s="98" t="str">
        <f>Instructions!$G$10</f>
        <v>G</v>
      </c>
      <c r="FI4" s="99" t="str">
        <f>Instructions!$H$10</f>
        <v>O</v>
      </c>
      <c r="FJ4" s="97" t="str">
        <f>Instructions!$D$10</f>
        <v>B</v>
      </c>
      <c r="FK4" s="98" t="str">
        <f>Instructions!$E$10</f>
        <v>I</v>
      </c>
      <c r="FL4" s="98" t="str">
        <f>Instructions!$F$10</f>
        <v>N</v>
      </c>
      <c r="FM4" s="98" t="str">
        <f>Instructions!$G$10</f>
        <v>G</v>
      </c>
      <c r="FN4" s="99" t="str">
        <f>Instructions!$H$10</f>
        <v>O</v>
      </c>
      <c r="FO4" s="100"/>
      <c r="FP4" s="97" t="str">
        <f>Instructions!$D$10</f>
        <v>B</v>
      </c>
      <c r="FQ4" s="98" t="str">
        <f>Instructions!$E$10</f>
        <v>I</v>
      </c>
      <c r="FR4" s="98" t="str">
        <f>Instructions!$F$10</f>
        <v>N</v>
      </c>
      <c r="FS4" s="98" t="str">
        <f>Instructions!$G$10</f>
        <v>G</v>
      </c>
      <c r="FT4" s="99" t="str">
        <f>Instructions!$H$10</f>
        <v>O</v>
      </c>
      <c r="FU4" s="97" t="str">
        <f>Instructions!$D$10</f>
        <v>B</v>
      </c>
      <c r="FV4" s="98" t="str">
        <f>Instructions!$E$10</f>
        <v>I</v>
      </c>
      <c r="FW4" s="98" t="str">
        <f>Instructions!$F$10</f>
        <v>N</v>
      </c>
      <c r="FX4" s="98" t="str">
        <f>Instructions!$G$10</f>
        <v>G</v>
      </c>
      <c r="FY4" s="99" t="str">
        <f>Instructions!$H$10</f>
        <v>O</v>
      </c>
      <c r="FZ4" s="100"/>
      <c r="GA4" s="97" t="str">
        <f>Instructions!$D$10</f>
        <v>B</v>
      </c>
      <c r="GB4" s="98" t="str">
        <f>Instructions!$E$10</f>
        <v>I</v>
      </c>
      <c r="GC4" s="98" t="str">
        <f>Instructions!$F$10</f>
        <v>N</v>
      </c>
      <c r="GD4" s="98" t="str">
        <f>Instructions!$G$10</f>
        <v>G</v>
      </c>
      <c r="GE4" s="99" t="str">
        <f>Instructions!$H$10</f>
        <v>O</v>
      </c>
      <c r="GF4" s="97" t="str">
        <f>Instructions!$D$10</f>
        <v>B</v>
      </c>
      <c r="GG4" s="98" t="str">
        <f>Instructions!$E$10</f>
        <v>I</v>
      </c>
      <c r="GH4" s="98" t="str">
        <f>Instructions!$F$10</f>
        <v>N</v>
      </c>
      <c r="GI4" s="98" t="str">
        <f>Instructions!$G$10</f>
        <v>G</v>
      </c>
      <c r="GJ4" s="99" t="str">
        <f>Instructions!$H$10</f>
        <v>O</v>
      </c>
      <c r="GK4" s="100"/>
      <c r="GL4" s="97" t="str">
        <f>Instructions!$D$10</f>
        <v>B</v>
      </c>
      <c r="GM4" s="98" t="str">
        <f>Instructions!$E$10</f>
        <v>I</v>
      </c>
      <c r="GN4" s="98" t="str">
        <f>Instructions!$F$10</f>
        <v>N</v>
      </c>
      <c r="GO4" s="98" t="str">
        <f>Instructions!$G$10</f>
        <v>G</v>
      </c>
      <c r="GP4" s="99" t="str">
        <f>Instructions!$H$10</f>
        <v>O</v>
      </c>
      <c r="GQ4" s="97" t="str">
        <f>Instructions!$D$10</f>
        <v>B</v>
      </c>
      <c r="GR4" s="98" t="str">
        <f>Instructions!$E$10</f>
        <v>I</v>
      </c>
      <c r="GS4" s="98" t="str">
        <f>Instructions!$F$10</f>
        <v>N</v>
      </c>
      <c r="GT4" s="98" t="str">
        <f>Instructions!$G$10</f>
        <v>G</v>
      </c>
      <c r="GU4" s="99" t="str">
        <f>Instructions!$H$10</f>
        <v>O</v>
      </c>
      <c r="GV4" s="100"/>
      <c r="GW4" s="97" t="str">
        <f>Instructions!$D$10</f>
        <v>B</v>
      </c>
      <c r="GX4" s="98" t="str">
        <f>Instructions!$E$10</f>
        <v>I</v>
      </c>
      <c r="GY4" s="98" t="str">
        <f>Instructions!$F$10</f>
        <v>N</v>
      </c>
      <c r="GZ4" s="98" t="str">
        <f>Instructions!$G$10</f>
        <v>G</v>
      </c>
      <c r="HA4" s="99" t="str">
        <f>Instructions!$H$10</f>
        <v>O</v>
      </c>
      <c r="HB4" s="97" t="str">
        <f>Instructions!$D$10</f>
        <v>B</v>
      </c>
      <c r="HC4" s="98" t="str">
        <f>Instructions!$E$10</f>
        <v>I</v>
      </c>
      <c r="HD4" s="98" t="str">
        <f>Instructions!$F$10</f>
        <v>N</v>
      </c>
      <c r="HE4" s="98" t="str">
        <f>Instructions!$G$10</f>
        <v>G</v>
      </c>
      <c r="HF4" s="99" t="str">
        <f>Instructions!$H$10</f>
        <v>O</v>
      </c>
      <c r="HG4" s="100"/>
      <c r="HH4" s="97" t="str">
        <f>Instructions!$D$10</f>
        <v>B</v>
      </c>
      <c r="HI4" s="98" t="str">
        <f>Instructions!$E$10</f>
        <v>I</v>
      </c>
      <c r="HJ4" s="98" t="str">
        <f>Instructions!$F$10</f>
        <v>N</v>
      </c>
      <c r="HK4" s="98" t="str">
        <f>Instructions!$G$10</f>
        <v>G</v>
      </c>
      <c r="HL4" s="99" t="str">
        <f>Instructions!$H$10</f>
        <v>O</v>
      </c>
      <c r="HM4" s="97" t="str">
        <f>Instructions!$D$10</f>
        <v>B</v>
      </c>
      <c r="HN4" s="98" t="str">
        <f>Instructions!$E$10</f>
        <v>I</v>
      </c>
      <c r="HO4" s="98" t="str">
        <f>Instructions!$F$10</f>
        <v>N</v>
      </c>
      <c r="HP4" s="98" t="str">
        <f>Instructions!$G$10</f>
        <v>G</v>
      </c>
      <c r="HQ4" s="99" t="str">
        <f>Instructions!$H$10</f>
        <v>O</v>
      </c>
      <c r="HR4" s="100"/>
      <c r="HS4" s="97" t="str">
        <f>Instructions!$D$10</f>
        <v>B</v>
      </c>
      <c r="HT4" s="98" t="str">
        <f>Instructions!$E$10</f>
        <v>I</v>
      </c>
      <c r="HU4" s="98" t="str">
        <f>Instructions!$F$10</f>
        <v>N</v>
      </c>
      <c r="HV4" s="98" t="str">
        <f>Instructions!$G$10</f>
        <v>G</v>
      </c>
      <c r="HW4" s="99" t="str">
        <f>Instructions!$H$10</f>
        <v>O</v>
      </c>
      <c r="HX4" s="97" t="str">
        <f>Instructions!$D$10</f>
        <v>B</v>
      </c>
      <c r="HY4" s="98" t="str">
        <f>Instructions!$E$10</f>
        <v>I</v>
      </c>
      <c r="HZ4" s="98" t="str">
        <f>Instructions!$F$10</f>
        <v>N</v>
      </c>
      <c r="IA4" s="98" t="str">
        <f>Instructions!$G$10</f>
        <v>G</v>
      </c>
      <c r="IB4" s="99" t="str">
        <f>Instructions!$H$10</f>
        <v>O</v>
      </c>
      <c r="IC4" s="100"/>
      <c r="ID4" s="97" t="str">
        <f>Instructions!$D$10</f>
        <v>B</v>
      </c>
      <c r="IE4" s="98" t="str">
        <f>Instructions!$E$10</f>
        <v>I</v>
      </c>
      <c r="IF4" s="98" t="str">
        <f>Instructions!$F$10</f>
        <v>N</v>
      </c>
      <c r="IG4" s="98" t="str">
        <f>Instructions!$G$10</f>
        <v>G</v>
      </c>
      <c r="IH4" s="99" t="str">
        <f>Instructions!$H$10</f>
        <v>O</v>
      </c>
      <c r="II4" s="97" t="str">
        <f>Instructions!$D$10</f>
        <v>B</v>
      </c>
      <c r="IJ4" s="98" t="str">
        <f>Instructions!$E$10</f>
        <v>I</v>
      </c>
      <c r="IK4" s="98" t="str">
        <f>Instructions!$F$10</f>
        <v>N</v>
      </c>
      <c r="IL4" s="98" t="str">
        <f>Instructions!$G$10</f>
        <v>G</v>
      </c>
      <c r="IM4" s="99" t="str">
        <f>Instructions!$H$10</f>
        <v>O</v>
      </c>
      <c r="IN4" s="100"/>
      <c r="IO4" s="97" t="str">
        <f>Instructions!$D$10</f>
        <v>B</v>
      </c>
      <c r="IP4" s="98" t="str">
        <f>Instructions!$E$10</f>
        <v>I</v>
      </c>
      <c r="IQ4" s="98" t="str">
        <f>Instructions!$F$10</f>
        <v>N</v>
      </c>
      <c r="IR4" s="98" t="str">
        <f>Instructions!$G$10</f>
        <v>G</v>
      </c>
      <c r="IS4" s="99" t="str">
        <f>Instructions!$H$10</f>
        <v>O</v>
      </c>
      <c r="IT4" s="97" t="str">
        <f>Instructions!$D$10</f>
        <v>B</v>
      </c>
      <c r="IU4" s="98" t="str">
        <f>Instructions!$E$10</f>
        <v>I</v>
      </c>
      <c r="IV4" s="98" t="str">
        <f>Instructions!$F$10</f>
        <v>N</v>
      </c>
      <c r="IW4" s="98" t="str">
        <f>Instructions!$G$10</f>
        <v>G</v>
      </c>
      <c r="IX4" s="99" t="str">
        <f>Instructions!$H$10</f>
        <v>O</v>
      </c>
      <c r="IY4" s="100"/>
      <c r="IZ4" s="97" t="str">
        <f>Instructions!$D$10</f>
        <v>B</v>
      </c>
      <c r="JA4" s="98" t="str">
        <f>Instructions!$E$10</f>
        <v>I</v>
      </c>
      <c r="JB4" s="98" t="str">
        <f>Instructions!$F$10</f>
        <v>N</v>
      </c>
      <c r="JC4" s="98" t="str">
        <f>Instructions!$G$10</f>
        <v>G</v>
      </c>
      <c r="JD4" s="99" t="str">
        <f>Instructions!$H$10</f>
        <v>O</v>
      </c>
      <c r="JE4" s="97" t="str">
        <f>Instructions!$D$10</f>
        <v>B</v>
      </c>
      <c r="JF4" s="98" t="str">
        <f>Instructions!$E$10</f>
        <v>I</v>
      </c>
      <c r="JG4" s="98" t="str">
        <f>Instructions!$F$10</f>
        <v>N</v>
      </c>
      <c r="JH4" s="98" t="str">
        <f>Instructions!$G$10</f>
        <v>G</v>
      </c>
      <c r="JI4" s="99" t="str">
        <f>Instructions!$H$10</f>
        <v>O</v>
      </c>
      <c r="JJ4" s="100"/>
      <c r="JK4" s="97" t="str">
        <f>Instructions!$D$10</f>
        <v>B</v>
      </c>
      <c r="JL4" s="98" t="str">
        <f>Instructions!$E$10</f>
        <v>I</v>
      </c>
      <c r="JM4" s="98" t="str">
        <f>Instructions!$F$10</f>
        <v>N</v>
      </c>
      <c r="JN4" s="98" t="str">
        <f>Instructions!$G$10</f>
        <v>G</v>
      </c>
      <c r="JO4" s="99" t="str">
        <f>Instructions!$H$10</f>
        <v>O</v>
      </c>
      <c r="JP4" s="97" t="str">
        <f>Instructions!$D$10</f>
        <v>B</v>
      </c>
      <c r="JQ4" s="98" t="str">
        <f>Instructions!$E$10</f>
        <v>I</v>
      </c>
      <c r="JR4" s="98" t="str">
        <f>Instructions!$F$10</f>
        <v>N</v>
      </c>
      <c r="JS4" s="98" t="str">
        <f>Instructions!$G$10</f>
        <v>G</v>
      </c>
      <c r="JT4" s="99" t="str">
        <f>Instructions!$H$10</f>
        <v>O</v>
      </c>
      <c r="JU4" s="100"/>
      <c r="JV4" s="97" t="str">
        <f>Instructions!$D$10</f>
        <v>B</v>
      </c>
      <c r="JW4" s="98" t="str">
        <f>Instructions!$E$10</f>
        <v>I</v>
      </c>
      <c r="JX4" s="98" t="str">
        <f>Instructions!$F$10</f>
        <v>N</v>
      </c>
      <c r="JY4" s="98" t="str">
        <f>Instructions!$G$10</f>
        <v>G</v>
      </c>
      <c r="JZ4" s="99" t="str">
        <f>Instructions!$H$10</f>
        <v>O</v>
      </c>
      <c r="KA4" s="97" t="str">
        <f>Instructions!$D$10</f>
        <v>B</v>
      </c>
      <c r="KB4" s="98" t="str">
        <f>Instructions!$E$10</f>
        <v>I</v>
      </c>
      <c r="KC4" s="98" t="str">
        <f>Instructions!$F$10</f>
        <v>N</v>
      </c>
      <c r="KD4" s="98" t="str">
        <f>Instructions!$G$10</f>
        <v>G</v>
      </c>
      <c r="KE4" s="99" t="str">
        <f>Instructions!$H$10</f>
        <v>O</v>
      </c>
      <c r="KF4" s="100"/>
      <c r="KG4" s="97" t="str">
        <f>Instructions!$D$10</f>
        <v>B</v>
      </c>
      <c r="KH4" s="98" t="str">
        <f>Instructions!$E$10</f>
        <v>I</v>
      </c>
      <c r="KI4" s="98" t="str">
        <f>Instructions!$F$10</f>
        <v>N</v>
      </c>
      <c r="KJ4" s="98" t="str">
        <f>Instructions!$G$10</f>
        <v>G</v>
      </c>
      <c r="KK4" s="99" t="str">
        <f>Instructions!$H$10</f>
        <v>O</v>
      </c>
      <c r="KL4" s="97" t="str">
        <f>Instructions!$D$10</f>
        <v>B</v>
      </c>
      <c r="KM4" s="98" t="str">
        <f>Instructions!$E$10</f>
        <v>I</v>
      </c>
      <c r="KN4" s="98" t="str">
        <f>Instructions!$F$10</f>
        <v>N</v>
      </c>
      <c r="KO4" s="98" t="str">
        <f>Instructions!$G$10</f>
        <v>G</v>
      </c>
      <c r="KP4" s="99" t="str">
        <f>Instructions!$H$10</f>
        <v>O</v>
      </c>
      <c r="KQ4" s="100"/>
      <c r="KR4" s="97" t="str">
        <f>Instructions!$D$10</f>
        <v>B</v>
      </c>
      <c r="KS4" s="98" t="str">
        <f>Instructions!$E$10</f>
        <v>I</v>
      </c>
      <c r="KT4" s="98" t="str">
        <f>Instructions!$F$10</f>
        <v>N</v>
      </c>
      <c r="KU4" s="98" t="str">
        <f>Instructions!$G$10</f>
        <v>G</v>
      </c>
      <c r="KV4" s="99" t="str">
        <f>Instructions!$H$10</f>
        <v>O</v>
      </c>
      <c r="KW4" s="97" t="str">
        <f>Instructions!$D$10</f>
        <v>B</v>
      </c>
      <c r="KX4" s="98" t="str">
        <f>Instructions!$E$10</f>
        <v>I</v>
      </c>
      <c r="KY4" s="98" t="str">
        <f>Instructions!$F$10</f>
        <v>N</v>
      </c>
      <c r="KZ4" s="98" t="str">
        <f>Instructions!$G$10</f>
        <v>G</v>
      </c>
      <c r="LA4" s="99" t="str">
        <f>Instructions!$H$10</f>
        <v>O</v>
      </c>
      <c r="LB4" s="100"/>
      <c r="LC4" s="97" t="str">
        <f>Instructions!$D$10</f>
        <v>B</v>
      </c>
      <c r="LD4" s="98" t="str">
        <f>Instructions!$E$10</f>
        <v>I</v>
      </c>
      <c r="LE4" s="98" t="str">
        <f>Instructions!$F$10</f>
        <v>N</v>
      </c>
      <c r="LF4" s="98" t="str">
        <f>Instructions!$G$10</f>
        <v>G</v>
      </c>
      <c r="LG4" s="99" t="str">
        <f>Instructions!$H$10</f>
        <v>O</v>
      </c>
      <c r="LH4" s="97" t="str">
        <f>Instructions!$D$10</f>
        <v>B</v>
      </c>
      <c r="LI4" s="98" t="str">
        <f>Instructions!$E$10</f>
        <v>I</v>
      </c>
      <c r="LJ4" s="98" t="str">
        <f>Instructions!$F$10</f>
        <v>N</v>
      </c>
      <c r="LK4" s="98" t="str">
        <f>Instructions!$G$10</f>
        <v>G</v>
      </c>
      <c r="LL4" s="99" t="str">
        <f>Instructions!$H$10</f>
        <v>O</v>
      </c>
      <c r="LM4" s="100"/>
      <c r="LN4" s="97" t="str">
        <f>Instructions!$D$10</f>
        <v>B</v>
      </c>
      <c r="LO4" s="98" t="str">
        <f>Instructions!$E$10</f>
        <v>I</v>
      </c>
      <c r="LP4" s="98" t="str">
        <f>Instructions!$F$10</f>
        <v>N</v>
      </c>
      <c r="LQ4" s="98" t="str">
        <f>Instructions!$G$10</f>
        <v>G</v>
      </c>
      <c r="LR4" s="99" t="str">
        <f>Instructions!$H$10</f>
        <v>O</v>
      </c>
      <c r="LS4" s="97" t="str">
        <f>Instructions!$D$10</f>
        <v>B</v>
      </c>
      <c r="LT4" s="98" t="str">
        <f>Instructions!$E$10</f>
        <v>I</v>
      </c>
      <c r="LU4" s="98" t="str">
        <f>Instructions!$F$10</f>
        <v>N</v>
      </c>
      <c r="LV4" s="98" t="str">
        <f>Instructions!$G$10</f>
        <v>G</v>
      </c>
      <c r="LW4" s="99" t="str">
        <f>Instructions!$H$10</f>
        <v>O</v>
      </c>
      <c r="LX4" s="100"/>
      <c r="LY4" s="97" t="str">
        <f>Instructions!$D$10</f>
        <v>B</v>
      </c>
      <c r="LZ4" s="98" t="str">
        <f>Instructions!$E$10</f>
        <v>I</v>
      </c>
      <c r="MA4" s="98" t="str">
        <f>Instructions!$F$10</f>
        <v>N</v>
      </c>
      <c r="MB4" s="98" t="str">
        <f>Instructions!$G$10</f>
        <v>G</v>
      </c>
      <c r="MC4" s="99" t="str">
        <f>Instructions!$H$10</f>
        <v>O</v>
      </c>
      <c r="MD4" s="97" t="str">
        <f>Instructions!$D$10</f>
        <v>B</v>
      </c>
      <c r="ME4" s="98" t="str">
        <f>Instructions!$E$10</f>
        <v>I</v>
      </c>
      <c r="MF4" s="98" t="str">
        <f>Instructions!$F$10</f>
        <v>N</v>
      </c>
      <c r="MG4" s="98" t="str">
        <f>Instructions!$G$10</f>
        <v>G</v>
      </c>
      <c r="MH4" s="99" t="str">
        <f>Instructions!$H$10</f>
        <v>O</v>
      </c>
      <c r="MI4" s="100"/>
      <c r="MJ4" s="97" t="str">
        <f>Instructions!$D$10</f>
        <v>B</v>
      </c>
      <c r="MK4" s="98" t="str">
        <f>Instructions!$E$10</f>
        <v>I</v>
      </c>
      <c r="ML4" s="98" t="str">
        <f>Instructions!$F$10</f>
        <v>N</v>
      </c>
      <c r="MM4" s="98" t="str">
        <f>Instructions!$G$10</f>
        <v>G</v>
      </c>
      <c r="MN4" s="99" t="str">
        <f>Instructions!$H$10</f>
        <v>O</v>
      </c>
      <c r="MO4" s="97" t="str">
        <f>Instructions!$D$10</f>
        <v>B</v>
      </c>
      <c r="MP4" s="98" t="str">
        <f>Instructions!$E$10</f>
        <v>I</v>
      </c>
      <c r="MQ4" s="98" t="str">
        <f>Instructions!$F$10</f>
        <v>N</v>
      </c>
      <c r="MR4" s="98" t="str">
        <f>Instructions!$G$10</f>
        <v>G</v>
      </c>
      <c r="MS4" s="99" t="str">
        <f>Instructions!$H$10</f>
        <v>O</v>
      </c>
      <c r="MT4" s="100"/>
      <c r="MU4" s="97" t="str">
        <f>Instructions!$D$10</f>
        <v>B</v>
      </c>
      <c r="MV4" s="98" t="str">
        <f>Instructions!$E$10</f>
        <v>I</v>
      </c>
      <c r="MW4" s="98" t="str">
        <f>Instructions!$F$10</f>
        <v>N</v>
      </c>
      <c r="MX4" s="98" t="str">
        <f>Instructions!$G$10</f>
        <v>G</v>
      </c>
      <c r="MY4" s="99" t="str">
        <f>Instructions!$H$10</f>
        <v>O</v>
      </c>
      <c r="MZ4" s="97" t="str">
        <f>Instructions!$D$10</f>
        <v>B</v>
      </c>
      <c r="NA4" s="98" t="str">
        <f>Instructions!$E$10</f>
        <v>I</v>
      </c>
      <c r="NB4" s="98" t="str">
        <f>Instructions!$F$10</f>
        <v>N</v>
      </c>
      <c r="NC4" s="98" t="str">
        <f>Instructions!$G$10</f>
        <v>G</v>
      </c>
      <c r="ND4" s="99" t="str">
        <f>Instructions!$H$10</f>
        <v>O</v>
      </c>
      <c r="NE4" s="100"/>
      <c r="NF4" s="97" t="str">
        <f>Instructions!$D$10</f>
        <v>B</v>
      </c>
      <c r="NG4" s="98" t="str">
        <f>Instructions!$E$10</f>
        <v>I</v>
      </c>
      <c r="NH4" s="98" t="str">
        <f>Instructions!$F$10</f>
        <v>N</v>
      </c>
      <c r="NI4" s="98" t="str">
        <f>Instructions!$G$10</f>
        <v>G</v>
      </c>
      <c r="NJ4" s="99" t="str">
        <f>Instructions!$H$10</f>
        <v>O</v>
      </c>
      <c r="NK4" s="97" t="str">
        <f>Instructions!$D$10</f>
        <v>B</v>
      </c>
      <c r="NL4" s="98" t="str">
        <f>Instructions!$E$10</f>
        <v>I</v>
      </c>
      <c r="NM4" s="98" t="str">
        <f>Instructions!$F$10</f>
        <v>N</v>
      </c>
      <c r="NN4" s="98" t="str">
        <f>Instructions!$G$10</f>
        <v>G</v>
      </c>
      <c r="NO4" s="99" t="str">
        <f>Instructions!$H$10</f>
        <v>O</v>
      </c>
      <c r="NP4" s="100"/>
      <c r="NQ4" s="97" t="str">
        <f>Instructions!$D$10</f>
        <v>B</v>
      </c>
      <c r="NR4" s="98" t="str">
        <f>Instructions!$E$10</f>
        <v>I</v>
      </c>
      <c r="NS4" s="98" t="str">
        <f>Instructions!$F$10</f>
        <v>N</v>
      </c>
      <c r="NT4" s="98" t="str">
        <f>Instructions!$G$10</f>
        <v>G</v>
      </c>
      <c r="NU4" s="99" t="str">
        <f>Instructions!$H$10</f>
        <v>O</v>
      </c>
      <c r="NV4" s="97" t="str">
        <f>Instructions!$D$10</f>
        <v>B</v>
      </c>
      <c r="NW4" s="98" t="str">
        <f>Instructions!$E$10</f>
        <v>I</v>
      </c>
      <c r="NX4" s="98" t="str">
        <f>Instructions!$F$10</f>
        <v>N</v>
      </c>
      <c r="NY4" s="98" t="str">
        <f>Instructions!$G$10</f>
        <v>G</v>
      </c>
      <c r="NZ4" s="99" t="str">
        <f>Instructions!$H$10</f>
        <v>O</v>
      </c>
      <c r="OA4" s="100"/>
      <c r="OB4" s="97" t="str">
        <f>Instructions!$D$10</f>
        <v>B</v>
      </c>
      <c r="OC4" s="98" t="str">
        <f>Instructions!$E$10</f>
        <v>I</v>
      </c>
      <c r="OD4" s="98" t="str">
        <f>Instructions!$F$10</f>
        <v>N</v>
      </c>
      <c r="OE4" s="98" t="str">
        <f>Instructions!$G$10</f>
        <v>G</v>
      </c>
      <c r="OF4" s="99" t="str">
        <f>Instructions!$H$10</f>
        <v>O</v>
      </c>
      <c r="OG4" s="97" t="str">
        <f>Instructions!$D$10</f>
        <v>B</v>
      </c>
      <c r="OH4" s="98" t="str">
        <f>Instructions!$E$10</f>
        <v>I</v>
      </c>
      <c r="OI4" s="98" t="str">
        <f>Instructions!$F$10</f>
        <v>N</v>
      </c>
      <c r="OJ4" s="98" t="str">
        <f>Instructions!$G$10</f>
        <v>G</v>
      </c>
      <c r="OK4" s="99" t="str">
        <f>Instructions!$H$10</f>
        <v>O</v>
      </c>
      <c r="OL4" s="100"/>
      <c r="OM4" s="97" t="str">
        <f>Instructions!$D$10</f>
        <v>B</v>
      </c>
      <c r="ON4" s="98" t="str">
        <f>Instructions!$E$10</f>
        <v>I</v>
      </c>
      <c r="OO4" s="98" t="str">
        <f>Instructions!$F$10</f>
        <v>N</v>
      </c>
      <c r="OP4" s="98" t="str">
        <f>Instructions!$G$10</f>
        <v>G</v>
      </c>
      <c r="OQ4" s="99" t="str">
        <f>Instructions!$H$10</f>
        <v>O</v>
      </c>
      <c r="OR4" s="97" t="str">
        <f>Instructions!$D$10</f>
        <v>B</v>
      </c>
      <c r="OS4" s="98" t="str">
        <f>Instructions!$E$10</f>
        <v>I</v>
      </c>
      <c r="OT4" s="98" t="str">
        <f>Instructions!$F$10</f>
        <v>N</v>
      </c>
      <c r="OU4" s="98" t="str">
        <f>Instructions!$G$10</f>
        <v>G</v>
      </c>
      <c r="OV4" s="99" t="str">
        <f>Instructions!$H$10</f>
        <v>O</v>
      </c>
      <c r="OW4" s="100"/>
      <c r="OX4" s="97" t="str">
        <f>Instructions!$D$10</f>
        <v>B</v>
      </c>
      <c r="OY4" s="98" t="str">
        <f>Instructions!$E$10</f>
        <v>I</v>
      </c>
      <c r="OZ4" s="98" t="str">
        <f>Instructions!$F$10</f>
        <v>N</v>
      </c>
      <c r="PA4" s="98" t="str">
        <f>Instructions!$G$10</f>
        <v>G</v>
      </c>
      <c r="PB4" s="99" t="str">
        <f>Instructions!$H$10</f>
        <v>O</v>
      </c>
      <c r="PC4" s="97" t="str">
        <f>Instructions!$D$10</f>
        <v>B</v>
      </c>
      <c r="PD4" s="98" t="str">
        <f>Instructions!$E$10</f>
        <v>I</v>
      </c>
      <c r="PE4" s="98" t="str">
        <f>Instructions!$F$10</f>
        <v>N</v>
      </c>
      <c r="PF4" s="98" t="str">
        <f>Instructions!$G$10</f>
        <v>G</v>
      </c>
      <c r="PG4" s="99" t="str">
        <f>Instructions!$H$10</f>
        <v>O</v>
      </c>
      <c r="PH4" s="100"/>
      <c r="PI4" s="97" t="str">
        <f>Instructions!$D$10</f>
        <v>B</v>
      </c>
      <c r="PJ4" s="98" t="str">
        <f>Instructions!$E$10</f>
        <v>I</v>
      </c>
      <c r="PK4" s="98" t="str">
        <f>Instructions!$F$10</f>
        <v>N</v>
      </c>
      <c r="PL4" s="98" t="str">
        <f>Instructions!$G$10</f>
        <v>G</v>
      </c>
      <c r="PM4" s="99" t="str">
        <f>Instructions!$H$10</f>
        <v>O</v>
      </c>
      <c r="PN4" s="97" t="str">
        <f>Instructions!$D$10</f>
        <v>B</v>
      </c>
      <c r="PO4" s="98" t="str">
        <f>Instructions!$E$10</f>
        <v>I</v>
      </c>
      <c r="PP4" s="98" t="str">
        <f>Instructions!$F$10</f>
        <v>N</v>
      </c>
      <c r="PQ4" s="98" t="str">
        <f>Instructions!$G$10</f>
        <v>G</v>
      </c>
      <c r="PR4" s="99" t="str">
        <f>Instructions!$H$10</f>
        <v>O</v>
      </c>
      <c r="PS4" s="100"/>
      <c r="PT4" s="97" t="str">
        <f>Instructions!$D$10</f>
        <v>B</v>
      </c>
      <c r="PU4" s="98" t="str">
        <f>Instructions!$E$10</f>
        <v>I</v>
      </c>
      <c r="PV4" s="98" t="str">
        <f>Instructions!$F$10</f>
        <v>N</v>
      </c>
      <c r="PW4" s="98" t="str">
        <f>Instructions!$G$10</f>
        <v>G</v>
      </c>
      <c r="PX4" s="99" t="str">
        <f>Instructions!$H$10</f>
        <v>O</v>
      </c>
      <c r="PY4" s="97" t="str">
        <f>Instructions!$D$10</f>
        <v>B</v>
      </c>
      <c r="PZ4" s="98" t="str">
        <f>Instructions!$E$10</f>
        <v>I</v>
      </c>
      <c r="QA4" s="98" t="str">
        <f>Instructions!$F$10</f>
        <v>N</v>
      </c>
      <c r="QB4" s="98" t="str">
        <f>Instructions!$G$10</f>
        <v>G</v>
      </c>
      <c r="QC4" s="99" t="str">
        <f>Instructions!$H$10</f>
        <v>O</v>
      </c>
      <c r="QD4" s="100"/>
      <c r="QE4" s="97" t="str">
        <f>Instructions!$D$10</f>
        <v>B</v>
      </c>
      <c r="QF4" s="98" t="str">
        <f>Instructions!$E$10</f>
        <v>I</v>
      </c>
      <c r="QG4" s="98" t="str">
        <f>Instructions!$F$10</f>
        <v>N</v>
      </c>
      <c r="QH4" s="98" t="str">
        <f>Instructions!$G$10</f>
        <v>G</v>
      </c>
      <c r="QI4" s="99" t="str">
        <f>Instructions!$H$10</f>
        <v>O</v>
      </c>
      <c r="QJ4" s="97" t="str">
        <f>Instructions!$D$10</f>
        <v>B</v>
      </c>
      <c r="QK4" s="98" t="str">
        <f>Instructions!$E$10</f>
        <v>I</v>
      </c>
      <c r="QL4" s="98" t="str">
        <f>Instructions!$F$10</f>
        <v>N</v>
      </c>
      <c r="QM4" s="98" t="str">
        <f>Instructions!$G$10</f>
        <v>G</v>
      </c>
      <c r="QN4" s="99" t="str">
        <f>Instructions!$H$10</f>
        <v>O</v>
      </c>
      <c r="QO4" s="100"/>
      <c r="QP4" s="97" t="str">
        <f>Instructions!$D$10</f>
        <v>B</v>
      </c>
      <c r="QQ4" s="98" t="str">
        <f>Instructions!$E$10</f>
        <v>I</v>
      </c>
      <c r="QR4" s="98" t="str">
        <f>Instructions!$F$10</f>
        <v>N</v>
      </c>
      <c r="QS4" s="98" t="str">
        <f>Instructions!$G$10</f>
        <v>G</v>
      </c>
      <c r="QT4" s="99" t="str">
        <f>Instructions!$H$10</f>
        <v>O</v>
      </c>
      <c r="QU4" s="97" t="str">
        <f>Instructions!$D$10</f>
        <v>B</v>
      </c>
      <c r="QV4" s="98" t="str">
        <f>Instructions!$E$10</f>
        <v>I</v>
      </c>
      <c r="QW4" s="98" t="str">
        <f>Instructions!$F$10</f>
        <v>N</v>
      </c>
      <c r="QX4" s="98" t="str">
        <f>Instructions!$G$10</f>
        <v>G</v>
      </c>
      <c r="QY4" s="99" t="str">
        <f>Instructions!$H$10</f>
        <v>O</v>
      </c>
      <c r="QZ4" s="100"/>
      <c r="RA4" s="97" t="str">
        <f>Instructions!$D$10</f>
        <v>B</v>
      </c>
      <c r="RB4" s="98" t="str">
        <f>Instructions!$E$10</f>
        <v>I</v>
      </c>
      <c r="RC4" s="98" t="str">
        <f>Instructions!$F$10</f>
        <v>N</v>
      </c>
      <c r="RD4" s="98" t="str">
        <f>Instructions!$G$10</f>
        <v>G</v>
      </c>
      <c r="RE4" s="99" t="str">
        <f>Instructions!$H$10</f>
        <v>O</v>
      </c>
      <c r="RF4" s="97" t="str">
        <f>Instructions!$D$10</f>
        <v>B</v>
      </c>
      <c r="RG4" s="98" t="str">
        <f>Instructions!$E$10</f>
        <v>I</v>
      </c>
      <c r="RH4" s="98" t="str">
        <f>Instructions!$F$10</f>
        <v>N</v>
      </c>
      <c r="RI4" s="98" t="str">
        <f>Instructions!$G$10</f>
        <v>G</v>
      </c>
      <c r="RJ4" s="99" t="str">
        <f>Instructions!$H$10</f>
        <v>O</v>
      </c>
      <c r="RK4" s="100"/>
      <c r="RL4" s="97" t="str">
        <f>Instructions!$D$10</f>
        <v>B</v>
      </c>
      <c r="RM4" s="98" t="str">
        <f>Instructions!$E$10</f>
        <v>I</v>
      </c>
      <c r="RN4" s="98" t="str">
        <f>Instructions!$F$10</f>
        <v>N</v>
      </c>
      <c r="RO4" s="98" t="str">
        <f>Instructions!$G$10</f>
        <v>G</v>
      </c>
      <c r="RP4" s="99" t="str">
        <f>Instructions!$H$10</f>
        <v>O</v>
      </c>
      <c r="RQ4" s="97" t="str">
        <f>Instructions!$D$10</f>
        <v>B</v>
      </c>
      <c r="RR4" s="98" t="str">
        <f>Instructions!$E$10</f>
        <v>I</v>
      </c>
      <c r="RS4" s="98" t="str">
        <f>Instructions!$F$10</f>
        <v>N</v>
      </c>
      <c r="RT4" s="98" t="str">
        <f>Instructions!$G$10</f>
        <v>G</v>
      </c>
      <c r="RU4" s="99" t="str">
        <f>Instructions!$H$10</f>
        <v>O</v>
      </c>
      <c r="RV4" s="100"/>
      <c r="RW4" s="97" t="str">
        <f>Instructions!$D$10</f>
        <v>B</v>
      </c>
      <c r="RX4" s="98" t="str">
        <f>Instructions!$E$10</f>
        <v>I</v>
      </c>
      <c r="RY4" s="98" t="str">
        <f>Instructions!$F$10</f>
        <v>N</v>
      </c>
      <c r="RZ4" s="98" t="str">
        <f>Instructions!$G$10</f>
        <v>G</v>
      </c>
      <c r="SA4" s="99" t="str">
        <f>Instructions!$H$10</f>
        <v>O</v>
      </c>
      <c r="SB4" s="97" t="str">
        <f>Instructions!$D$10</f>
        <v>B</v>
      </c>
      <c r="SC4" s="98" t="str">
        <f>Instructions!$E$10</f>
        <v>I</v>
      </c>
      <c r="SD4" s="98" t="str">
        <f>Instructions!$F$10</f>
        <v>N</v>
      </c>
      <c r="SE4" s="98" t="str">
        <f>Instructions!$G$10</f>
        <v>G</v>
      </c>
      <c r="SF4" s="99" t="str">
        <f>Instructions!$H$10</f>
        <v>O</v>
      </c>
      <c r="SG4" s="100"/>
      <c r="SH4" s="97" t="str">
        <f>Instructions!$D$10</f>
        <v>B</v>
      </c>
      <c r="SI4" s="98" t="str">
        <f>Instructions!$E$10</f>
        <v>I</v>
      </c>
      <c r="SJ4" s="98" t="str">
        <f>Instructions!$F$10</f>
        <v>N</v>
      </c>
      <c r="SK4" s="98" t="str">
        <f>Instructions!$G$10</f>
        <v>G</v>
      </c>
      <c r="SL4" s="99" t="str">
        <f>Instructions!$H$10</f>
        <v>O</v>
      </c>
      <c r="SM4" s="97" t="str">
        <f>Instructions!$D$10</f>
        <v>B</v>
      </c>
      <c r="SN4" s="98" t="str">
        <f>Instructions!$E$10</f>
        <v>I</v>
      </c>
      <c r="SO4" s="98" t="str">
        <f>Instructions!$F$10</f>
        <v>N</v>
      </c>
      <c r="SP4" s="98" t="str">
        <f>Instructions!$G$10</f>
        <v>G</v>
      </c>
      <c r="SQ4" s="99" t="str">
        <f>Instructions!$H$10</f>
        <v>O</v>
      </c>
      <c r="SR4" s="100"/>
      <c r="SS4" s="97" t="str">
        <f>Instructions!$D$10</f>
        <v>B</v>
      </c>
      <c r="ST4" s="98" t="str">
        <f>Instructions!$E$10</f>
        <v>I</v>
      </c>
      <c r="SU4" s="98" t="str">
        <f>Instructions!$F$10</f>
        <v>N</v>
      </c>
      <c r="SV4" s="98" t="str">
        <f>Instructions!$G$10</f>
        <v>G</v>
      </c>
      <c r="SW4" s="99" t="str">
        <f>Instructions!$H$10</f>
        <v>O</v>
      </c>
      <c r="SX4" s="97" t="str">
        <f>Instructions!$D$10</f>
        <v>B</v>
      </c>
      <c r="SY4" s="98" t="str">
        <f>Instructions!$E$10</f>
        <v>I</v>
      </c>
      <c r="SZ4" s="98" t="str">
        <f>Instructions!$F$10</f>
        <v>N</v>
      </c>
      <c r="TA4" s="98" t="str">
        <f>Instructions!$G$10</f>
        <v>G</v>
      </c>
      <c r="TB4" s="99" t="str">
        <f>Instructions!$H$10</f>
        <v>O</v>
      </c>
      <c r="TC4" s="100"/>
      <c r="TD4" s="97" t="str">
        <f>Instructions!$D$10</f>
        <v>B</v>
      </c>
      <c r="TE4" s="98" t="str">
        <f>Instructions!$E$10</f>
        <v>I</v>
      </c>
      <c r="TF4" s="98" t="str">
        <f>Instructions!$F$10</f>
        <v>N</v>
      </c>
      <c r="TG4" s="98" t="str">
        <f>Instructions!$G$10</f>
        <v>G</v>
      </c>
      <c r="TH4" s="99" t="str">
        <f>Instructions!$H$10</f>
        <v>O</v>
      </c>
      <c r="TI4" s="97" t="str">
        <f>Instructions!$D$10</f>
        <v>B</v>
      </c>
      <c r="TJ4" s="98" t="str">
        <f>Instructions!$E$10</f>
        <v>I</v>
      </c>
      <c r="TK4" s="98" t="str">
        <f>Instructions!$F$10</f>
        <v>N</v>
      </c>
      <c r="TL4" s="98" t="str">
        <f>Instructions!$G$10</f>
        <v>G</v>
      </c>
      <c r="TM4" s="99" t="str">
        <f>Instructions!$H$10</f>
        <v>O</v>
      </c>
      <c r="TN4" s="100"/>
      <c r="TO4" s="97" t="str">
        <f>Instructions!$D$10</f>
        <v>B</v>
      </c>
      <c r="TP4" s="98" t="str">
        <f>Instructions!$E$10</f>
        <v>I</v>
      </c>
      <c r="TQ4" s="98" t="str">
        <f>Instructions!$F$10</f>
        <v>N</v>
      </c>
      <c r="TR4" s="98" t="str">
        <f>Instructions!$G$10</f>
        <v>G</v>
      </c>
      <c r="TS4" s="99" t="str">
        <f>Instructions!$H$10</f>
        <v>O</v>
      </c>
      <c r="TT4" s="97" t="str">
        <f>Instructions!$D$10</f>
        <v>B</v>
      </c>
      <c r="TU4" s="98" t="str">
        <f>Instructions!$E$10</f>
        <v>I</v>
      </c>
      <c r="TV4" s="98" t="str">
        <f>Instructions!$F$10</f>
        <v>N</v>
      </c>
      <c r="TW4" s="98" t="str">
        <f>Instructions!$G$10</f>
        <v>G</v>
      </c>
      <c r="TX4" s="99" t="str">
        <f>Instructions!$H$10</f>
        <v>O</v>
      </c>
      <c r="TY4" s="100"/>
      <c r="TZ4" s="97" t="str">
        <f>Instructions!$D$10</f>
        <v>B</v>
      </c>
      <c r="UA4" s="98" t="str">
        <f>Instructions!$E$10</f>
        <v>I</v>
      </c>
      <c r="UB4" s="98" t="str">
        <f>Instructions!$F$10</f>
        <v>N</v>
      </c>
      <c r="UC4" s="98" t="str">
        <f>Instructions!$G$10</f>
        <v>G</v>
      </c>
      <c r="UD4" s="99" t="str">
        <f>Instructions!$H$10</f>
        <v>O</v>
      </c>
    </row>
    <row r="5" spans="1:550" s="168" customFormat="1" ht="70" customHeight="1">
      <c r="A5" s="161" t="str">
        <f ca="1">GenerateurBingo.com!L2</f>
        <v>Mot 13</v>
      </c>
      <c r="B5" s="162" t="str">
        <f ca="1">GenerateurBingo.com!M2</f>
        <v>Mot 19</v>
      </c>
      <c r="C5" s="162" t="str">
        <f ca="1">GenerateurBingo.com!N2</f>
        <v>Mot 35</v>
      </c>
      <c r="D5" s="162" t="str">
        <f ca="1">GenerateurBingo.com!O2</f>
        <v>Mot 56</v>
      </c>
      <c r="E5" s="163" t="str">
        <f ca="1">GenerateurBingo.com!P2</f>
        <v>Mot 61</v>
      </c>
      <c r="F5" s="164"/>
      <c r="G5" s="165" t="str">
        <f ca="1">GenerateurBingo.com!R2</f>
        <v>Mot 7</v>
      </c>
      <c r="H5" s="166" t="str">
        <f ca="1">GenerateurBingo.com!S2</f>
        <v>Mot 18</v>
      </c>
      <c r="I5" s="166" t="str">
        <f ca="1">GenerateurBingo.com!T2</f>
        <v>Mot 39</v>
      </c>
      <c r="J5" s="166" t="str">
        <f ca="1">GenerateurBingo.com!U2</f>
        <v>Mot 57</v>
      </c>
      <c r="K5" s="167" t="str">
        <f ca="1">GenerateurBingo.com!V2</f>
        <v>Mot 68</v>
      </c>
      <c r="L5" s="165" t="str">
        <f ca="1">GenerateurBingo.com!W2</f>
        <v>Mot 8</v>
      </c>
      <c r="M5" s="166" t="str">
        <f ca="1">GenerateurBingo.com!X2</f>
        <v>Mot 19</v>
      </c>
      <c r="N5" s="166" t="str">
        <f ca="1">GenerateurBingo.com!Y2</f>
        <v>Mot 37</v>
      </c>
      <c r="O5" s="166" t="str">
        <f ca="1">GenerateurBingo.com!Z2</f>
        <v>Mot 53</v>
      </c>
      <c r="P5" s="167" t="str">
        <f ca="1">GenerateurBingo.com!AA2</f>
        <v>Mot 66</v>
      </c>
      <c r="Q5" s="164"/>
      <c r="R5" s="161" t="str">
        <f ca="1">GenerateurBingo.com!AC2</f>
        <v>Mot 11</v>
      </c>
      <c r="S5" s="162" t="str">
        <f ca="1">GenerateurBingo.com!AD2</f>
        <v>Mot 20</v>
      </c>
      <c r="T5" s="162" t="str">
        <f ca="1">GenerateurBingo.com!AE2</f>
        <v>Mot 44</v>
      </c>
      <c r="U5" s="162" t="str">
        <f ca="1">GenerateurBingo.com!AF2</f>
        <v>Mot 55</v>
      </c>
      <c r="V5" s="163" t="str">
        <f ca="1">GenerateurBingo.com!AG2</f>
        <v>Mot 62</v>
      </c>
      <c r="W5" s="161" t="str">
        <f ca="1">GenerateurBingo.com!AH2</f>
        <v>Mot 11</v>
      </c>
      <c r="X5" s="162" t="str">
        <f ca="1">GenerateurBingo.com!AI2</f>
        <v>Mot 23</v>
      </c>
      <c r="Y5" s="162" t="str">
        <f ca="1">GenerateurBingo.com!AJ2</f>
        <v>Mot 45</v>
      </c>
      <c r="Z5" s="162" t="str">
        <f ca="1">GenerateurBingo.com!AK2</f>
        <v>Mot 50</v>
      </c>
      <c r="AA5" s="163" t="str">
        <f ca="1">GenerateurBingo.com!AL2</f>
        <v>Mot 63</v>
      </c>
      <c r="AB5" s="164"/>
      <c r="AC5" s="161" t="str">
        <f ca="1">GenerateurBingo.com!AN2</f>
        <v>Mot 11</v>
      </c>
      <c r="AD5" s="162" t="str">
        <f ca="1">GenerateurBingo.com!AO2</f>
        <v>Mot 25</v>
      </c>
      <c r="AE5" s="162" t="str">
        <f ca="1">GenerateurBingo.com!AP2</f>
        <v>Mot 31</v>
      </c>
      <c r="AF5" s="162" t="str">
        <f ca="1">GenerateurBingo.com!AQ2</f>
        <v>Mot 53</v>
      </c>
      <c r="AG5" s="163" t="str">
        <f ca="1">GenerateurBingo.com!AR2</f>
        <v>Mot 67</v>
      </c>
      <c r="AH5" s="161" t="str">
        <f ca="1">GenerateurBingo.com!AS2</f>
        <v>Mot 15</v>
      </c>
      <c r="AI5" s="162" t="str">
        <f ca="1">GenerateurBingo.com!AT2</f>
        <v>Mot 30</v>
      </c>
      <c r="AJ5" s="162" t="str">
        <f ca="1">GenerateurBingo.com!AU2</f>
        <v>Mot 36</v>
      </c>
      <c r="AK5" s="162" t="str">
        <f ca="1">GenerateurBingo.com!AV2</f>
        <v>Mot 54</v>
      </c>
      <c r="AL5" s="163" t="str">
        <f ca="1">GenerateurBingo.com!AW2</f>
        <v>Mot 67</v>
      </c>
      <c r="AM5" s="164"/>
      <c r="AN5" s="165" t="str">
        <f ca="1">GenerateurBingo.com!AY2</f>
        <v>Mot 11</v>
      </c>
      <c r="AO5" s="166" t="str">
        <f ca="1">GenerateurBingo.com!AZ2</f>
        <v>Mot 18</v>
      </c>
      <c r="AP5" s="166" t="str">
        <f ca="1">GenerateurBingo.com!BA2</f>
        <v>Mot 44</v>
      </c>
      <c r="AQ5" s="166" t="str">
        <f ca="1">GenerateurBingo.com!BB2</f>
        <v>Mot 59</v>
      </c>
      <c r="AR5" s="167" t="str">
        <f ca="1">GenerateurBingo.com!BC2</f>
        <v>Mot 75</v>
      </c>
      <c r="AS5" s="165" t="str">
        <f ca="1">GenerateurBingo.com!BD2</f>
        <v>Mot 15</v>
      </c>
      <c r="AT5" s="166" t="str">
        <f ca="1">GenerateurBingo.com!BE2</f>
        <v>Mot 16</v>
      </c>
      <c r="AU5" s="166" t="str">
        <f ca="1">GenerateurBingo.com!BF2</f>
        <v>Mot 44</v>
      </c>
      <c r="AV5" s="166" t="str">
        <f ca="1">GenerateurBingo.com!BG2</f>
        <v>Mot 48</v>
      </c>
      <c r="AW5" s="167" t="str">
        <f ca="1">GenerateurBingo.com!BH2</f>
        <v>Mot 63</v>
      </c>
      <c r="AX5" s="164"/>
      <c r="AY5" s="161" t="str">
        <f ca="1">GenerateurBingo.com!BJ2</f>
        <v>Mot 9</v>
      </c>
      <c r="AZ5" s="162" t="str">
        <f ca="1">GenerateurBingo.com!BK2</f>
        <v>Mot 26</v>
      </c>
      <c r="BA5" s="162" t="str">
        <f ca="1">GenerateurBingo.com!BL2</f>
        <v>Mot 42</v>
      </c>
      <c r="BB5" s="162" t="str">
        <f ca="1">GenerateurBingo.com!BM2</f>
        <v>Mot 50</v>
      </c>
      <c r="BC5" s="163" t="str">
        <f ca="1">GenerateurBingo.com!BN2</f>
        <v>Mot 74</v>
      </c>
      <c r="BD5" s="161" t="str">
        <f ca="1">GenerateurBingo.com!BO2</f>
        <v>Mot 1</v>
      </c>
      <c r="BE5" s="162" t="str">
        <f ca="1">GenerateurBingo.com!BP2</f>
        <v>Mot 17</v>
      </c>
      <c r="BF5" s="162" t="str">
        <f ca="1">GenerateurBingo.com!BQ2</f>
        <v>Mot 40</v>
      </c>
      <c r="BG5" s="162" t="str">
        <f ca="1">GenerateurBingo.com!BR2</f>
        <v>Mot 52</v>
      </c>
      <c r="BH5" s="163" t="str">
        <f ca="1">GenerateurBingo.com!BS2</f>
        <v>Mot 71</v>
      </c>
      <c r="BI5" s="164"/>
      <c r="BJ5" s="161" t="str">
        <f ca="1">GenerateurBingo.com!BU2</f>
        <v>Mot 15</v>
      </c>
      <c r="BK5" s="162" t="str">
        <f ca="1">GenerateurBingo.com!BV2</f>
        <v>Mot 22</v>
      </c>
      <c r="BL5" s="162" t="str">
        <f ca="1">GenerateurBingo.com!BW2</f>
        <v>Mot 44</v>
      </c>
      <c r="BM5" s="162" t="str">
        <f ca="1">GenerateurBingo.com!BX2</f>
        <v>Mot 60</v>
      </c>
      <c r="BN5" s="163" t="str">
        <f ca="1">GenerateurBingo.com!BY2</f>
        <v>Mot 65</v>
      </c>
      <c r="BO5" s="161" t="str">
        <f ca="1">GenerateurBingo.com!BZ2</f>
        <v>Mot 5</v>
      </c>
      <c r="BP5" s="162" t="str">
        <f ca="1">GenerateurBingo.com!CA2</f>
        <v>Mot 29</v>
      </c>
      <c r="BQ5" s="162" t="str">
        <f ca="1">GenerateurBingo.com!CB2</f>
        <v>Mot 40</v>
      </c>
      <c r="BR5" s="162" t="str">
        <f ca="1">GenerateurBingo.com!CC2</f>
        <v>Mot 59</v>
      </c>
      <c r="BS5" s="163" t="str">
        <f ca="1">GenerateurBingo.com!CD2</f>
        <v>Mot 66</v>
      </c>
      <c r="BT5" s="164"/>
      <c r="BU5" s="161" t="str">
        <f ca="1">GenerateurBingo.com!CF2</f>
        <v>Mot 1</v>
      </c>
      <c r="BV5" s="162" t="str">
        <f ca="1">GenerateurBingo.com!CG2</f>
        <v>Mot 25</v>
      </c>
      <c r="BW5" s="162" t="str">
        <f ca="1">GenerateurBingo.com!CH2</f>
        <v>Mot 31</v>
      </c>
      <c r="BX5" s="162" t="str">
        <f ca="1">GenerateurBingo.com!CI2</f>
        <v>Mot 55</v>
      </c>
      <c r="BY5" s="163" t="str">
        <f ca="1">GenerateurBingo.com!CJ2</f>
        <v>Mot 72</v>
      </c>
      <c r="BZ5" s="161" t="str">
        <f ca="1">GenerateurBingo.com!CK2</f>
        <v>Mot 2</v>
      </c>
      <c r="CA5" s="162" t="str">
        <f ca="1">GenerateurBingo.com!CL2</f>
        <v>Mot 21</v>
      </c>
      <c r="CB5" s="162" t="str">
        <f ca="1">GenerateurBingo.com!CM2</f>
        <v>Mot 41</v>
      </c>
      <c r="CC5" s="162" t="str">
        <f ca="1">GenerateurBingo.com!CN2</f>
        <v>Mot 58</v>
      </c>
      <c r="CD5" s="163" t="str">
        <f ca="1">GenerateurBingo.com!CO2</f>
        <v>Mot 61</v>
      </c>
      <c r="CE5" s="164"/>
      <c r="CF5" s="161" t="str">
        <f ca="1">GenerateurBingo.com!CQ2</f>
        <v>Mot 3</v>
      </c>
      <c r="CG5" s="162" t="str">
        <f ca="1">GenerateurBingo.com!CR2</f>
        <v>Mot 26</v>
      </c>
      <c r="CH5" s="162" t="str">
        <f ca="1">GenerateurBingo.com!CS2</f>
        <v>Mot 42</v>
      </c>
      <c r="CI5" s="162" t="str">
        <f ca="1">GenerateurBingo.com!CT2</f>
        <v>Mot 56</v>
      </c>
      <c r="CJ5" s="163" t="str">
        <f ca="1">GenerateurBingo.com!CU2</f>
        <v>Mot 67</v>
      </c>
      <c r="CK5" s="161" t="str">
        <f ca="1">GenerateurBingo.com!CV2</f>
        <v>Mot 14</v>
      </c>
      <c r="CL5" s="162" t="str">
        <f ca="1">GenerateurBingo.com!CW2</f>
        <v>Mot 17</v>
      </c>
      <c r="CM5" s="162" t="str">
        <f ca="1">GenerateurBingo.com!CX2</f>
        <v>Mot 31</v>
      </c>
      <c r="CN5" s="162" t="str">
        <f ca="1">GenerateurBingo.com!CY2</f>
        <v>Mot 60</v>
      </c>
      <c r="CO5" s="163" t="str">
        <f ca="1">GenerateurBingo.com!CZ2</f>
        <v>Mot 61</v>
      </c>
      <c r="CP5" s="164"/>
      <c r="CQ5" s="161" t="str">
        <f ca="1">GenerateurBingo.com!DB2</f>
        <v>Mot 9</v>
      </c>
      <c r="CR5" s="162" t="str">
        <f ca="1">GenerateurBingo.com!DC2</f>
        <v>Mot 25</v>
      </c>
      <c r="CS5" s="162" t="str">
        <f ca="1">GenerateurBingo.com!DD2</f>
        <v>Mot 35</v>
      </c>
      <c r="CT5" s="162" t="str">
        <f ca="1">GenerateurBingo.com!DE2</f>
        <v>Mot 48</v>
      </c>
      <c r="CU5" s="163" t="str">
        <f ca="1">GenerateurBingo.com!DF2</f>
        <v>Mot 73</v>
      </c>
      <c r="CV5" s="161" t="str">
        <f ca="1">GenerateurBingo.com!DG2</f>
        <v>Mot 9</v>
      </c>
      <c r="CW5" s="162" t="str">
        <f ca="1">GenerateurBingo.com!DH2</f>
        <v>Mot 17</v>
      </c>
      <c r="CX5" s="162" t="str">
        <f ca="1">GenerateurBingo.com!DI2</f>
        <v>Mot 32</v>
      </c>
      <c r="CY5" s="162" t="str">
        <f ca="1">GenerateurBingo.com!DJ2</f>
        <v>Mot 57</v>
      </c>
      <c r="CZ5" s="163" t="str">
        <f ca="1">GenerateurBingo.com!DK2</f>
        <v>Mot 69</v>
      </c>
      <c r="DA5" s="164"/>
      <c r="DB5" s="161" t="str">
        <f ca="1">GenerateurBingo.com!DM2</f>
        <v>Mot 7</v>
      </c>
      <c r="DC5" s="162" t="str">
        <f ca="1">GenerateurBingo.com!DN2</f>
        <v>Mot 26</v>
      </c>
      <c r="DD5" s="162" t="str">
        <f ca="1">GenerateurBingo.com!DO2</f>
        <v>Mot 34</v>
      </c>
      <c r="DE5" s="162" t="str">
        <f ca="1">GenerateurBingo.com!DP2</f>
        <v>Mot 54</v>
      </c>
      <c r="DF5" s="163" t="str">
        <f ca="1">GenerateurBingo.com!DQ2</f>
        <v>Mot 63</v>
      </c>
      <c r="DG5" s="161" t="str">
        <f ca="1">GenerateurBingo.com!DR2</f>
        <v>Mot 7</v>
      </c>
      <c r="DH5" s="162" t="str">
        <f ca="1">GenerateurBingo.com!DS2</f>
        <v>Mot 21</v>
      </c>
      <c r="DI5" s="162" t="str">
        <f ca="1">GenerateurBingo.com!DT2</f>
        <v>Mot 37</v>
      </c>
      <c r="DJ5" s="162" t="str">
        <f ca="1">GenerateurBingo.com!DU2</f>
        <v>Mot 50</v>
      </c>
      <c r="DK5" s="163" t="str">
        <f ca="1">GenerateurBingo.com!DV2</f>
        <v>Mot 69</v>
      </c>
      <c r="DL5" s="164"/>
      <c r="DM5" s="161" t="str">
        <f ca="1">GenerateurBingo.com!DX2</f>
        <v>Mot 12</v>
      </c>
      <c r="DN5" s="162" t="str">
        <f ca="1">GenerateurBingo.com!DY2</f>
        <v>Mot 17</v>
      </c>
      <c r="DO5" s="162" t="str">
        <f ca="1">GenerateurBingo.com!DZ2</f>
        <v>Mot 32</v>
      </c>
      <c r="DP5" s="162" t="str">
        <f ca="1">GenerateurBingo.com!EA2</f>
        <v>Mot 46</v>
      </c>
      <c r="DQ5" s="163" t="str">
        <f ca="1">GenerateurBingo.com!EB2</f>
        <v>Mot 61</v>
      </c>
      <c r="DR5" s="161" t="str">
        <f ca="1">GenerateurBingo.com!EC2</f>
        <v>Mot 2</v>
      </c>
      <c r="DS5" s="162" t="str">
        <f ca="1">GenerateurBingo.com!ED2</f>
        <v>Mot 22</v>
      </c>
      <c r="DT5" s="162" t="str">
        <f ca="1">GenerateurBingo.com!EE2</f>
        <v>Mot 44</v>
      </c>
      <c r="DU5" s="162" t="str">
        <f ca="1">GenerateurBingo.com!EF2</f>
        <v>Mot 46</v>
      </c>
      <c r="DV5" s="163" t="str">
        <f ca="1">GenerateurBingo.com!EG2</f>
        <v>Mot 71</v>
      </c>
      <c r="DW5" s="164"/>
      <c r="DX5" s="161" t="str">
        <f ca="1">GenerateurBingo.com!EI2</f>
        <v>Mot 11</v>
      </c>
      <c r="DY5" s="162" t="str">
        <f ca="1">GenerateurBingo.com!EJ2</f>
        <v>Mot 25</v>
      </c>
      <c r="DZ5" s="162" t="str">
        <f ca="1">GenerateurBingo.com!EK2</f>
        <v>Mot 34</v>
      </c>
      <c r="EA5" s="162" t="str">
        <f ca="1">GenerateurBingo.com!EL2</f>
        <v>Mot 50</v>
      </c>
      <c r="EB5" s="163" t="str">
        <f ca="1">GenerateurBingo.com!EM2</f>
        <v>Mot 70</v>
      </c>
      <c r="EC5" s="161" t="str">
        <f ca="1">GenerateurBingo.com!EN2</f>
        <v>Mot 3</v>
      </c>
      <c r="ED5" s="162" t="str">
        <f ca="1">GenerateurBingo.com!EO2</f>
        <v>Mot 30</v>
      </c>
      <c r="EE5" s="162" t="str">
        <f ca="1">GenerateurBingo.com!EP2</f>
        <v>Mot 45</v>
      </c>
      <c r="EF5" s="162" t="str">
        <f ca="1">GenerateurBingo.com!EQ2</f>
        <v>Mot 56</v>
      </c>
      <c r="EG5" s="163" t="str">
        <f ca="1">GenerateurBingo.com!ER2</f>
        <v>Mot 72</v>
      </c>
      <c r="EH5" s="164"/>
      <c r="EI5" s="161" t="str">
        <f ca="1">GenerateurBingo.com!ET2</f>
        <v>Mot 8</v>
      </c>
      <c r="EJ5" s="162" t="str">
        <f ca="1">GenerateurBingo.com!EU2</f>
        <v>Mot 29</v>
      </c>
      <c r="EK5" s="162" t="str">
        <f ca="1">GenerateurBingo.com!EV2</f>
        <v>Mot 38</v>
      </c>
      <c r="EL5" s="162" t="str">
        <f ca="1">GenerateurBingo.com!EW2</f>
        <v>Mot 55</v>
      </c>
      <c r="EM5" s="163" t="str">
        <f ca="1">GenerateurBingo.com!EX2</f>
        <v>Mot 62</v>
      </c>
      <c r="EN5" s="161" t="str">
        <f ca="1">GenerateurBingo.com!EY2</f>
        <v>Mot 3</v>
      </c>
      <c r="EO5" s="162" t="str">
        <f ca="1">GenerateurBingo.com!EZ2</f>
        <v>Mot 23</v>
      </c>
      <c r="EP5" s="162" t="str">
        <f ca="1">GenerateurBingo.com!FA2</f>
        <v>Mot 38</v>
      </c>
      <c r="EQ5" s="162" t="str">
        <f ca="1">GenerateurBingo.com!FB2</f>
        <v>Mot 56</v>
      </c>
      <c r="ER5" s="163" t="str">
        <f ca="1">GenerateurBingo.com!FC2</f>
        <v>Mot 68</v>
      </c>
      <c r="ES5" s="164"/>
      <c r="ET5" s="161" t="str">
        <f ca="1">GenerateurBingo.com!FE2</f>
        <v>Mot 15</v>
      </c>
      <c r="EU5" s="162" t="str">
        <f ca="1">GenerateurBingo.com!FF2</f>
        <v>Mot 29</v>
      </c>
      <c r="EV5" s="162" t="str">
        <f ca="1">GenerateurBingo.com!FG2</f>
        <v>Mot 33</v>
      </c>
      <c r="EW5" s="162" t="str">
        <f ca="1">GenerateurBingo.com!FH2</f>
        <v>Mot 52</v>
      </c>
      <c r="EX5" s="163" t="str">
        <f ca="1">GenerateurBingo.com!FI2</f>
        <v>Mot 66</v>
      </c>
      <c r="EY5" s="161" t="str">
        <f ca="1">GenerateurBingo.com!FJ2</f>
        <v>Mot 1</v>
      </c>
      <c r="EZ5" s="162" t="str">
        <f ca="1">GenerateurBingo.com!FK2</f>
        <v>Mot 28</v>
      </c>
      <c r="FA5" s="162" t="str">
        <f ca="1">GenerateurBingo.com!FL2</f>
        <v>Mot 31</v>
      </c>
      <c r="FB5" s="162" t="str">
        <f ca="1">GenerateurBingo.com!FM2</f>
        <v>Mot 59</v>
      </c>
      <c r="FC5" s="163" t="str">
        <f ca="1">GenerateurBingo.com!FN2</f>
        <v>Mot 71</v>
      </c>
      <c r="FD5" s="164"/>
      <c r="FE5" s="161" t="str">
        <f ca="1">GenerateurBingo.com!FP2</f>
        <v>Mot 11</v>
      </c>
      <c r="FF5" s="162" t="str">
        <f ca="1">GenerateurBingo.com!FQ2</f>
        <v>Mot 29</v>
      </c>
      <c r="FG5" s="162" t="str">
        <f ca="1">GenerateurBingo.com!FR2</f>
        <v>Mot 31</v>
      </c>
      <c r="FH5" s="162" t="str">
        <f ca="1">GenerateurBingo.com!FS2</f>
        <v>Mot 48</v>
      </c>
      <c r="FI5" s="163" t="str">
        <f ca="1">GenerateurBingo.com!FT2</f>
        <v>Mot 75</v>
      </c>
      <c r="FJ5" s="161" t="str">
        <f ca="1">GenerateurBingo.com!FU2</f>
        <v>Mot 2</v>
      </c>
      <c r="FK5" s="162" t="str">
        <f ca="1">GenerateurBingo.com!FV2</f>
        <v>Mot 18</v>
      </c>
      <c r="FL5" s="162" t="str">
        <f ca="1">GenerateurBingo.com!FW2</f>
        <v>Mot 42</v>
      </c>
      <c r="FM5" s="162" t="str">
        <f ca="1">GenerateurBingo.com!FX2</f>
        <v>Mot 46</v>
      </c>
      <c r="FN5" s="163" t="str">
        <f ca="1">GenerateurBingo.com!FY2</f>
        <v>Mot 65</v>
      </c>
      <c r="FO5" s="164"/>
      <c r="FP5" s="161" t="str">
        <f ca="1">GenerateurBingo.com!GA2</f>
        <v>Mot 4</v>
      </c>
      <c r="FQ5" s="162" t="str">
        <f ca="1">GenerateurBingo.com!GB2</f>
        <v>Mot 27</v>
      </c>
      <c r="FR5" s="162" t="str">
        <f ca="1">GenerateurBingo.com!GC2</f>
        <v>Mot 42</v>
      </c>
      <c r="FS5" s="162" t="str">
        <f ca="1">GenerateurBingo.com!GD2</f>
        <v>Mot 51</v>
      </c>
      <c r="FT5" s="163" t="str">
        <f ca="1">GenerateurBingo.com!GE2</f>
        <v>Mot 74</v>
      </c>
      <c r="FU5" s="161" t="str">
        <f ca="1">GenerateurBingo.com!GF2</f>
        <v>Mot 5</v>
      </c>
      <c r="FV5" s="162" t="str">
        <f ca="1">GenerateurBingo.com!GG2</f>
        <v>Mot 29</v>
      </c>
      <c r="FW5" s="162" t="str">
        <f ca="1">GenerateurBingo.com!GH2</f>
        <v>Mot 43</v>
      </c>
      <c r="FX5" s="162" t="str">
        <f ca="1">GenerateurBingo.com!GI2</f>
        <v>Mot 52</v>
      </c>
      <c r="FY5" s="163" t="str">
        <f ca="1">GenerateurBingo.com!GJ2</f>
        <v>Mot 66</v>
      </c>
      <c r="FZ5" s="164"/>
      <c r="GA5" s="161" t="str">
        <f ca="1">GenerateurBingo.com!GL2</f>
        <v>Mot 7</v>
      </c>
      <c r="GB5" s="162" t="str">
        <f ca="1">GenerateurBingo.com!GM2</f>
        <v>Mot 18</v>
      </c>
      <c r="GC5" s="162" t="str">
        <f ca="1">GenerateurBingo.com!GN2</f>
        <v>Mot 39</v>
      </c>
      <c r="GD5" s="162" t="str">
        <f ca="1">GenerateurBingo.com!GO2</f>
        <v>Mot 48</v>
      </c>
      <c r="GE5" s="163" t="str">
        <f ca="1">GenerateurBingo.com!GP2</f>
        <v>Mot 71</v>
      </c>
      <c r="GF5" s="161" t="str">
        <f ca="1">GenerateurBingo.com!GQ2</f>
        <v>Mot 8</v>
      </c>
      <c r="GG5" s="162" t="str">
        <f ca="1">GenerateurBingo.com!GR2</f>
        <v>Mot 20</v>
      </c>
      <c r="GH5" s="162" t="str">
        <f ca="1">GenerateurBingo.com!GS2</f>
        <v>Mot 31</v>
      </c>
      <c r="GI5" s="162" t="str">
        <f ca="1">GenerateurBingo.com!GT2</f>
        <v>Mot 53</v>
      </c>
      <c r="GJ5" s="163" t="str">
        <f ca="1">GenerateurBingo.com!GU2</f>
        <v>Mot 64</v>
      </c>
      <c r="GK5" s="164"/>
      <c r="GL5" s="161" t="str">
        <f ca="1">GenerateurBingo.com!GW2</f>
        <v>Mot 12</v>
      </c>
      <c r="GM5" s="162" t="str">
        <f ca="1">GenerateurBingo.com!GX2</f>
        <v>Mot 17</v>
      </c>
      <c r="GN5" s="162" t="str">
        <f ca="1">GenerateurBingo.com!GY2</f>
        <v>Mot 43</v>
      </c>
      <c r="GO5" s="162" t="str">
        <f ca="1">GenerateurBingo.com!GZ2</f>
        <v>Mot 48</v>
      </c>
      <c r="GP5" s="163" t="str">
        <f ca="1">GenerateurBingo.com!HA2</f>
        <v>Mot 70</v>
      </c>
      <c r="GQ5" s="161" t="str">
        <f ca="1">GenerateurBingo.com!HB2</f>
        <v>Mot 12</v>
      </c>
      <c r="GR5" s="162" t="str">
        <f ca="1">GenerateurBingo.com!HC2</f>
        <v>Mot 29</v>
      </c>
      <c r="GS5" s="162" t="str">
        <f ca="1">GenerateurBingo.com!HD2</f>
        <v>Mot 37</v>
      </c>
      <c r="GT5" s="162" t="str">
        <f ca="1">GenerateurBingo.com!HE2</f>
        <v>Mot 55</v>
      </c>
      <c r="GU5" s="163" t="str">
        <f ca="1">GenerateurBingo.com!HF2</f>
        <v>Mot 74</v>
      </c>
      <c r="GV5" s="164"/>
      <c r="GW5" s="161" t="str">
        <f ca="1">GenerateurBingo.com!HH2</f>
        <v>Mot 12</v>
      </c>
      <c r="GX5" s="162" t="str">
        <f ca="1">GenerateurBingo.com!HI2</f>
        <v>Mot 17</v>
      </c>
      <c r="GY5" s="162" t="str">
        <f ca="1">GenerateurBingo.com!HJ2</f>
        <v>Mot 34</v>
      </c>
      <c r="GZ5" s="162" t="str">
        <f ca="1">GenerateurBingo.com!HK2</f>
        <v>Mot 54</v>
      </c>
      <c r="HA5" s="163" t="str">
        <f ca="1">GenerateurBingo.com!HL2</f>
        <v>Mot 70</v>
      </c>
      <c r="HB5" s="161" t="str">
        <f ca="1">GenerateurBingo.com!HM2</f>
        <v>Mot 9</v>
      </c>
      <c r="HC5" s="162" t="str">
        <f ca="1">GenerateurBingo.com!HN2</f>
        <v>Mot 26</v>
      </c>
      <c r="HD5" s="162" t="str">
        <f ca="1">GenerateurBingo.com!HO2</f>
        <v>Mot 34</v>
      </c>
      <c r="HE5" s="162" t="str">
        <f ca="1">GenerateurBingo.com!HP2</f>
        <v>Mot 46</v>
      </c>
      <c r="HF5" s="163" t="str">
        <f ca="1">GenerateurBingo.com!HQ2</f>
        <v>Mot 66</v>
      </c>
      <c r="HG5" s="164"/>
      <c r="HH5" s="161" t="str">
        <f ca="1">GenerateurBingo.com!HS2</f>
        <v>Mot 4</v>
      </c>
      <c r="HI5" s="162" t="str">
        <f ca="1">GenerateurBingo.com!HT2</f>
        <v>Mot 17</v>
      </c>
      <c r="HJ5" s="162" t="str">
        <f ca="1">GenerateurBingo.com!HU2</f>
        <v>Mot 45</v>
      </c>
      <c r="HK5" s="162" t="str">
        <f ca="1">GenerateurBingo.com!HV2</f>
        <v>Mot 47</v>
      </c>
      <c r="HL5" s="163" t="str">
        <f ca="1">GenerateurBingo.com!HW2</f>
        <v>Mot 73</v>
      </c>
      <c r="HM5" s="161" t="str">
        <f ca="1">GenerateurBingo.com!HX2</f>
        <v>Mot 2</v>
      </c>
      <c r="HN5" s="162" t="str">
        <f ca="1">GenerateurBingo.com!HY2</f>
        <v>Mot 21</v>
      </c>
      <c r="HO5" s="162" t="str">
        <f ca="1">GenerateurBingo.com!HZ2</f>
        <v>Mot 31</v>
      </c>
      <c r="HP5" s="162" t="str">
        <f ca="1">GenerateurBingo.com!IA2</f>
        <v>Mot 59</v>
      </c>
      <c r="HQ5" s="163" t="str">
        <f ca="1">GenerateurBingo.com!IB2</f>
        <v>Mot 61</v>
      </c>
      <c r="HR5" s="164"/>
      <c r="HS5" s="161" t="str">
        <f ca="1">GenerateurBingo.com!ID2</f>
        <v>Mot 14</v>
      </c>
      <c r="HT5" s="162" t="str">
        <f ca="1">GenerateurBingo.com!IE2</f>
        <v>Mot 29</v>
      </c>
      <c r="HU5" s="162" t="str">
        <f ca="1">GenerateurBingo.com!IF2</f>
        <v>Mot 45</v>
      </c>
      <c r="HV5" s="162" t="str">
        <f ca="1">GenerateurBingo.com!IG2</f>
        <v>Mot 60</v>
      </c>
      <c r="HW5" s="163" t="str">
        <f ca="1">GenerateurBingo.com!IH2</f>
        <v>Mot 74</v>
      </c>
      <c r="HX5" s="161" t="str">
        <f ca="1">GenerateurBingo.com!II2</f>
        <v>Mot 6</v>
      </c>
      <c r="HY5" s="162" t="str">
        <f ca="1">GenerateurBingo.com!IJ2</f>
        <v>Mot 19</v>
      </c>
      <c r="HZ5" s="162" t="str">
        <f ca="1">GenerateurBingo.com!IK2</f>
        <v>Mot 34</v>
      </c>
      <c r="IA5" s="162" t="str">
        <f ca="1">GenerateurBingo.com!IL2</f>
        <v>Mot 47</v>
      </c>
      <c r="IB5" s="163" t="str">
        <f ca="1">GenerateurBingo.com!IM2</f>
        <v>Mot 75</v>
      </c>
      <c r="IC5" s="164"/>
      <c r="ID5" s="161" t="str">
        <f ca="1">GenerateurBingo.com!IO2</f>
        <v>Mot 11</v>
      </c>
      <c r="IE5" s="162" t="str">
        <f ca="1">GenerateurBingo.com!IP2</f>
        <v>Mot 26</v>
      </c>
      <c r="IF5" s="162" t="str">
        <f ca="1">GenerateurBingo.com!IQ2</f>
        <v>Mot 45</v>
      </c>
      <c r="IG5" s="162" t="str">
        <f ca="1">GenerateurBingo.com!IR2</f>
        <v>Mot 50</v>
      </c>
      <c r="IH5" s="163" t="str">
        <f ca="1">GenerateurBingo.com!IS2</f>
        <v>Mot 66</v>
      </c>
      <c r="II5" s="161" t="str">
        <f ca="1">GenerateurBingo.com!IT2</f>
        <v>Mot 12</v>
      </c>
      <c r="IJ5" s="162" t="str">
        <f ca="1">GenerateurBingo.com!IU2</f>
        <v>Mot 22</v>
      </c>
      <c r="IK5" s="162" t="str">
        <f ca="1">GenerateurBingo.com!IV2</f>
        <v>Mot 37</v>
      </c>
      <c r="IL5" s="162" t="str">
        <f ca="1">GenerateurBingo.com!IW2</f>
        <v>Mot 56</v>
      </c>
      <c r="IM5" s="163" t="str">
        <f ca="1">GenerateurBingo.com!IX2</f>
        <v>Mot 73</v>
      </c>
      <c r="IN5" s="164"/>
      <c r="IO5" s="161" t="str">
        <f ca="1">GenerateurBingo.com!IZ2</f>
        <v>Mot 13</v>
      </c>
      <c r="IP5" s="162" t="str">
        <f ca="1">GenerateurBingo.com!JA2</f>
        <v>Mot 26</v>
      </c>
      <c r="IQ5" s="162" t="str">
        <f ca="1">GenerateurBingo.com!JB2</f>
        <v>Mot 40</v>
      </c>
      <c r="IR5" s="162" t="str">
        <f ca="1">GenerateurBingo.com!JC2</f>
        <v>Mot 49</v>
      </c>
      <c r="IS5" s="163" t="str">
        <f ca="1">GenerateurBingo.com!JD2</f>
        <v>Mot 66</v>
      </c>
      <c r="IT5" s="161" t="str">
        <f ca="1">GenerateurBingo.com!JE2</f>
        <v>Mot 13</v>
      </c>
      <c r="IU5" s="162" t="str">
        <f ca="1">GenerateurBingo.com!JF2</f>
        <v>Mot 22</v>
      </c>
      <c r="IV5" s="162" t="str">
        <f ca="1">GenerateurBingo.com!JG2</f>
        <v>Mot 45</v>
      </c>
      <c r="IW5" s="162" t="str">
        <f ca="1">GenerateurBingo.com!JH2</f>
        <v>Mot 47</v>
      </c>
      <c r="IX5" s="163" t="str">
        <f ca="1">GenerateurBingo.com!JI2</f>
        <v>Mot 63</v>
      </c>
      <c r="IY5" s="164"/>
      <c r="IZ5" s="161" t="str">
        <f ca="1">GenerateurBingo.com!JK2</f>
        <v>Mot 3</v>
      </c>
      <c r="JA5" s="162" t="str">
        <f ca="1">GenerateurBingo.com!JL2</f>
        <v>Mot 29</v>
      </c>
      <c r="JB5" s="162" t="str">
        <f ca="1">GenerateurBingo.com!JM2</f>
        <v>Mot 45</v>
      </c>
      <c r="JC5" s="162" t="str">
        <f ca="1">GenerateurBingo.com!JN2</f>
        <v>Mot 46</v>
      </c>
      <c r="JD5" s="163" t="str">
        <f ca="1">GenerateurBingo.com!JO2</f>
        <v>Mot 70</v>
      </c>
      <c r="JE5" s="161" t="str">
        <f ca="1">GenerateurBingo.com!JP2</f>
        <v>Mot 8</v>
      </c>
      <c r="JF5" s="162" t="str">
        <f ca="1">GenerateurBingo.com!JQ2</f>
        <v>Mot 29</v>
      </c>
      <c r="JG5" s="162" t="str">
        <f ca="1">GenerateurBingo.com!JR2</f>
        <v>Mot 42</v>
      </c>
      <c r="JH5" s="162" t="str">
        <f ca="1">GenerateurBingo.com!JS2</f>
        <v>Mot 46</v>
      </c>
      <c r="JI5" s="163" t="str">
        <f ca="1">GenerateurBingo.com!JT2</f>
        <v>Mot 68</v>
      </c>
      <c r="JJ5" s="164"/>
      <c r="JK5" s="161" t="str">
        <f ca="1">GenerateurBingo.com!JV2</f>
        <v>Mot 12</v>
      </c>
      <c r="JL5" s="162" t="str">
        <f ca="1">GenerateurBingo.com!JW2</f>
        <v>Mot 25</v>
      </c>
      <c r="JM5" s="162" t="str">
        <f ca="1">GenerateurBingo.com!JX2</f>
        <v>Mot 42</v>
      </c>
      <c r="JN5" s="162" t="str">
        <f ca="1">GenerateurBingo.com!JY2</f>
        <v>Mot 51</v>
      </c>
      <c r="JO5" s="163" t="str">
        <f ca="1">GenerateurBingo.com!JZ2</f>
        <v>Mot 75</v>
      </c>
      <c r="JP5" s="161" t="str">
        <f ca="1">GenerateurBingo.com!KA2</f>
        <v>Mot 5</v>
      </c>
      <c r="JQ5" s="162" t="str">
        <f ca="1">GenerateurBingo.com!KB2</f>
        <v>Mot 30</v>
      </c>
      <c r="JR5" s="162" t="str">
        <f ca="1">GenerateurBingo.com!KC2</f>
        <v>Mot 33</v>
      </c>
      <c r="JS5" s="162" t="str">
        <f ca="1">GenerateurBingo.com!KD2</f>
        <v>Mot 58</v>
      </c>
      <c r="JT5" s="163" t="str">
        <f ca="1">GenerateurBingo.com!KE2</f>
        <v>Mot 61</v>
      </c>
      <c r="JU5" s="164"/>
      <c r="JV5" s="161" t="str">
        <f ca="1">GenerateurBingo.com!KG2</f>
        <v>Mot 3</v>
      </c>
      <c r="JW5" s="162" t="str">
        <f ca="1">GenerateurBingo.com!KH2</f>
        <v>Mot 20</v>
      </c>
      <c r="JX5" s="162" t="str">
        <f ca="1">GenerateurBingo.com!KI2</f>
        <v>Mot 38</v>
      </c>
      <c r="JY5" s="162" t="str">
        <f ca="1">GenerateurBingo.com!KJ2</f>
        <v>Mot 48</v>
      </c>
      <c r="JZ5" s="163" t="str">
        <f ca="1">GenerateurBingo.com!KK2</f>
        <v>Mot 65</v>
      </c>
      <c r="KA5" s="161" t="str">
        <f ca="1">GenerateurBingo.com!KL2</f>
        <v>Mot 3</v>
      </c>
      <c r="KB5" s="162" t="str">
        <f ca="1">GenerateurBingo.com!KM2</f>
        <v>Mot 23</v>
      </c>
      <c r="KC5" s="162" t="str">
        <f ca="1">GenerateurBingo.com!KN2</f>
        <v>Mot 33</v>
      </c>
      <c r="KD5" s="162" t="str">
        <f ca="1">GenerateurBingo.com!KO2</f>
        <v>Mot 59</v>
      </c>
      <c r="KE5" s="163" t="str">
        <f ca="1">GenerateurBingo.com!KP2</f>
        <v>Mot 71</v>
      </c>
      <c r="KF5" s="164"/>
      <c r="KG5" s="161" t="str">
        <f ca="1">GenerateurBingo.com!KR2</f>
        <v>Mot 8</v>
      </c>
      <c r="KH5" s="162" t="str">
        <f ca="1">GenerateurBingo.com!KS2</f>
        <v>Mot 23</v>
      </c>
      <c r="KI5" s="162" t="str">
        <f ca="1">GenerateurBingo.com!KT2</f>
        <v>Mot 32</v>
      </c>
      <c r="KJ5" s="162" t="str">
        <f ca="1">GenerateurBingo.com!KU2</f>
        <v>Mot 49</v>
      </c>
      <c r="KK5" s="163" t="str">
        <f ca="1">GenerateurBingo.com!KV2</f>
        <v>Mot 69</v>
      </c>
      <c r="KL5" s="161" t="str">
        <f ca="1">GenerateurBingo.com!KW2</f>
        <v>Mot 10</v>
      </c>
      <c r="KM5" s="162" t="str">
        <f ca="1">GenerateurBingo.com!KX2</f>
        <v>Mot 25</v>
      </c>
      <c r="KN5" s="162" t="str">
        <f ca="1">GenerateurBingo.com!KY2</f>
        <v>Mot 45</v>
      </c>
      <c r="KO5" s="162" t="str">
        <f ca="1">GenerateurBingo.com!KZ2</f>
        <v>Mot 59</v>
      </c>
      <c r="KP5" s="163" t="str">
        <f ca="1">GenerateurBingo.com!LA2</f>
        <v>Mot 71</v>
      </c>
      <c r="KQ5" s="164"/>
      <c r="KR5" s="161" t="str">
        <f ca="1">GenerateurBingo.com!LC2</f>
        <v>Mot 7</v>
      </c>
      <c r="KS5" s="162" t="str">
        <f ca="1">GenerateurBingo.com!LD2</f>
        <v>Mot 18</v>
      </c>
      <c r="KT5" s="162" t="str">
        <f ca="1">GenerateurBingo.com!LE2</f>
        <v>Mot 44</v>
      </c>
      <c r="KU5" s="162" t="str">
        <f ca="1">GenerateurBingo.com!LF2</f>
        <v>Mot 49</v>
      </c>
      <c r="KV5" s="163" t="str">
        <f ca="1">GenerateurBingo.com!LG2</f>
        <v>Mot 69</v>
      </c>
      <c r="KW5" s="161" t="str">
        <f ca="1">GenerateurBingo.com!LH2</f>
        <v>Mot 12</v>
      </c>
      <c r="KX5" s="162" t="str">
        <f ca="1">GenerateurBingo.com!LI2</f>
        <v>Mot 25</v>
      </c>
      <c r="KY5" s="162" t="str">
        <f ca="1">GenerateurBingo.com!LJ2</f>
        <v>Mot 33</v>
      </c>
      <c r="KZ5" s="162" t="str">
        <f ca="1">GenerateurBingo.com!LK2</f>
        <v>Mot 54</v>
      </c>
      <c r="LA5" s="163" t="str">
        <f ca="1">GenerateurBingo.com!LL2</f>
        <v>Mot 63</v>
      </c>
      <c r="LB5" s="164"/>
      <c r="LC5" s="161" t="str">
        <f ca="1">GenerateurBingo.com!LN2</f>
        <v>Mot 11</v>
      </c>
      <c r="LD5" s="162" t="str">
        <f ca="1">GenerateurBingo.com!LO2</f>
        <v>Mot 30</v>
      </c>
      <c r="LE5" s="162" t="str">
        <f ca="1">GenerateurBingo.com!LP2</f>
        <v>Mot 33</v>
      </c>
      <c r="LF5" s="162" t="str">
        <f ca="1">GenerateurBingo.com!LQ2</f>
        <v>Mot 53</v>
      </c>
      <c r="LG5" s="163" t="str">
        <f ca="1">GenerateurBingo.com!LR2</f>
        <v>Mot 64</v>
      </c>
      <c r="LH5" s="161" t="str">
        <f ca="1">GenerateurBingo.com!LS2</f>
        <v>Mot 15</v>
      </c>
      <c r="LI5" s="162" t="str">
        <f ca="1">GenerateurBingo.com!LT2</f>
        <v>Mot 16</v>
      </c>
      <c r="LJ5" s="162" t="str">
        <f ca="1">GenerateurBingo.com!LU2</f>
        <v>Mot 33</v>
      </c>
      <c r="LK5" s="162" t="str">
        <f ca="1">GenerateurBingo.com!LV2</f>
        <v>Mot 56</v>
      </c>
      <c r="LL5" s="163" t="str">
        <f ca="1">GenerateurBingo.com!LW2</f>
        <v>Mot 67</v>
      </c>
      <c r="LM5" s="164"/>
      <c r="LN5" s="161" t="str">
        <f ca="1">GenerateurBingo.com!LY2</f>
        <v>Mot 2</v>
      </c>
      <c r="LO5" s="162" t="str">
        <f ca="1">GenerateurBingo.com!LZ2</f>
        <v>Mot 16</v>
      </c>
      <c r="LP5" s="162" t="str">
        <f ca="1">GenerateurBingo.com!MA2</f>
        <v>Mot 41</v>
      </c>
      <c r="LQ5" s="162" t="str">
        <f ca="1">GenerateurBingo.com!MB2</f>
        <v>Mot 48</v>
      </c>
      <c r="LR5" s="163" t="str">
        <f ca="1">GenerateurBingo.com!MC2</f>
        <v>Mot 69</v>
      </c>
      <c r="LS5" s="161" t="str">
        <f ca="1">GenerateurBingo.com!MD2</f>
        <v>Mot 15</v>
      </c>
      <c r="LT5" s="162" t="str">
        <f ca="1">GenerateurBingo.com!ME2</f>
        <v>Mot 23</v>
      </c>
      <c r="LU5" s="162" t="str">
        <f ca="1">GenerateurBingo.com!MF2</f>
        <v>Mot 38</v>
      </c>
      <c r="LV5" s="162" t="str">
        <f ca="1">GenerateurBingo.com!MG2</f>
        <v>Mot 55</v>
      </c>
      <c r="LW5" s="163" t="str">
        <f ca="1">GenerateurBingo.com!MH2</f>
        <v>Mot 65</v>
      </c>
      <c r="LX5" s="164"/>
      <c r="LY5" s="161" t="str">
        <f ca="1">GenerateurBingo.com!MJ2</f>
        <v>Mot 12</v>
      </c>
      <c r="LZ5" s="162" t="str">
        <f ca="1">GenerateurBingo.com!MK2</f>
        <v>Mot 28</v>
      </c>
      <c r="MA5" s="162" t="str">
        <f ca="1">GenerateurBingo.com!ML2</f>
        <v>Mot 38</v>
      </c>
      <c r="MB5" s="162" t="str">
        <f ca="1">GenerateurBingo.com!MM2</f>
        <v>Mot 51</v>
      </c>
      <c r="MC5" s="163" t="str">
        <f ca="1">GenerateurBingo.com!MN2</f>
        <v>Mot 73</v>
      </c>
      <c r="MD5" s="161" t="str">
        <f ca="1">GenerateurBingo.com!MO2</f>
        <v>Mot 1</v>
      </c>
      <c r="ME5" s="162" t="str">
        <f ca="1">GenerateurBingo.com!MP2</f>
        <v>Mot 30</v>
      </c>
      <c r="MF5" s="162" t="str">
        <f ca="1">GenerateurBingo.com!MQ2</f>
        <v>Mot 38</v>
      </c>
      <c r="MG5" s="162" t="str">
        <f ca="1">GenerateurBingo.com!MR2</f>
        <v>Mot 58</v>
      </c>
      <c r="MH5" s="163" t="str">
        <f ca="1">GenerateurBingo.com!MS2</f>
        <v>Mot 69</v>
      </c>
      <c r="MI5" s="164"/>
      <c r="MJ5" s="161" t="str">
        <f ca="1">GenerateurBingo.com!MU2</f>
        <v>Mot 7</v>
      </c>
      <c r="MK5" s="162" t="str">
        <f ca="1">GenerateurBingo.com!MV2</f>
        <v>Mot 24</v>
      </c>
      <c r="ML5" s="162" t="str">
        <f ca="1">GenerateurBingo.com!MW2</f>
        <v>Mot 39</v>
      </c>
      <c r="MM5" s="162" t="str">
        <f ca="1">GenerateurBingo.com!MX2</f>
        <v>Mot 50</v>
      </c>
      <c r="MN5" s="163" t="str">
        <f ca="1">GenerateurBingo.com!MY2</f>
        <v>Mot 70</v>
      </c>
      <c r="MO5" s="161" t="str">
        <f ca="1">GenerateurBingo.com!MZ2</f>
        <v>Mot 6</v>
      </c>
      <c r="MP5" s="162" t="str">
        <f ca="1">GenerateurBingo.com!NA2</f>
        <v>Mot 20</v>
      </c>
      <c r="MQ5" s="162" t="str">
        <f ca="1">GenerateurBingo.com!NB2</f>
        <v>Mot 38</v>
      </c>
      <c r="MR5" s="162" t="str">
        <f ca="1">GenerateurBingo.com!NC2</f>
        <v>Mot 47</v>
      </c>
      <c r="MS5" s="163" t="str">
        <f ca="1">GenerateurBingo.com!ND2</f>
        <v>Mot 69</v>
      </c>
      <c r="MT5" s="164"/>
      <c r="MU5" s="161" t="str">
        <f ca="1">GenerateurBingo.com!NF2</f>
        <v>Mot 1</v>
      </c>
      <c r="MV5" s="162" t="str">
        <f ca="1">GenerateurBingo.com!NG2</f>
        <v>Mot 19</v>
      </c>
      <c r="MW5" s="162" t="str">
        <f ca="1">GenerateurBingo.com!NH2</f>
        <v>Mot 40</v>
      </c>
      <c r="MX5" s="162" t="str">
        <f ca="1">GenerateurBingo.com!NI2</f>
        <v>Mot 58</v>
      </c>
      <c r="MY5" s="163" t="str">
        <f ca="1">GenerateurBingo.com!NJ2</f>
        <v>Mot 63</v>
      </c>
      <c r="MZ5" s="161" t="str">
        <f ca="1">GenerateurBingo.com!NK2</f>
        <v>Mot 7</v>
      </c>
      <c r="NA5" s="162" t="str">
        <f ca="1">GenerateurBingo.com!NL2</f>
        <v>Mot 29</v>
      </c>
      <c r="NB5" s="162" t="str">
        <f ca="1">GenerateurBingo.com!NM2</f>
        <v>Mot 45</v>
      </c>
      <c r="NC5" s="162" t="str">
        <f ca="1">GenerateurBingo.com!NN2</f>
        <v>Mot 57</v>
      </c>
      <c r="ND5" s="163" t="str">
        <f ca="1">GenerateurBingo.com!NO2</f>
        <v>Mot 62</v>
      </c>
      <c r="NE5" s="164"/>
      <c r="NF5" s="161" t="str">
        <f ca="1">GenerateurBingo.com!NQ2</f>
        <v>Mot 2</v>
      </c>
      <c r="NG5" s="162" t="str">
        <f ca="1">GenerateurBingo.com!NR2</f>
        <v>Mot 18</v>
      </c>
      <c r="NH5" s="162" t="str">
        <f ca="1">GenerateurBingo.com!NS2</f>
        <v>Mot 39</v>
      </c>
      <c r="NI5" s="162" t="str">
        <f ca="1">GenerateurBingo.com!NT2</f>
        <v>Mot 49</v>
      </c>
      <c r="NJ5" s="163" t="str">
        <f ca="1">GenerateurBingo.com!NU2</f>
        <v>Mot 67</v>
      </c>
      <c r="NK5" s="161" t="str">
        <f ca="1">GenerateurBingo.com!NV2</f>
        <v>Mot 15</v>
      </c>
      <c r="NL5" s="162" t="str">
        <f ca="1">GenerateurBingo.com!NW2</f>
        <v>Mot 18</v>
      </c>
      <c r="NM5" s="162" t="str">
        <f ca="1">GenerateurBingo.com!NX2</f>
        <v>Mot 38</v>
      </c>
      <c r="NN5" s="162" t="str">
        <f ca="1">GenerateurBingo.com!NY2</f>
        <v>Mot 54</v>
      </c>
      <c r="NO5" s="163" t="str">
        <f ca="1">GenerateurBingo.com!NZ2</f>
        <v>Mot 71</v>
      </c>
      <c r="NP5" s="164"/>
      <c r="NQ5" s="161" t="str">
        <f ca="1">GenerateurBingo.com!OB2</f>
        <v>Mot 10</v>
      </c>
      <c r="NR5" s="162" t="str">
        <f ca="1">GenerateurBingo.com!OC2</f>
        <v>Mot 19</v>
      </c>
      <c r="NS5" s="162" t="str">
        <f ca="1">GenerateurBingo.com!OD2</f>
        <v>Mot 35</v>
      </c>
      <c r="NT5" s="162" t="str">
        <f ca="1">GenerateurBingo.com!OE2</f>
        <v>Mot 53</v>
      </c>
      <c r="NU5" s="163" t="str">
        <f ca="1">GenerateurBingo.com!OF2</f>
        <v>Mot 68</v>
      </c>
      <c r="NV5" s="161" t="str">
        <f ca="1">GenerateurBingo.com!OG2</f>
        <v>Mot 1</v>
      </c>
      <c r="NW5" s="162" t="str">
        <f ca="1">GenerateurBingo.com!OH2</f>
        <v>Mot 28</v>
      </c>
      <c r="NX5" s="162" t="str">
        <f ca="1">GenerateurBingo.com!OI2</f>
        <v>Mot 45</v>
      </c>
      <c r="NY5" s="162" t="str">
        <f ca="1">GenerateurBingo.com!OJ2</f>
        <v>Mot 51</v>
      </c>
      <c r="NZ5" s="163" t="str">
        <f ca="1">GenerateurBingo.com!OK2</f>
        <v>Mot 74</v>
      </c>
      <c r="OA5" s="164"/>
      <c r="OB5" s="161" t="str">
        <f ca="1">GenerateurBingo.com!OM2</f>
        <v>Mot 1</v>
      </c>
      <c r="OC5" s="162" t="str">
        <f ca="1">GenerateurBingo.com!ON2</f>
        <v>Mot 25</v>
      </c>
      <c r="OD5" s="162" t="str">
        <f ca="1">GenerateurBingo.com!OO2</f>
        <v>Mot 40</v>
      </c>
      <c r="OE5" s="162" t="str">
        <f ca="1">GenerateurBingo.com!OP2</f>
        <v>Mot 57</v>
      </c>
      <c r="OF5" s="163" t="str">
        <f ca="1">GenerateurBingo.com!OQ2</f>
        <v>Mot 62</v>
      </c>
      <c r="OG5" s="161" t="str">
        <f ca="1">GenerateurBingo.com!OR2</f>
        <v>Mot 3</v>
      </c>
      <c r="OH5" s="162" t="str">
        <f ca="1">GenerateurBingo.com!OS2</f>
        <v>Mot 25</v>
      </c>
      <c r="OI5" s="162" t="str">
        <f ca="1">GenerateurBingo.com!OT2</f>
        <v>Mot 40</v>
      </c>
      <c r="OJ5" s="162" t="str">
        <f ca="1">GenerateurBingo.com!OU2</f>
        <v>Mot 55</v>
      </c>
      <c r="OK5" s="163" t="str">
        <f ca="1">GenerateurBingo.com!OV2</f>
        <v>Mot 62</v>
      </c>
      <c r="OL5" s="164"/>
      <c r="OM5" s="161" t="str">
        <f ca="1">GenerateurBingo.com!OX2</f>
        <v>Mot 5</v>
      </c>
      <c r="ON5" s="162" t="str">
        <f ca="1">GenerateurBingo.com!OY2</f>
        <v>Mot 20</v>
      </c>
      <c r="OO5" s="162" t="str">
        <f ca="1">GenerateurBingo.com!OZ2</f>
        <v>Mot 39</v>
      </c>
      <c r="OP5" s="162" t="str">
        <f ca="1">GenerateurBingo.com!PA2</f>
        <v>Mot 54</v>
      </c>
      <c r="OQ5" s="163" t="str">
        <f ca="1">GenerateurBingo.com!PB2</f>
        <v>Mot 61</v>
      </c>
      <c r="OR5" s="161" t="str">
        <f ca="1">GenerateurBingo.com!PC2</f>
        <v>Mot 10</v>
      </c>
      <c r="OS5" s="162" t="str">
        <f ca="1">GenerateurBingo.com!PD2</f>
        <v>Mot 16</v>
      </c>
      <c r="OT5" s="162" t="str">
        <f ca="1">GenerateurBingo.com!PE2</f>
        <v>Mot 41</v>
      </c>
      <c r="OU5" s="162" t="str">
        <f ca="1">GenerateurBingo.com!PF2</f>
        <v>Mot 50</v>
      </c>
      <c r="OV5" s="163" t="str">
        <f ca="1">GenerateurBingo.com!PG2</f>
        <v>Mot 67</v>
      </c>
      <c r="OW5" s="164"/>
      <c r="OX5" s="161" t="str">
        <f ca="1">GenerateurBingo.com!PI2</f>
        <v>Mot 8</v>
      </c>
      <c r="OY5" s="162" t="str">
        <f ca="1">GenerateurBingo.com!PJ2</f>
        <v>Mot 30</v>
      </c>
      <c r="OZ5" s="162" t="str">
        <f ca="1">GenerateurBingo.com!PK2</f>
        <v>Mot 43</v>
      </c>
      <c r="PA5" s="162" t="str">
        <f ca="1">GenerateurBingo.com!PL2</f>
        <v>Mot 54</v>
      </c>
      <c r="PB5" s="163" t="str">
        <f ca="1">GenerateurBingo.com!PM2</f>
        <v>Mot 73</v>
      </c>
      <c r="PC5" s="161" t="str">
        <f ca="1">GenerateurBingo.com!PN2</f>
        <v>Mot 14</v>
      </c>
      <c r="PD5" s="162" t="str">
        <f ca="1">GenerateurBingo.com!PO2</f>
        <v>Mot 26</v>
      </c>
      <c r="PE5" s="162" t="str">
        <f ca="1">GenerateurBingo.com!PP2</f>
        <v>Mot 37</v>
      </c>
      <c r="PF5" s="162" t="str">
        <f ca="1">GenerateurBingo.com!PQ2</f>
        <v>Mot 59</v>
      </c>
      <c r="PG5" s="163" t="str">
        <f ca="1">GenerateurBingo.com!PR2</f>
        <v>Mot 65</v>
      </c>
      <c r="PH5" s="164"/>
      <c r="PI5" s="161" t="str">
        <f ca="1">GenerateurBingo.com!PT2</f>
        <v>Mot 5</v>
      </c>
      <c r="PJ5" s="162" t="str">
        <f ca="1">GenerateurBingo.com!PU2</f>
        <v>Mot 19</v>
      </c>
      <c r="PK5" s="162" t="str">
        <f ca="1">GenerateurBingo.com!PV2</f>
        <v>Mot 43</v>
      </c>
      <c r="PL5" s="162" t="str">
        <f ca="1">GenerateurBingo.com!PW2</f>
        <v>Mot 46</v>
      </c>
      <c r="PM5" s="163" t="str">
        <f ca="1">GenerateurBingo.com!PX2</f>
        <v>Mot 75</v>
      </c>
      <c r="PN5" s="161" t="str">
        <f ca="1">GenerateurBingo.com!PY2</f>
        <v>Mot 5</v>
      </c>
      <c r="PO5" s="162" t="str">
        <f ca="1">GenerateurBingo.com!PZ2</f>
        <v>Mot 29</v>
      </c>
      <c r="PP5" s="162" t="str">
        <f ca="1">GenerateurBingo.com!QA2</f>
        <v>Mot 34</v>
      </c>
      <c r="PQ5" s="162" t="str">
        <f ca="1">GenerateurBingo.com!QB2</f>
        <v>Mot 57</v>
      </c>
      <c r="PR5" s="163" t="str">
        <f ca="1">GenerateurBingo.com!QC2</f>
        <v>Mot 66</v>
      </c>
      <c r="PS5" s="164"/>
      <c r="PT5" s="161" t="str">
        <f ca="1">GenerateurBingo.com!QE2</f>
        <v>Mot 4</v>
      </c>
      <c r="PU5" s="162" t="str">
        <f ca="1">GenerateurBingo.com!QF2</f>
        <v>Mot 28</v>
      </c>
      <c r="PV5" s="162" t="str">
        <f ca="1">GenerateurBingo.com!QG2</f>
        <v>Mot 31</v>
      </c>
      <c r="PW5" s="162" t="str">
        <f ca="1">GenerateurBingo.com!QH2</f>
        <v>Mot 48</v>
      </c>
      <c r="PX5" s="163" t="str">
        <f ca="1">GenerateurBingo.com!QI2</f>
        <v>Mot 67</v>
      </c>
      <c r="PY5" s="161" t="str">
        <f ca="1">GenerateurBingo.com!QJ2</f>
        <v>Mot 11</v>
      </c>
      <c r="PZ5" s="162" t="str">
        <f ca="1">GenerateurBingo.com!QK2</f>
        <v>Mot 16</v>
      </c>
      <c r="QA5" s="162" t="str">
        <f ca="1">GenerateurBingo.com!QL2</f>
        <v>Mot 41</v>
      </c>
      <c r="QB5" s="162" t="str">
        <f ca="1">GenerateurBingo.com!QM2</f>
        <v>Mot 47</v>
      </c>
      <c r="QC5" s="163" t="str">
        <f ca="1">GenerateurBingo.com!QN2</f>
        <v>Mot 68</v>
      </c>
      <c r="QD5" s="164"/>
      <c r="QE5" s="161" t="str">
        <f ca="1">GenerateurBingo.com!QP2</f>
        <v>Mot 10</v>
      </c>
      <c r="QF5" s="162" t="str">
        <f ca="1">GenerateurBingo.com!QQ2</f>
        <v>Mot 30</v>
      </c>
      <c r="QG5" s="162" t="str">
        <f ca="1">GenerateurBingo.com!QR2</f>
        <v>Mot 45</v>
      </c>
      <c r="QH5" s="162" t="str">
        <f ca="1">GenerateurBingo.com!QS2</f>
        <v>Mot 58</v>
      </c>
      <c r="QI5" s="163" t="str">
        <f ca="1">GenerateurBingo.com!QT2</f>
        <v>Mot 62</v>
      </c>
      <c r="QJ5" s="161" t="str">
        <f ca="1">GenerateurBingo.com!QU2</f>
        <v>Mot 1</v>
      </c>
      <c r="QK5" s="162" t="str">
        <f ca="1">GenerateurBingo.com!QV2</f>
        <v>Mot 17</v>
      </c>
      <c r="QL5" s="162" t="str">
        <f ca="1">GenerateurBingo.com!QW2</f>
        <v>Mot 41</v>
      </c>
      <c r="QM5" s="162" t="str">
        <f ca="1">GenerateurBingo.com!QX2</f>
        <v>Mot 58</v>
      </c>
      <c r="QN5" s="163" t="str">
        <f ca="1">GenerateurBingo.com!QY2</f>
        <v>Mot 72</v>
      </c>
      <c r="QO5" s="164"/>
      <c r="QP5" s="161" t="str">
        <f ca="1">GenerateurBingo.com!RA2</f>
        <v>Mot 9</v>
      </c>
      <c r="QQ5" s="162" t="str">
        <f ca="1">GenerateurBingo.com!RB2</f>
        <v>Mot 17</v>
      </c>
      <c r="QR5" s="162" t="str">
        <f ca="1">GenerateurBingo.com!RC2</f>
        <v>Mot 41</v>
      </c>
      <c r="QS5" s="162" t="str">
        <f ca="1">GenerateurBingo.com!RD2</f>
        <v>Mot 55</v>
      </c>
      <c r="QT5" s="163" t="str">
        <f ca="1">GenerateurBingo.com!RE2</f>
        <v>Mot 73</v>
      </c>
      <c r="QU5" s="161" t="str">
        <f ca="1">GenerateurBingo.com!RF2</f>
        <v>Mot 15</v>
      </c>
      <c r="QV5" s="162" t="str">
        <f ca="1">GenerateurBingo.com!RG2</f>
        <v>Mot 30</v>
      </c>
      <c r="QW5" s="162" t="str">
        <f ca="1">GenerateurBingo.com!RH2</f>
        <v>Mot 31</v>
      </c>
      <c r="QX5" s="162" t="str">
        <f ca="1">GenerateurBingo.com!RI2</f>
        <v>Mot 53</v>
      </c>
      <c r="QY5" s="163" t="str">
        <f ca="1">GenerateurBingo.com!RJ2</f>
        <v>Mot 74</v>
      </c>
      <c r="QZ5" s="164"/>
      <c r="RA5" s="161" t="str">
        <f ca="1">GenerateurBingo.com!RL2</f>
        <v>Mot 13</v>
      </c>
      <c r="RB5" s="162" t="str">
        <f ca="1">GenerateurBingo.com!RM2</f>
        <v>Mot 20</v>
      </c>
      <c r="RC5" s="162" t="str">
        <f ca="1">GenerateurBingo.com!RN2</f>
        <v>Mot 31</v>
      </c>
      <c r="RD5" s="162" t="str">
        <f ca="1">GenerateurBingo.com!RO2</f>
        <v>Mot 57</v>
      </c>
      <c r="RE5" s="163" t="str">
        <f ca="1">GenerateurBingo.com!RP2</f>
        <v>Mot 68</v>
      </c>
      <c r="RF5" s="161" t="str">
        <f ca="1">GenerateurBingo.com!RQ2</f>
        <v>Mot 5</v>
      </c>
      <c r="RG5" s="162" t="str">
        <f ca="1">GenerateurBingo.com!RR2</f>
        <v>Mot 21</v>
      </c>
      <c r="RH5" s="162" t="str">
        <f ca="1">GenerateurBingo.com!RS2</f>
        <v>Mot 38</v>
      </c>
      <c r="RI5" s="162" t="str">
        <f ca="1">GenerateurBingo.com!RT2</f>
        <v>Mot 58</v>
      </c>
      <c r="RJ5" s="163" t="str">
        <f ca="1">GenerateurBingo.com!RU2</f>
        <v>Mot 68</v>
      </c>
      <c r="RK5" s="164"/>
      <c r="RL5" s="161" t="str">
        <f ca="1">GenerateurBingo.com!RW2</f>
        <v>Mot 6</v>
      </c>
      <c r="RM5" s="162" t="str">
        <f ca="1">GenerateurBingo.com!RX2</f>
        <v>Mot 30</v>
      </c>
      <c r="RN5" s="162" t="str">
        <f ca="1">GenerateurBingo.com!RY2</f>
        <v>Mot 43</v>
      </c>
      <c r="RO5" s="162" t="str">
        <f ca="1">GenerateurBingo.com!RZ2</f>
        <v>Mot 60</v>
      </c>
      <c r="RP5" s="163" t="str">
        <f ca="1">GenerateurBingo.com!SA2</f>
        <v>Mot 63</v>
      </c>
      <c r="RQ5" s="161" t="str">
        <f ca="1">GenerateurBingo.com!SB2</f>
        <v>Mot 15</v>
      </c>
      <c r="RR5" s="162" t="str">
        <f ca="1">GenerateurBingo.com!SC2</f>
        <v>Mot 26</v>
      </c>
      <c r="RS5" s="162" t="str">
        <f ca="1">GenerateurBingo.com!SD2</f>
        <v>Mot 39</v>
      </c>
      <c r="RT5" s="162" t="str">
        <f ca="1">GenerateurBingo.com!SE2</f>
        <v>Mot 54</v>
      </c>
      <c r="RU5" s="163" t="str">
        <f ca="1">GenerateurBingo.com!SF2</f>
        <v>Mot 66</v>
      </c>
      <c r="RV5" s="164"/>
      <c r="RW5" s="161" t="str">
        <f ca="1">GenerateurBingo.com!SH2</f>
        <v>Mot 5</v>
      </c>
      <c r="RX5" s="162" t="str">
        <f ca="1">GenerateurBingo.com!SI2</f>
        <v>Mot 18</v>
      </c>
      <c r="RY5" s="162" t="str">
        <f ca="1">GenerateurBingo.com!SJ2</f>
        <v>Mot 40</v>
      </c>
      <c r="RZ5" s="162" t="str">
        <f ca="1">GenerateurBingo.com!SK2</f>
        <v>Mot 46</v>
      </c>
      <c r="SA5" s="163" t="str">
        <f ca="1">GenerateurBingo.com!SL2</f>
        <v>Mot 67</v>
      </c>
      <c r="SB5" s="161" t="str">
        <f ca="1">GenerateurBingo.com!SM2</f>
        <v>Mot 3</v>
      </c>
      <c r="SC5" s="162" t="str">
        <f ca="1">GenerateurBingo.com!SN2</f>
        <v>Mot 19</v>
      </c>
      <c r="SD5" s="162" t="str">
        <f ca="1">GenerateurBingo.com!SO2</f>
        <v>Mot 45</v>
      </c>
      <c r="SE5" s="162" t="str">
        <f ca="1">GenerateurBingo.com!SP2</f>
        <v>Mot 53</v>
      </c>
      <c r="SF5" s="163" t="str">
        <f ca="1">GenerateurBingo.com!SQ2</f>
        <v>Mot 66</v>
      </c>
      <c r="SG5" s="164"/>
      <c r="SH5" s="161" t="str">
        <f ca="1">GenerateurBingo.com!SS2</f>
        <v>Mot 13</v>
      </c>
      <c r="SI5" s="162" t="str">
        <f ca="1">GenerateurBingo.com!ST2</f>
        <v>Mot 27</v>
      </c>
      <c r="SJ5" s="162" t="str">
        <f ca="1">GenerateurBingo.com!SU2</f>
        <v>Mot 39</v>
      </c>
      <c r="SK5" s="162" t="str">
        <f ca="1">GenerateurBingo.com!SV2</f>
        <v>Mot 54</v>
      </c>
      <c r="SL5" s="163" t="str">
        <f ca="1">GenerateurBingo.com!SW2</f>
        <v>Mot 71</v>
      </c>
      <c r="SM5" s="161" t="str">
        <f ca="1">GenerateurBingo.com!SX2</f>
        <v>Mot 14</v>
      </c>
      <c r="SN5" s="162" t="str">
        <f ca="1">GenerateurBingo.com!SY2</f>
        <v>Mot 22</v>
      </c>
      <c r="SO5" s="162" t="str">
        <f ca="1">GenerateurBingo.com!SZ2</f>
        <v>Mot 42</v>
      </c>
      <c r="SP5" s="162" t="str">
        <f ca="1">GenerateurBingo.com!TA2</f>
        <v>Mot 46</v>
      </c>
      <c r="SQ5" s="163" t="str">
        <f ca="1">GenerateurBingo.com!TB2</f>
        <v>Mot 67</v>
      </c>
      <c r="SR5" s="164"/>
      <c r="SS5" s="161" t="str">
        <f ca="1">GenerateurBingo.com!TD2</f>
        <v>Mot 9</v>
      </c>
      <c r="ST5" s="162" t="str">
        <f ca="1">GenerateurBingo.com!TE2</f>
        <v>Mot 27</v>
      </c>
      <c r="SU5" s="162" t="str">
        <f ca="1">GenerateurBingo.com!TF2</f>
        <v>Mot 33</v>
      </c>
      <c r="SV5" s="162" t="str">
        <f ca="1">GenerateurBingo.com!TG2</f>
        <v>Mot 52</v>
      </c>
      <c r="SW5" s="163" t="str">
        <f ca="1">GenerateurBingo.com!TH2</f>
        <v>Mot 69</v>
      </c>
      <c r="SX5" s="161" t="str">
        <f ca="1">GenerateurBingo.com!TI2</f>
        <v>Mot 8</v>
      </c>
      <c r="SY5" s="162" t="str">
        <f ca="1">GenerateurBingo.com!TJ2</f>
        <v>Mot 29</v>
      </c>
      <c r="SZ5" s="162" t="str">
        <f ca="1">GenerateurBingo.com!TK2</f>
        <v>Mot 31</v>
      </c>
      <c r="TA5" s="162" t="str">
        <f ca="1">GenerateurBingo.com!TL2</f>
        <v>Mot 57</v>
      </c>
      <c r="TB5" s="163" t="str">
        <f ca="1">GenerateurBingo.com!TM2</f>
        <v>Mot 74</v>
      </c>
      <c r="TC5" s="164"/>
      <c r="TD5" s="161" t="str">
        <f ca="1">GenerateurBingo.com!TO2</f>
        <v>Mot 1</v>
      </c>
      <c r="TE5" s="162" t="str">
        <f ca="1">GenerateurBingo.com!TP2</f>
        <v>Mot 22</v>
      </c>
      <c r="TF5" s="162" t="str">
        <f ca="1">GenerateurBingo.com!TQ2</f>
        <v>Mot 36</v>
      </c>
      <c r="TG5" s="162" t="str">
        <f ca="1">GenerateurBingo.com!TR2</f>
        <v>Mot 51</v>
      </c>
      <c r="TH5" s="163" t="str">
        <f ca="1">GenerateurBingo.com!TS2</f>
        <v>Mot 72</v>
      </c>
      <c r="TI5" s="161" t="str">
        <f ca="1">GenerateurBingo.com!TT2</f>
        <v>Mot 14</v>
      </c>
      <c r="TJ5" s="162" t="str">
        <f ca="1">GenerateurBingo.com!TU2</f>
        <v>Mot 29</v>
      </c>
      <c r="TK5" s="162" t="str">
        <f ca="1">GenerateurBingo.com!TV2</f>
        <v>Mot 35</v>
      </c>
      <c r="TL5" s="162" t="str">
        <f ca="1">GenerateurBingo.com!TW2</f>
        <v>Mot 48</v>
      </c>
      <c r="TM5" s="163" t="str">
        <f ca="1">GenerateurBingo.com!TX2</f>
        <v>Mot 75</v>
      </c>
      <c r="TN5" s="164"/>
      <c r="TO5" s="161" t="str">
        <f ca="1">GenerateurBingo.com!TZ2</f>
        <v>Mot 10</v>
      </c>
      <c r="TP5" s="162" t="str">
        <f ca="1">GenerateurBingo.com!UA2</f>
        <v>Mot 28</v>
      </c>
      <c r="TQ5" s="162" t="str">
        <f ca="1">GenerateurBingo.com!UB2</f>
        <v>Mot 32</v>
      </c>
      <c r="TR5" s="162" t="str">
        <f ca="1">GenerateurBingo.com!UC2</f>
        <v>Mot 50</v>
      </c>
      <c r="TS5" s="163" t="str">
        <f ca="1">GenerateurBingo.com!UD2</f>
        <v>Mot 70</v>
      </c>
      <c r="TT5" s="161" t="str">
        <f ca="1">GenerateurBingo.com!UE2</f>
        <v>Mot 11</v>
      </c>
      <c r="TU5" s="162" t="str">
        <f ca="1">GenerateurBingo.com!UF2</f>
        <v>Mot 20</v>
      </c>
      <c r="TV5" s="162" t="str">
        <f ca="1">GenerateurBingo.com!UG2</f>
        <v>Mot 43</v>
      </c>
      <c r="TW5" s="162" t="str">
        <f ca="1">GenerateurBingo.com!UH2</f>
        <v>Mot 50</v>
      </c>
      <c r="TX5" s="163" t="str">
        <f ca="1">GenerateurBingo.com!UI2</f>
        <v>Mot 67</v>
      </c>
      <c r="TY5" s="164"/>
      <c r="TZ5" s="161" t="str">
        <f ca="1">GenerateurBingo.com!UK2</f>
        <v>Mot 9</v>
      </c>
      <c r="UA5" s="162" t="str">
        <f ca="1">GenerateurBingo.com!UL2</f>
        <v>Mot 18</v>
      </c>
      <c r="UB5" s="162" t="str">
        <f ca="1">GenerateurBingo.com!UM2</f>
        <v>Mot 39</v>
      </c>
      <c r="UC5" s="162" t="str">
        <f ca="1">GenerateurBingo.com!UN2</f>
        <v>Mot 49</v>
      </c>
      <c r="UD5" s="163" t="str">
        <f ca="1">GenerateurBingo.com!UO2</f>
        <v>Mot 62</v>
      </c>
    </row>
    <row r="6" spans="1:550" s="168" customFormat="1" ht="70" customHeight="1">
      <c r="A6" s="169" t="str">
        <f ca="1">GenerateurBingo.com!L3</f>
        <v>Mot 5</v>
      </c>
      <c r="B6" s="170" t="str">
        <f ca="1">GenerateurBingo.com!M3</f>
        <v>Mot 18</v>
      </c>
      <c r="C6" s="170" t="str">
        <f ca="1">GenerateurBingo.com!N3</f>
        <v>Mot 36</v>
      </c>
      <c r="D6" s="170" t="str">
        <f ca="1">GenerateurBingo.com!O3</f>
        <v>Mot 55</v>
      </c>
      <c r="E6" s="171" t="str">
        <f ca="1">GenerateurBingo.com!P3</f>
        <v>Mot 68</v>
      </c>
      <c r="F6" s="164"/>
      <c r="G6" s="169" t="str">
        <f ca="1">GenerateurBingo.com!R3</f>
        <v>Mot 1</v>
      </c>
      <c r="H6" s="170" t="str">
        <f ca="1">GenerateurBingo.com!S3</f>
        <v>Mot 22</v>
      </c>
      <c r="I6" s="170" t="str">
        <f ca="1">GenerateurBingo.com!T3</f>
        <v>Mot 31</v>
      </c>
      <c r="J6" s="170" t="str">
        <f ca="1">GenerateurBingo.com!U3</f>
        <v>Mot 59</v>
      </c>
      <c r="K6" s="171" t="str">
        <f ca="1">GenerateurBingo.com!V3</f>
        <v>Mot 61</v>
      </c>
      <c r="L6" s="169" t="str">
        <f ca="1">GenerateurBingo.com!W3</f>
        <v>Mot 3</v>
      </c>
      <c r="M6" s="170" t="str">
        <f ca="1">GenerateurBingo.com!X3</f>
        <v>Mot 24</v>
      </c>
      <c r="N6" s="170" t="str">
        <f ca="1">GenerateurBingo.com!Y3</f>
        <v>Mot 44</v>
      </c>
      <c r="O6" s="170" t="str">
        <f ca="1">GenerateurBingo.com!Z3</f>
        <v>Mot 52</v>
      </c>
      <c r="P6" s="171" t="str">
        <f ca="1">GenerateurBingo.com!AA3</f>
        <v>Mot 67</v>
      </c>
      <c r="Q6" s="164"/>
      <c r="R6" s="169" t="str">
        <f ca="1">GenerateurBingo.com!AC3</f>
        <v>Mot 3</v>
      </c>
      <c r="S6" s="170" t="str">
        <f ca="1">GenerateurBingo.com!AD3</f>
        <v>Mot 26</v>
      </c>
      <c r="T6" s="170" t="str">
        <f ca="1">GenerateurBingo.com!AE3</f>
        <v>Mot 36</v>
      </c>
      <c r="U6" s="170" t="str">
        <f ca="1">GenerateurBingo.com!AF3</f>
        <v>Mot 46</v>
      </c>
      <c r="V6" s="171" t="str">
        <f ca="1">GenerateurBingo.com!AG3</f>
        <v>Mot 67</v>
      </c>
      <c r="W6" s="169" t="str">
        <f ca="1">GenerateurBingo.com!AH3</f>
        <v>Mot 9</v>
      </c>
      <c r="X6" s="170" t="str">
        <f ca="1">GenerateurBingo.com!AI3</f>
        <v>Mot 17</v>
      </c>
      <c r="Y6" s="170" t="str">
        <f ca="1">GenerateurBingo.com!AJ3</f>
        <v>Mot 43</v>
      </c>
      <c r="Z6" s="170" t="str">
        <f ca="1">GenerateurBingo.com!AK3</f>
        <v>Mot 59</v>
      </c>
      <c r="AA6" s="171" t="str">
        <f ca="1">GenerateurBingo.com!AL3</f>
        <v>Mot 66</v>
      </c>
      <c r="AB6" s="164"/>
      <c r="AC6" s="169" t="str">
        <f ca="1">GenerateurBingo.com!AN3</f>
        <v>Mot 4</v>
      </c>
      <c r="AD6" s="170" t="str">
        <f ca="1">GenerateurBingo.com!AO3</f>
        <v>Mot 22</v>
      </c>
      <c r="AE6" s="170" t="str">
        <f ca="1">GenerateurBingo.com!AP3</f>
        <v>Mot 35</v>
      </c>
      <c r="AF6" s="170" t="str">
        <f ca="1">GenerateurBingo.com!AQ3</f>
        <v>Mot 47</v>
      </c>
      <c r="AG6" s="171" t="str">
        <f ca="1">GenerateurBingo.com!AR3</f>
        <v>Mot 75</v>
      </c>
      <c r="AH6" s="169" t="str">
        <f ca="1">GenerateurBingo.com!AS3</f>
        <v>Mot 6</v>
      </c>
      <c r="AI6" s="170" t="str">
        <f ca="1">GenerateurBingo.com!AT3</f>
        <v>Mot 20</v>
      </c>
      <c r="AJ6" s="170" t="str">
        <f ca="1">GenerateurBingo.com!AU3</f>
        <v>Mot 43</v>
      </c>
      <c r="AK6" s="170" t="str">
        <f ca="1">GenerateurBingo.com!AV3</f>
        <v>Mot 56</v>
      </c>
      <c r="AL6" s="171" t="str">
        <f ca="1">GenerateurBingo.com!AW3</f>
        <v>Mot 71</v>
      </c>
      <c r="AM6" s="164"/>
      <c r="AN6" s="169" t="str">
        <f ca="1">GenerateurBingo.com!AY3</f>
        <v>Mot 8</v>
      </c>
      <c r="AO6" s="170" t="str">
        <f ca="1">GenerateurBingo.com!AZ3</f>
        <v>Mot 16</v>
      </c>
      <c r="AP6" s="170" t="str">
        <f ca="1">GenerateurBingo.com!BA3</f>
        <v>Mot 42</v>
      </c>
      <c r="AQ6" s="170" t="str">
        <f ca="1">GenerateurBingo.com!BB3</f>
        <v>Mot 50</v>
      </c>
      <c r="AR6" s="171" t="str">
        <f ca="1">GenerateurBingo.com!BC3</f>
        <v>Mot 65</v>
      </c>
      <c r="AS6" s="169" t="str">
        <f ca="1">GenerateurBingo.com!BD3</f>
        <v>Mot 7</v>
      </c>
      <c r="AT6" s="170" t="str">
        <f ca="1">GenerateurBingo.com!BE3</f>
        <v>Mot 17</v>
      </c>
      <c r="AU6" s="170" t="str">
        <f ca="1">GenerateurBingo.com!BF3</f>
        <v>Mot 34</v>
      </c>
      <c r="AV6" s="170" t="str">
        <f ca="1">GenerateurBingo.com!BG3</f>
        <v>Mot 58</v>
      </c>
      <c r="AW6" s="171" t="str">
        <f ca="1">GenerateurBingo.com!BH3</f>
        <v>Mot 67</v>
      </c>
      <c r="AX6" s="164"/>
      <c r="AY6" s="169" t="str">
        <f ca="1">GenerateurBingo.com!BJ3</f>
        <v>Mot 14</v>
      </c>
      <c r="AZ6" s="170" t="str">
        <f ca="1">GenerateurBingo.com!BK3</f>
        <v>Mot 23</v>
      </c>
      <c r="BA6" s="170" t="str">
        <f ca="1">GenerateurBingo.com!BL3</f>
        <v>Mot 34</v>
      </c>
      <c r="BB6" s="170" t="str">
        <f ca="1">GenerateurBingo.com!BM3</f>
        <v>Mot 47</v>
      </c>
      <c r="BC6" s="171" t="str">
        <f ca="1">GenerateurBingo.com!BN3</f>
        <v>Mot 66</v>
      </c>
      <c r="BD6" s="169" t="str">
        <f ca="1">GenerateurBingo.com!BO3</f>
        <v>Mot 9</v>
      </c>
      <c r="BE6" s="170" t="str">
        <f ca="1">GenerateurBingo.com!BP3</f>
        <v>Mot 19</v>
      </c>
      <c r="BF6" s="170" t="str">
        <f ca="1">GenerateurBingo.com!BQ3</f>
        <v>Mot 32</v>
      </c>
      <c r="BG6" s="170" t="str">
        <f ca="1">GenerateurBingo.com!BR3</f>
        <v>Mot 59</v>
      </c>
      <c r="BH6" s="171" t="str">
        <f ca="1">GenerateurBingo.com!BS3</f>
        <v>Mot 64</v>
      </c>
      <c r="BI6" s="164"/>
      <c r="BJ6" s="169" t="str">
        <f ca="1">GenerateurBingo.com!BU3</f>
        <v>Mot 1</v>
      </c>
      <c r="BK6" s="170" t="str">
        <f ca="1">GenerateurBingo.com!BV3</f>
        <v>Mot 24</v>
      </c>
      <c r="BL6" s="170" t="str">
        <f ca="1">GenerateurBingo.com!BW3</f>
        <v>Mot 38</v>
      </c>
      <c r="BM6" s="170" t="str">
        <f ca="1">GenerateurBingo.com!BX3</f>
        <v>Mot 50</v>
      </c>
      <c r="BN6" s="171" t="str">
        <f ca="1">GenerateurBingo.com!BY3</f>
        <v>Mot 63</v>
      </c>
      <c r="BO6" s="169" t="str">
        <f ca="1">GenerateurBingo.com!BZ3</f>
        <v>Mot 2</v>
      </c>
      <c r="BP6" s="170" t="str">
        <f ca="1">GenerateurBingo.com!CA3</f>
        <v>Mot 25</v>
      </c>
      <c r="BQ6" s="170" t="str">
        <f ca="1">GenerateurBingo.com!CB3</f>
        <v>Mot 36</v>
      </c>
      <c r="BR6" s="170" t="str">
        <f ca="1">GenerateurBingo.com!CC3</f>
        <v>Mot 52</v>
      </c>
      <c r="BS6" s="171" t="str">
        <f ca="1">GenerateurBingo.com!CD3</f>
        <v>Mot 74</v>
      </c>
      <c r="BT6" s="164"/>
      <c r="BU6" s="169" t="str">
        <f ca="1">GenerateurBingo.com!CF3</f>
        <v>Mot 9</v>
      </c>
      <c r="BV6" s="170" t="str">
        <f ca="1">GenerateurBingo.com!CG3</f>
        <v>Mot 29</v>
      </c>
      <c r="BW6" s="170" t="str">
        <f ca="1">GenerateurBingo.com!CH3</f>
        <v>Mot 41</v>
      </c>
      <c r="BX6" s="170" t="str">
        <f ca="1">GenerateurBingo.com!CI3</f>
        <v>Mot 47</v>
      </c>
      <c r="BY6" s="171" t="str">
        <f ca="1">GenerateurBingo.com!CJ3</f>
        <v>Mot 63</v>
      </c>
      <c r="BZ6" s="169" t="str">
        <f ca="1">GenerateurBingo.com!CK3</f>
        <v>Mot 4</v>
      </c>
      <c r="CA6" s="170" t="str">
        <f ca="1">GenerateurBingo.com!CL3</f>
        <v>Mot 20</v>
      </c>
      <c r="CB6" s="170" t="str">
        <f ca="1">GenerateurBingo.com!CM3</f>
        <v>Mot 31</v>
      </c>
      <c r="CC6" s="170" t="str">
        <f ca="1">GenerateurBingo.com!CN3</f>
        <v>Mot 48</v>
      </c>
      <c r="CD6" s="171" t="str">
        <f ca="1">GenerateurBingo.com!CO3</f>
        <v>Mot 66</v>
      </c>
      <c r="CE6" s="164"/>
      <c r="CF6" s="169" t="str">
        <f ca="1">GenerateurBingo.com!CQ3</f>
        <v>Mot 13</v>
      </c>
      <c r="CG6" s="170" t="str">
        <f ca="1">GenerateurBingo.com!CR3</f>
        <v>Mot 25</v>
      </c>
      <c r="CH6" s="170" t="str">
        <f ca="1">GenerateurBingo.com!CS3</f>
        <v>Mot 35</v>
      </c>
      <c r="CI6" s="170" t="str">
        <f ca="1">GenerateurBingo.com!CT3</f>
        <v>Mot 57</v>
      </c>
      <c r="CJ6" s="171" t="str">
        <f ca="1">GenerateurBingo.com!CU3</f>
        <v>Mot 72</v>
      </c>
      <c r="CK6" s="169" t="str">
        <f ca="1">GenerateurBingo.com!CV3</f>
        <v>Mot 10</v>
      </c>
      <c r="CL6" s="170" t="str">
        <f ca="1">GenerateurBingo.com!CW3</f>
        <v>Mot 16</v>
      </c>
      <c r="CM6" s="170" t="str">
        <f ca="1">GenerateurBingo.com!CX3</f>
        <v>Mot 41</v>
      </c>
      <c r="CN6" s="170" t="str">
        <f ca="1">GenerateurBingo.com!CY3</f>
        <v>Mot 52</v>
      </c>
      <c r="CO6" s="171" t="str">
        <f ca="1">GenerateurBingo.com!CZ3</f>
        <v>Mot 69</v>
      </c>
      <c r="CP6" s="164"/>
      <c r="CQ6" s="169" t="str">
        <f ca="1">GenerateurBingo.com!DB3</f>
        <v>Mot 6</v>
      </c>
      <c r="CR6" s="170" t="str">
        <f ca="1">GenerateurBingo.com!DC3</f>
        <v>Mot 19</v>
      </c>
      <c r="CS6" s="170" t="str">
        <f ca="1">GenerateurBingo.com!DD3</f>
        <v>Mot 41</v>
      </c>
      <c r="CT6" s="170" t="str">
        <f ca="1">GenerateurBingo.com!DE3</f>
        <v>Mot 54</v>
      </c>
      <c r="CU6" s="171" t="str">
        <f ca="1">GenerateurBingo.com!DF3</f>
        <v>Mot 74</v>
      </c>
      <c r="CV6" s="169" t="str">
        <f ca="1">GenerateurBingo.com!DG3</f>
        <v>Mot 15</v>
      </c>
      <c r="CW6" s="170" t="str">
        <f ca="1">GenerateurBingo.com!DH3</f>
        <v>Mot 29</v>
      </c>
      <c r="CX6" s="170" t="str">
        <f ca="1">GenerateurBingo.com!DI3</f>
        <v>Mot 31</v>
      </c>
      <c r="CY6" s="170" t="str">
        <f ca="1">GenerateurBingo.com!DJ3</f>
        <v>Mot 46</v>
      </c>
      <c r="CZ6" s="171" t="str">
        <f ca="1">GenerateurBingo.com!DK3</f>
        <v>Mot 68</v>
      </c>
      <c r="DA6" s="164"/>
      <c r="DB6" s="169" t="str">
        <f ca="1">GenerateurBingo.com!DM3</f>
        <v>Mot 6</v>
      </c>
      <c r="DC6" s="170" t="str">
        <f ca="1">GenerateurBingo.com!DN3</f>
        <v>Mot 21</v>
      </c>
      <c r="DD6" s="170" t="str">
        <f ca="1">GenerateurBingo.com!DO3</f>
        <v>Mot 42</v>
      </c>
      <c r="DE6" s="170" t="str">
        <f ca="1">GenerateurBingo.com!DP3</f>
        <v>Mot 58</v>
      </c>
      <c r="DF6" s="171" t="str">
        <f ca="1">GenerateurBingo.com!DQ3</f>
        <v>Mot 66</v>
      </c>
      <c r="DG6" s="169" t="str">
        <f ca="1">GenerateurBingo.com!DR3</f>
        <v>Mot 15</v>
      </c>
      <c r="DH6" s="170" t="str">
        <f ca="1">GenerateurBingo.com!DS3</f>
        <v>Mot 24</v>
      </c>
      <c r="DI6" s="170" t="str">
        <f ca="1">GenerateurBingo.com!DT3</f>
        <v>Mot 41</v>
      </c>
      <c r="DJ6" s="170" t="str">
        <f ca="1">GenerateurBingo.com!DU3</f>
        <v>Mot 48</v>
      </c>
      <c r="DK6" s="171" t="str">
        <f ca="1">GenerateurBingo.com!DV3</f>
        <v>Mot 68</v>
      </c>
      <c r="DL6" s="164"/>
      <c r="DM6" s="169" t="str">
        <f ca="1">GenerateurBingo.com!DX3</f>
        <v>Mot 11</v>
      </c>
      <c r="DN6" s="170" t="str">
        <f ca="1">GenerateurBingo.com!DY3</f>
        <v>Mot 23</v>
      </c>
      <c r="DO6" s="170" t="str">
        <f ca="1">GenerateurBingo.com!DZ3</f>
        <v>Mot 44</v>
      </c>
      <c r="DP6" s="170" t="str">
        <f ca="1">GenerateurBingo.com!EA3</f>
        <v>Mot 58</v>
      </c>
      <c r="DQ6" s="171" t="str">
        <f ca="1">GenerateurBingo.com!EB3</f>
        <v>Mot 64</v>
      </c>
      <c r="DR6" s="169" t="str">
        <f ca="1">GenerateurBingo.com!EC3</f>
        <v>Mot 8</v>
      </c>
      <c r="DS6" s="170" t="str">
        <f ca="1">GenerateurBingo.com!ED3</f>
        <v>Mot 29</v>
      </c>
      <c r="DT6" s="170" t="str">
        <f ca="1">GenerateurBingo.com!EE3</f>
        <v>Mot 36</v>
      </c>
      <c r="DU6" s="170" t="str">
        <f ca="1">GenerateurBingo.com!EF3</f>
        <v>Mot 59</v>
      </c>
      <c r="DV6" s="171" t="str">
        <f ca="1">GenerateurBingo.com!EG3</f>
        <v>Mot 61</v>
      </c>
      <c r="DW6" s="164"/>
      <c r="DX6" s="169" t="str">
        <f ca="1">GenerateurBingo.com!EI3</f>
        <v>Mot 5</v>
      </c>
      <c r="DY6" s="170" t="str">
        <f ca="1">GenerateurBingo.com!EJ3</f>
        <v>Mot 18</v>
      </c>
      <c r="DZ6" s="170" t="str">
        <f ca="1">GenerateurBingo.com!EK3</f>
        <v>Mot 45</v>
      </c>
      <c r="EA6" s="170" t="str">
        <f ca="1">GenerateurBingo.com!EL3</f>
        <v>Mot 59</v>
      </c>
      <c r="EB6" s="171" t="str">
        <f ca="1">GenerateurBingo.com!EM3</f>
        <v>Mot 68</v>
      </c>
      <c r="EC6" s="169" t="str">
        <f ca="1">GenerateurBingo.com!EN3</f>
        <v>Mot 5</v>
      </c>
      <c r="ED6" s="170" t="str">
        <f ca="1">GenerateurBingo.com!EO3</f>
        <v>Mot 25</v>
      </c>
      <c r="EE6" s="170" t="str">
        <f ca="1">GenerateurBingo.com!EP3</f>
        <v>Mot 44</v>
      </c>
      <c r="EF6" s="170" t="str">
        <f ca="1">GenerateurBingo.com!EQ3</f>
        <v>Mot 55</v>
      </c>
      <c r="EG6" s="171" t="str">
        <f ca="1">GenerateurBingo.com!ER3</f>
        <v>Mot 75</v>
      </c>
      <c r="EH6" s="164"/>
      <c r="EI6" s="169" t="str">
        <f ca="1">GenerateurBingo.com!ET3</f>
        <v>Mot 13</v>
      </c>
      <c r="EJ6" s="170" t="str">
        <f ca="1">GenerateurBingo.com!EU3</f>
        <v>Mot 19</v>
      </c>
      <c r="EK6" s="170" t="str">
        <f ca="1">GenerateurBingo.com!EV3</f>
        <v>Mot 44</v>
      </c>
      <c r="EL6" s="170" t="str">
        <f ca="1">GenerateurBingo.com!EW3</f>
        <v>Mot 50</v>
      </c>
      <c r="EM6" s="171" t="str">
        <f ca="1">GenerateurBingo.com!EX3</f>
        <v>Mot 69</v>
      </c>
      <c r="EN6" s="169" t="str">
        <f ca="1">GenerateurBingo.com!EY3</f>
        <v>Mot 11</v>
      </c>
      <c r="EO6" s="170" t="str">
        <f ca="1">GenerateurBingo.com!EZ3</f>
        <v>Mot 29</v>
      </c>
      <c r="EP6" s="170" t="str">
        <f ca="1">GenerateurBingo.com!FA3</f>
        <v>Mot 32</v>
      </c>
      <c r="EQ6" s="170" t="str">
        <f ca="1">GenerateurBingo.com!FB3</f>
        <v>Mot 53</v>
      </c>
      <c r="ER6" s="171" t="str">
        <f ca="1">GenerateurBingo.com!FC3</f>
        <v>Mot 74</v>
      </c>
      <c r="ES6" s="164"/>
      <c r="ET6" s="169" t="str">
        <f ca="1">GenerateurBingo.com!FE3</f>
        <v>Mot 5</v>
      </c>
      <c r="EU6" s="170" t="str">
        <f ca="1">GenerateurBingo.com!FF3</f>
        <v>Mot 18</v>
      </c>
      <c r="EV6" s="170" t="str">
        <f ca="1">GenerateurBingo.com!FG3</f>
        <v>Mot 32</v>
      </c>
      <c r="EW6" s="170" t="str">
        <f ca="1">GenerateurBingo.com!FH3</f>
        <v>Mot 58</v>
      </c>
      <c r="EX6" s="171" t="str">
        <f ca="1">GenerateurBingo.com!FI3</f>
        <v>Mot 62</v>
      </c>
      <c r="EY6" s="169" t="str">
        <f ca="1">GenerateurBingo.com!FJ3</f>
        <v>Mot 11</v>
      </c>
      <c r="EZ6" s="170" t="str">
        <f ca="1">GenerateurBingo.com!FK3</f>
        <v>Mot 23</v>
      </c>
      <c r="FA6" s="170" t="str">
        <f ca="1">GenerateurBingo.com!FL3</f>
        <v>Mot 40</v>
      </c>
      <c r="FB6" s="170" t="str">
        <f ca="1">GenerateurBingo.com!FM3</f>
        <v>Mot 49</v>
      </c>
      <c r="FC6" s="171" t="str">
        <f ca="1">GenerateurBingo.com!FN3</f>
        <v>Mot 67</v>
      </c>
      <c r="FD6" s="164"/>
      <c r="FE6" s="169" t="str">
        <f ca="1">GenerateurBingo.com!FP3</f>
        <v>Mot 7</v>
      </c>
      <c r="FF6" s="170" t="str">
        <f ca="1">GenerateurBingo.com!FQ3</f>
        <v>Mot 19</v>
      </c>
      <c r="FG6" s="170" t="str">
        <f ca="1">GenerateurBingo.com!FR3</f>
        <v>Mot 32</v>
      </c>
      <c r="FH6" s="170" t="str">
        <f ca="1">GenerateurBingo.com!FS3</f>
        <v>Mot 57</v>
      </c>
      <c r="FI6" s="171" t="str">
        <f ca="1">GenerateurBingo.com!FT3</f>
        <v>Mot 66</v>
      </c>
      <c r="FJ6" s="169" t="str">
        <f ca="1">GenerateurBingo.com!FU3</f>
        <v>Mot 4</v>
      </c>
      <c r="FK6" s="170" t="str">
        <f ca="1">GenerateurBingo.com!FV3</f>
        <v>Mot 19</v>
      </c>
      <c r="FL6" s="170" t="str">
        <f ca="1">GenerateurBingo.com!FW3</f>
        <v>Mot 41</v>
      </c>
      <c r="FM6" s="170" t="str">
        <f ca="1">GenerateurBingo.com!FX3</f>
        <v>Mot 50</v>
      </c>
      <c r="FN6" s="171" t="str">
        <f ca="1">GenerateurBingo.com!FY3</f>
        <v>Mot 69</v>
      </c>
      <c r="FO6" s="164"/>
      <c r="FP6" s="169" t="str">
        <f ca="1">GenerateurBingo.com!GA3</f>
        <v>Mot 13</v>
      </c>
      <c r="FQ6" s="170" t="str">
        <f ca="1">GenerateurBingo.com!GB3</f>
        <v>Mot 24</v>
      </c>
      <c r="FR6" s="170" t="str">
        <f ca="1">GenerateurBingo.com!GC3</f>
        <v>Mot 43</v>
      </c>
      <c r="FS6" s="170" t="str">
        <f ca="1">GenerateurBingo.com!GD3</f>
        <v>Mot 58</v>
      </c>
      <c r="FT6" s="171" t="str">
        <f ca="1">GenerateurBingo.com!GE3</f>
        <v>Mot 62</v>
      </c>
      <c r="FU6" s="169" t="str">
        <f ca="1">GenerateurBingo.com!GF3</f>
        <v>Mot 3</v>
      </c>
      <c r="FV6" s="170" t="str">
        <f ca="1">GenerateurBingo.com!GG3</f>
        <v>Mot 18</v>
      </c>
      <c r="FW6" s="170" t="str">
        <f ca="1">GenerateurBingo.com!GH3</f>
        <v>Mot 32</v>
      </c>
      <c r="FX6" s="170" t="str">
        <f ca="1">GenerateurBingo.com!GI3</f>
        <v>Mot 46</v>
      </c>
      <c r="FY6" s="171" t="str">
        <f ca="1">GenerateurBingo.com!GJ3</f>
        <v>Mot 67</v>
      </c>
      <c r="FZ6" s="164"/>
      <c r="GA6" s="169" t="str">
        <f ca="1">GenerateurBingo.com!GL3</f>
        <v>Mot 4</v>
      </c>
      <c r="GB6" s="170" t="str">
        <f ca="1">GenerateurBingo.com!GM3</f>
        <v>Mot 26</v>
      </c>
      <c r="GC6" s="170" t="str">
        <f ca="1">GenerateurBingo.com!GN3</f>
        <v>Mot 35</v>
      </c>
      <c r="GD6" s="170" t="str">
        <f ca="1">GenerateurBingo.com!GO3</f>
        <v>Mot 52</v>
      </c>
      <c r="GE6" s="171" t="str">
        <f ca="1">GenerateurBingo.com!GP3</f>
        <v>Mot 61</v>
      </c>
      <c r="GF6" s="169" t="str">
        <f ca="1">GenerateurBingo.com!GQ3</f>
        <v>Mot 1</v>
      </c>
      <c r="GG6" s="170" t="str">
        <f ca="1">GenerateurBingo.com!GR3</f>
        <v>Mot 16</v>
      </c>
      <c r="GH6" s="170" t="str">
        <f ca="1">GenerateurBingo.com!GS3</f>
        <v>Mot 37</v>
      </c>
      <c r="GI6" s="170" t="str">
        <f ca="1">GenerateurBingo.com!GT3</f>
        <v>Mot 57</v>
      </c>
      <c r="GJ6" s="171" t="str">
        <f ca="1">GenerateurBingo.com!GU3</f>
        <v>Mot 69</v>
      </c>
      <c r="GK6" s="164"/>
      <c r="GL6" s="169" t="str">
        <f ca="1">GenerateurBingo.com!GW3</f>
        <v>Mot 2</v>
      </c>
      <c r="GM6" s="170" t="str">
        <f ca="1">GenerateurBingo.com!GX3</f>
        <v>Mot 18</v>
      </c>
      <c r="GN6" s="170" t="str">
        <f ca="1">GenerateurBingo.com!GY3</f>
        <v>Mot 38</v>
      </c>
      <c r="GO6" s="170" t="str">
        <f ca="1">GenerateurBingo.com!GZ3</f>
        <v>Mot 46</v>
      </c>
      <c r="GP6" s="171" t="str">
        <f ca="1">GenerateurBingo.com!HA3</f>
        <v>Mot 75</v>
      </c>
      <c r="GQ6" s="169" t="str">
        <f ca="1">GenerateurBingo.com!HB3</f>
        <v>Mot 11</v>
      </c>
      <c r="GR6" s="170" t="str">
        <f ca="1">GenerateurBingo.com!HC3</f>
        <v>Mot 17</v>
      </c>
      <c r="GS6" s="170" t="str">
        <f ca="1">GenerateurBingo.com!HD3</f>
        <v>Mot 45</v>
      </c>
      <c r="GT6" s="170" t="str">
        <f ca="1">GenerateurBingo.com!HE3</f>
        <v>Mot 59</v>
      </c>
      <c r="GU6" s="171" t="str">
        <f ca="1">GenerateurBingo.com!HF3</f>
        <v>Mot 61</v>
      </c>
      <c r="GV6" s="164"/>
      <c r="GW6" s="169" t="str">
        <f ca="1">GenerateurBingo.com!HH3</f>
        <v>Mot 11</v>
      </c>
      <c r="GX6" s="170" t="str">
        <f ca="1">GenerateurBingo.com!HI3</f>
        <v>Mot 26</v>
      </c>
      <c r="GY6" s="170" t="str">
        <f ca="1">GenerateurBingo.com!HJ3</f>
        <v>Mot 42</v>
      </c>
      <c r="GZ6" s="170" t="str">
        <f ca="1">GenerateurBingo.com!HK3</f>
        <v>Mot 53</v>
      </c>
      <c r="HA6" s="171" t="str">
        <f ca="1">GenerateurBingo.com!HL3</f>
        <v>Mot 67</v>
      </c>
      <c r="HB6" s="169" t="str">
        <f ca="1">GenerateurBingo.com!HM3</f>
        <v>Mot 7</v>
      </c>
      <c r="HC6" s="170" t="str">
        <f ca="1">GenerateurBingo.com!HN3</f>
        <v>Mot 16</v>
      </c>
      <c r="HD6" s="170" t="str">
        <f ca="1">GenerateurBingo.com!HO3</f>
        <v>Mot 40</v>
      </c>
      <c r="HE6" s="170" t="str">
        <f ca="1">GenerateurBingo.com!HP3</f>
        <v>Mot 51</v>
      </c>
      <c r="HF6" s="171" t="str">
        <f ca="1">GenerateurBingo.com!HQ3</f>
        <v>Mot 71</v>
      </c>
      <c r="HG6" s="164"/>
      <c r="HH6" s="169" t="str">
        <f ca="1">GenerateurBingo.com!HS3</f>
        <v>Mot 8</v>
      </c>
      <c r="HI6" s="170" t="str">
        <f ca="1">GenerateurBingo.com!HT3</f>
        <v>Mot 24</v>
      </c>
      <c r="HJ6" s="170" t="str">
        <f ca="1">GenerateurBingo.com!HU3</f>
        <v>Mot 31</v>
      </c>
      <c r="HK6" s="170" t="str">
        <f ca="1">GenerateurBingo.com!HV3</f>
        <v>Mot 55</v>
      </c>
      <c r="HL6" s="171" t="str">
        <f ca="1">GenerateurBingo.com!HW3</f>
        <v>Mot 64</v>
      </c>
      <c r="HM6" s="169" t="str">
        <f ca="1">GenerateurBingo.com!HX3</f>
        <v>Mot 8</v>
      </c>
      <c r="HN6" s="170" t="str">
        <f ca="1">GenerateurBingo.com!HY3</f>
        <v>Mot 19</v>
      </c>
      <c r="HO6" s="170" t="str">
        <f ca="1">GenerateurBingo.com!HZ3</f>
        <v>Mot 37</v>
      </c>
      <c r="HP6" s="170" t="str">
        <f ca="1">GenerateurBingo.com!IA3</f>
        <v>Mot 46</v>
      </c>
      <c r="HQ6" s="171" t="str">
        <f ca="1">GenerateurBingo.com!IB3</f>
        <v>Mot 68</v>
      </c>
      <c r="HR6" s="164"/>
      <c r="HS6" s="169" t="str">
        <f ca="1">GenerateurBingo.com!ID3</f>
        <v>Mot 12</v>
      </c>
      <c r="HT6" s="170" t="str">
        <f ca="1">GenerateurBingo.com!IE3</f>
        <v>Mot 28</v>
      </c>
      <c r="HU6" s="170" t="str">
        <f ca="1">GenerateurBingo.com!IF3</f>
        <v>Mot 43</v>
      </c>
      <c r="HV6" s="170" t="str">
        <f ca="1">GenerateurBingo.com!IG3</f>
        <v>Mot 54</v>
      </c>
      <c r="HW6" s="171" t="str">
        <f ca="1">GenerateurBingo.com!IH3</f>
        <v>Mot 71</v>
      </c>
      <c r="HX6" s="169" t="str">
        <f ca="1">GenerateurBingo.com!II3</f>
        <v>Mot 7</v>
      </c>
      <c r="HY6" s="170" t="str">
        <f ca="1">GenerateurBingo.com!IJ3</f>
        <v>Mot 22</v>
      </c>
      <c r="HZ6" s="170" t="str">
        <f ca="1">GenerateurBingo.com!IK3</f>
        <v>Mot 33</v>
      </c>
      <c r="IA6" s="170" t="str">
        <f ca="1">GenerateurBingo.com!IL3</f>
        <v>Mot 54</v>
      </c>
      <c r="IB6" s="171" t="str">
        <f ca="1">GenerateurBingo.com!IM3</f>
        <v>Mot 68</v>
      </c>
      <c r="IC6" s="164"/>
      <c r="ID6" s="169" t="str">
        <f ca="1">GenerateurBingo.com!IO3</f>
        <v>Mot 1</v>
      </c>
      <c r="IE6" s="170" t="str">
        <f ca="1">GenerateurBingo.com!IP3</f>
        <v>Mot 29</v>
      </c>
      <c r="IF6" s="170" t="str">
        <f ca="1">GenerateurBingo.com!IQ3</f>
        <v>Mot 33</v>
      </c>
      <c r="IG6" s="170" t="str">
        <f ca="1">GenerateurBingo.com!IR3</f>
        <v>Mot 56</v>
      </c>
      <c r="IH6" s="171" t="str">
        <f ca="1">GenerateurBingo.com!IS3</f>
        <v>Mot 73</v>
      </c>
      <c r="II6" s="169" t="str">
        <f ca="1">GenerateurBingo.com!IT3</f>
        <v>Mot 14</v>
      </c>
      <c r="IJ6" s="170" t="str">
        <f ca="1">GenerateurBingo.com!IU3</f>
        <v>Mot 20</v>
      </c>
      <c r="IK6" s="170" t="str">
        <f ca="1">GenerateurBingo.com!IV3</f>
        <v>Mot 34</v>
      </c>
      <c r="IL6" s="170" t="str">
        <f ca="1">GenerateurBingo.com!IW3</f>
        <v>Mot 50</v>
      </c>
      <c r="IM6" s="171" t="str">
        <f ca="1">GenerateurBingo.com!IX3</f>
        <v>Mot 65</v>
      </c>
      <c r="IN6" s="164"/>
      <c r="IO6" s="169" t="str">
        <f ca="1">GenerateurBingo.com!IZ3</f>
        <v>Mot 1</v>
      </c>
      <c r="IP6" s="170" t="str">
        <f ca="1">GenerateurBingo.com!JA3</f>
        <v>Mot 30</v>
      </c>
      <c r="IQ6" s="170" t="str">
        <f ca="1">GenerateurBingo.com!JB3</f>
        <v>Mot 32</v>
      </c>
      <c r="IR6" s="170" t="str">
        <f ca="1">GenerateurBingo.com!JC3</f>
        <v>Mot 51</v>
      </c>
      <c r="IS6" s="171" t="str">
        <f ca="1">GenerateurBingo.com!JD3</f>
        <v>Mot 63</v>
      </c>
      <c r="IT6" s="169" t="str">
        <f ca="1">GenerateurBingo.com!JE3</f>
        <v>Mot 6</v>
      </c>
      <c r="IU6" s="170" t="str">
        <f ca="1">GenerateurBingo.com!JF3</f>
        <v>Mot 20</v>
      </c>
      <c r="IV6" s="170" t="str">
        <f ca="1">GenerateurBingo.com!JG3</f>
        <v>Mot 41</v>
      </c>
      <c r="IW6" s="170" t="str">
        <f ca="1">GenerateurBingo.com!JH3</f>
        <v>Mot 60</v>
      </c>
      <c r="IX6" s="171" t="str">
        <f ca="1">GenerateurBingo.com!JI3</f>
        <v>Mot 66</v>
      </c>
      <c r="IY6" s="164"/>
      <c r="IZ6" s="169" t="str">
        <f ca="1">GenerateurBingo.com!JK3</f>
        <v>Mot 13</v>
      </c>
      <c r="JA6" s="170" t="str">
        <f ca="1">GenerateurBingo.com!JL3</f>
        <v>Mot 24</v>
      </c>
      <c r="JB6" s="170" t="str">
        <f ca="1">GenerateurBingo.com!JM3</f>
        <v>Mot 42</v>
      </c>
      <c r="JC6" s="170" t="str">
        <f ca="1">GenerateurBingo.com!JN3</f>
        <v>Mot 60</v>
      </c>
      <c r="JD6" s="171" t="str">
        <f ca="1">GenerateurBingo.com!JO3</f>
        <v>Mot 67</v>
      </c>
      <c r="JE6" s="169" t="str">
        <f ca="1">GenerateurBingo.com!JP3</f>
        <v>Mot 14</v>
      </c>
      <c r="JF6" s="170" t="str">
        <f ca="1">GenerateurBingo.com!JQ3</f>
        <v>Mot 19</v>
      </c>
      <c r="JG6" s="170" t="str">
        <f ca="1">GenerateurBingo.com!JR3</f>
        <v>Mot 44</v>
      </c>
      <c r="JH6" s="170" t="str">
        <f ca="1">GenerateurBingo.com!JS3</f>
        <v>Mot 50</v>
      </c>
      <c r="JI6" s="171" t="str">
        <f ca="1">GenerateurBingo.com!JT3</f>
        <v>Mot 70</v>
      </c>
      <c r="JJ6" s="164"/>
      <c r="JK6" s="169" t="str">
        <f ca="1">GenerateurBingo.com!JV3</f>
        <v>Mot 10</v>
      </c>
      <c r="JL6" s="170" t="str">
        <f ca="1">GenerateurBingo.com!JW3</f>
        <v>Mot 20</v>
      </c>
      <c r="JM6" s="170" t="str">
        <f ca="1">GenerateurBingo.com!JX3</f>
        <v>Mot 43</v>
      </c>
      <c r="JN6" s="170" t="str">
        <f ca="1">GenerateurBingo.com!JY3</f>
        <v>Mot 59</v>
      </c>
      <c r="JO6" s="171" t="str">
        <f ca="1">GenerateurBingo.com!JZ3</f>
        <v>Mot 61</v>
      </c>
      <c r="JP6" s="169" t="str">
        <f ca="1">GenerateurBingo.com!KA3</f>
        <v>Mot 1</v>
      </c>
      <c r="JQ6" s="170" t="str">
        <f ca="1">GenerateurBingo.com!KB3</f>
        <v>Mot 20</v>
      </c>
      <c r="JR6" s="170" t="str">
        <f ca="1">GenerateurBingo.com!KC3</f>
        <v>Mot 42</v>
      </c>
      <c r="JS6" s="170" t="str">
        <f ca="1">GenerateurBingo.com!KD3</f>
        <v>Mot 56</v>
      </c>
      <c r="JT6" s="171" t="str">
        <f ca="1">GenerateurBingo.com!KE3</f>
        <v>Mot 74</v>
      </c>
      <c r="JU6" s="164"/>
      <c r="JV6" s="169" t="str">
        <f ca="1">GenerateurBingo.com!KG3</f>
        <v>Mot 4</v>
      </c>
      <c r="JW6" s="170" t="str">
        <f ca="1">GenerateurBingo.com!KH3</f>
        <v>Mot 21</v>
      </c>
      <c r="JX6" s="170" t="str">
        <f ca="1">GenerateurBingo.com!KI3</f>
        <v>Mot 33</v>
      </c>
      <c r="JY6" s="170" t="str">
        <f ca="1">GenerateurBingo.com!KJ3</f>
        <v>Mot 54</v>
      </c>
      <c r="JZ6" s="171" t="str">
        <f ca="1">GenerateurBingo.com!KK3</f>
        <v>Mot 74</v>
      </c>
      <c r="KA6" s="169" t="str">
        <f ca="1">GenerateurBingo.com!KL3</f>
        <v>Mot 10</v>
      </c>
      <c r="KB6" s="170" t="str">
        <f ca="1">GenerateurBingo.com!KM3</f>
        <v>Mot 19</v>
      </c>
      <c r="KC6" s="170" t="str">
        <f ca="1">GenerateurBingo.com!KN3</f>
        <v>Mot 45</v>
      </c>
      <c r="KD6" s="170" t="str">
        <f ca="1">GenerateurBingo.com!KO3</f>
        <v>Mot 57</v>
      </c>
      <c r="KE6" s="171" t="str">
        <f ca="1">GenerateurBingo.com!KP3</f>
        <v>Mot 66</v>
      </c>
      <c r="KF6" s="164"/>
      <c r="KG6" s="169" t="str">
        <f ca="1">GenerateurBingo.com!KR3</f>
        <v>Mot 2</v>
      </c>
      <c r="KH6" s="170" t="str">
        <f ca="1">GenerateurBingo.com!KS3</f>
        <v>Mot 20</v>
      </c>
      <c r="KI6" s="170" t="str">
        <f ca="1">GenerateurBingo.com!KT3</f>
        <v>Mot 31</v>
      </c>
      <c r="KJ6" s="170" t="str">
        <f ca="1">GenerateurBingo.com!KU3</f>
        <v>Mot 50</v>
      </c>
      <c r="KK6" s="171" t="str">
        <f ca="1">GenerateurBingo.com!KV3</f>
        <v>Mot 61</v>
      </c>
      <c r="KL6" s="169" t="str">
        <f ca="1">GenerateurBingo.com!KW3</f>
        <v>Mot 15</v>
      </c>
      <c r="KM6" s="170" t="str">
        <f ca="1">GenerateurBingo.com!KX3</f>
        <v>Mot 26</v>
      </c>
      <c r="KN6" s="170" t="str">
        <f ca="1">GenerateurBingo.com!KY3</f>
        <v>Mot 42</v>
      </c>
      <c r="KO6" s="170" t="str">
        <f ca="1">GenerateurBingo.com!KZ3</f>
        <v>Mot 48</v>
      </c>
      <c r="KP6" s="171" t="str">
        <f ca="1">GenerateurBingo.com!LA3</f>
        <v>Mot 66</v>
      </c>
      <c r="KQ6" s="164"/>
      <c r="KR6" s="169" t="str">
        <f ca="1">GenerateurBingo.com!LC3</f>
        <v>Mot 5</v>
      </c>
      <c r="KS6" s="170" t="str">
        <f ca="1">GenerateurBingo.com!LD3</f>
        <v>Mot 20</v>
      </c>
      <c r="KT6" s="170" t="str">
        <f ca="1">GenerateurBingo.com!LE3</f>
        <v>Mot 41</v>
      </c>
      <c r="KU6" s="170" t="str">
        <f ca="1">GenerateurBingo.com!LF3</f>
        <v>Mot 50</v>
      </c>
      <c r="KV6" s="171" t="str">
        <f ca="1">GenerateurBingo.com!LG3</f>
        <v>Mot 73</v>
      </c>
      <c r="KW6" s="169" t="str">
        <f ca="1">GenerateurBingo.com!LH3</f>
        <v>Mot 2</v>
      </c>
      <c r="KX6" s="170" t="str">
        <f ca="1">GenerateurBingo.com!LI3</f>
        <v>Mot 21</v>
      </c>
      <c r="KY6" s="170" t="str">
        <f ca="1">GenerateurBingo.com!LJ3</f>
        <v>Mot 45</v>
      </c>
      <c r="KZ6" s="170" t="str">
        <f ca="1">GenerateurBingo.com!LK3</f>
        <v>Mot 49</v>
      </c>
      <c r="LA6" s="171" t="str">
        <f ca="1">GenerateurBingo.com!LL3</f>
        <v>Mot 61</v>
      </c>
      <c r="LB6" s="164"/>
      <c r="LC6" s="169" t="str">
        <f ca="1">GenerateurBingo.com!LN3</f>
        <v>Mot 4</v>
      </c>
      <c r="LD6" s="170" t="str">
        <f ca="1">GenerateurBingo.com!LO3</f>
        <v>Mot 17</v>
      </c>
      <c r="LE6" s="170" t="str">
        <f ca="1">GenerateurBingo.com!LP3</f>
        <v>Mot 34</v>
      </c>
      <c r="LF6" s="170" t="str">
        <f ca="1">GenerateurBingo.com!LQ3</f>
        <v>Mot 48</v>
      </c>
      <c r="LG6" s="171" t="str">
        <f ca="1">GenerateurBingo.com!LR3</f>
        <v>Mot 74</v>
      </c>
      <c r="LH6" s="169" t="str">
        <f ca="1">GenerateurBingo.com!LS3</f>
        <v>Mot 9</v>
      </c>
      <c r="LI6" s="170" t="str">
        <f ca="1">GenerateurBingo.com!LT3</f>
        <v>Mot 27</v>
      </c>
      <c r="LJ6" s="170" t="str">
        <f ca="1">GenerateurBingo.com!LU3</f>
        <v>Mot 45</v>
      </c>
      <c r="LK6" s="170" t="str">
        <f ca="1">GenerateurBingo.com!LV3</f>
        <v>Mot 50</v>
      </c>
      <c r="LL6" s="171" t="str">
        <f ca="1">GenerateurBingo.com!LW3</f>
        <v>Mot 70</v>
      </c>
      <c r="LM6" s="164"/>
      <c r="LN6" s="169" t="str">
        <f ca="1">GenerateurBingo.com!LY3</f>
        <v>Mot 11</v>
      </c>
      <c r="LO6" s="170" t="str">
        <f ca="1">GenerateurBingo.com!LZ3</f>
        <v>Mot 25</v>
      </c>
      <c r="LP6" s="170" t="str">
        <f ca="1">GenerateurBingo.com!MA3</f>
        <v>Mot 32</v>
      </c>
      <c r="LQ6" s="170" t="str">
        <f ca="1">GenerateurBingo.com!MB3</f>
        <v>Mot 55</v>
      </c>
      <c r="LR6" s="171" t="str">
        <f ca="1">GenerateurBingo.com!MC3</f>
        <v>Mot 72</v>
      </c>
      <c r="LS6" s="169" t="str">
        <f ca="1">GenerateurBingo.com!MD3</f>
        <v>Mot 1</v>
      </c>
      <c r="LT6" s="170" t="str">
        <f ca="1">GenerateurBingo.com!ME3</f>
        <v>Mot 25</v>
      </c>
      <c r="LU6" s="170" t="str">
        <f ca="1">GenerateurBingo.com!MF3</f>
        <v>Mot 39</v>
      </c>
      <c r="LV6" s="170" t="str">
        <f ca="1">GenerateurBingo.com!MG3</f>
        <v>Mot 57</v>
      </c>
      <c r="LW6" s="171" t="str">
        <f ca="1">GenerateurBingo.com!MH3</f>
        <v>Mot 69</v>
      </c>
      <c r="LX6" s="164"/>
      <c r="LY6" s="169" t="str">
        <f ca="1">GenerateurBingo.com!MJ3</f>
        <v>Mot 2</v>
      </c>
      <c r="LZ6" s="170" t="str">
        <f ca="1">GenerateurBingo.com!MK3</f>
        <v>Mot 25</v>
      </c>
      <c r="MA6" s="170" t="str">
        <f ca="1">GenerateurBingo.com!ML3</f>
        <v>Mot 43</v>
      </c>
      <c r="MB6" s="170" t="str">
        <f ca="1">GenerateurBingo.com!MM3</f>
        <v>Mot 49</v>
      </c>
      <c r="MC6" s="171" t="str">
        <f ca="1">GenerateurBingo.com!MN3</f>
        <v>Mot 70</v>
      </c>
      <c r="MD6" s="169" t="str">
        <f ca="1">GenerateurBingo.com!MO3</f>
        <v>Mot 2</v>
      </c>
      <c r="ME6" s="170" t="str">
        <f ca="1">GenerateurBingo.com!MP3</f>
        <v>Mot 23</v>
      </c>
      <c r="MF6" s="170" t="str">
        <f ca="1">GenerateurBingo.com!MQ3</f>
        <v>Mot 39</v>
      </c>
      <c r="MG6" s="170" t="str">
        <f ca="1">GenerateurBingo.com!MR3</f>
        <v>Mot 48</v>
      </c>
      <c r="MH6" s="171" t="str">
        <f ca="1">GenerateurBingo.com!MS3</f>
        <v>Mot 62</v>
      </c>
      <c r="MI6" s="164"/>
      <c r="MJ6" s="169" t="str">
        <f ca="1">GenerateurBingo.com!MU3</f>
        <v>Mot 3</v>
      </c>
      <c r="MK6" s="170" t="str">
        <f ca="1">GenerateurBingo.com!MV3</f>
        <v>Mot 28</v>
      </c>
      <c r="ML6" s="170" t="str">
        <f ca="1">GenerateurBingo.com!MW3</f>
        <v>Mot 33</v>
      </c>
      <c r="MM6" s="170" t="str">
        <f ca="1">GenerateurBingo.com!MX3</f>
        <v>Mot 54</v>
      </c>
      <c r="MN6" s="171" t="str">
        <f ca="1">GenerateurBingo.com!MY3</f>
        <v>Mot 71</v>
      </c>
      <c r="MO6" s="169" t="str">
        <f ca="1">GenerateurBingo.com!MZ3</f>
        <v>Mot 15</v>
      </c>
      <c r="MP6" s="170" t="str">
        <f ca="1">GenerateurBingo.com!NA3</f>
        <v>Mot 18</v>
      </c>
      <c r="MQ6" s="170" t="str">
        <f ca="1">GenerateurBingo.com!NB3</f>
        <v>Mot 34</v>
      </c>
      <c r="MR6" s="170" t="str">
        <f ca="1">GenerateurBingo.com!NC3</f>
        <v>Mot 59</v>
      </c>
      <c r="MS6" s="171" t="str">
        <f ca="1">GenerateurBingo.com!ND3</f>
        <v>Mot 63</v>
      </c>
      <c r="MT6" s="164"/>
      <c r="MU6" s="169" t="str">
        <f ca="1">GenerateurBingo.com!NF3</f>
        <v>Mot 11</v>
      </c>
      <c r="MV6" s="170" t="str">
        <f ca="1">GenerateurBingo.com!NG3</f>
        <v>Mot 22</v>
      </c>
      <c r="MW6" s="170" t="str">
        <f ca="1">GenerateurBingo.com!NH3</f>
        <v>Mot 34</v>
      </c>
      <c r="MX6" s="170" t="str">
        <f ca="1">GenerateurBingo.com!NI3</f>
        <v>Mot 47</v>
      </c>
      <c r="MY6" s="171" t="str">
        <f ca="1">GenerateurBingo.com!NJ3</f>
        <v>Mot 72</v>
      </c>
      <c r="MZ6" s="169" t="str">
        <f ca="1">GenerateurBingo.com!NK3</f>
        <v>Mot 6</v>
      </c>
      <c r="NA6" s="170" t="str">
        <f ca="1">GenerateurBingo.com!NL3</f>
        <v>Mot 21</v>
      </c>
      <c r="NB6" s="170" t="str">
        <f ca="1">GenerateurBingo.com!NM3</f>
        <v>Mot 39</v>
      </c>
      <c r="NC6" s="170" t="str">
        <f ca="1">GenerateurBingo.com!NN3</f>
        <v>Mot 49</v>
      </c>
      <c r="ND6" s="171" t="str">
        <f ca="1">GenerateurBingo.com!NO3</f>
        <v>Mot 61</v>
      </c>
      <c r="NE6" s="164"/>
      <c r="NF6" s="169" t="str">
        <f ca="1">GenerateurBingo.com!NQ3</f>
        <v>Mot 4</v>
      </c>
      <c r="NG6" s="170" t="str">
        <f ca="1">GenerateurBingo.com!NR3</f>
        <v>Mot 21</v>
      </c>
      <c r="NH6" s="170" t="str">
        <f ca="1">GenerateurBingo.com!NS3</f>
        <v>Mot 36</v>
      </c>
      <c r="NI6" s="170" t="str">
        <f ca="1">GenerateurBingo.com!NT3</f>
        <v>Mot 60</v>
      </c>
      <c r="NJ6" s="171" t="str">
        <f ca="1">GenerateurBingo.com!NU3</f>
        <v>Mot 75</v>
      </c>
      <c r="NK6" s="169" t="str">
        <f ca="1">GenerateurBingo.com!NV3</f>
        <v>Mot 3</v>
      </c>
      <c r="NL6" s="170" t="str">
        <f ca="1">GenerateurBingo.com!NW3</f>
        <v>Mot 25</v>
      </c>
      <c r="NM6" s="170" t="str">
        <f ca="1">GenerateurBingo.com!NX3</f>
        <v>Mot 39</v>
      </c>
      <c r="NN6" s="170" t="str">
        <f ca="1">GenerateurBingo.com!NY3</f>
        <v>Mot 60</v>
      </c>
      <c r="NO6" s="171" t="str">
        <f ca="1">GenerateurBingo.com!NZ3</f>
        <v>Mot 63</v>
      </c>
      <c r="NP6" s="164"/>
      <c r="NQ6" s="169" t="str">
        <f ca="1">GenerateurBingo.com!OB3</f>
        <v>Mot 2</v>
      </c>
      <c r="NR6" s="170" t="str">
        <f ca="1">GenerateurBingo.com!OC3</f>
        <v>Mot 26</v>
      </c>
      <c r="NS6" s="170" t="str">
        <f ca="1">GenerateurBingo.com!OD3</f>
        <v>Mot 36</v>
      </c>
      <c r="NT6" s="170" t="str">
        <f ca="1">GenerateurBingo.com!OE3</f>
        <v>Mot 60</v>
      </c>
      <c r="NU6" s="171" t="str">
        <f ca="1">GenerateurBingo.com!OF3</f>
        <v>Mot 64</v>
      </c>
      <c r="NV6" s="169" t="str">
        <f ca="1">GenerateurBingo.com!OG3</f>
        <v>Mot 14</v>
      </c>
      <c r="NW6" s="170" t="str">
        <f ca="1">GenerateurBingo.com!OH3</f>
        <v>Mot 22</v>
      </c>
      <c r="NX6" s="170" t="str">
        <f ca="1">GenerateurBingo.com!OI3</f>
        <v>Mot 39</v>
      </c>
      <c r="NY6" s="170" t="str">
        <f ca="1">GenerateurBingo.com!OJ3</f>
        <v>Mot 59</v>
      </c>
      <c r="NZ6" s="171" t="str">
        <f ca="1">GenerateurBingo.com!OK3</f>
        <v>Mot 66</v>
      </c>
      <c r="OA6" s="164"/>
      <c r="OB6" s="169" t="str">
        <f ca="1">GenerateurBingo.com!OM3</f>
        <v>Mot 11</v>
      </c>
      <c r="OC6" s="170" t="str">
        <f ca="1">GenerateurBingo.com!ON3</f>
        <v>Mot 27</v>
      </c>
      <c r="OD6" s="170" t="str">
        <f ca="1">GenerateurBingo.com!OO3</f>
        <v>Mot 39</v>
      </c>
      <c r="OE6" s="170" t="str">
        <f ca="1">GenerateurBingo.com!OP3</f>
        <v>Mot 48</v>
      </c>
      <c r="OF6" s="171" t="str">
        <f ca="1">GenerateurBingo.com!OQ3</f>
        <v>Mot 71</v>
      </c>
      <c r="OG6" s="169" t="str">
        <f ca="1">GenerateurBingo.com!OR3</f>
        <v>Mot 1</v>
      </c>
      <c r="OH6" s="170" t="str">
        <f ca="1">GenerateurBingo.com!OS3</f>
        <v>Mot 21</v>
      </c>
      <c r="OI6" s="170" t="str">
        <f ca="1">GenerateurBingo.com!OT3</f>
        <v>Mot 41</v>
      </c>
      <c r="OJ6" s="170" t="str">
        <f ca="1">GenerateurBingo.com!OU3</f>
        <v>Mot 59</v>
      </c>
      <c r="OK6" s="171" t="str">
        <f ca="1">GenerateurBingo.com!OV3</f>
        <v>Mot 71</v>
      </c>
      <c r="OL6" s="164"/>
      <c r="OM6" s="169" t="str">
        <f ca="1">GenerateurBingo.com!OX3</f>
        <v>Mot 3</v>
      </c>
      <c r="ON6" s="170" t="str">
        <f ca="1">GenerateurBingo.com!OY3</f>
        <v>Mot 30</v>
      </c>
      <c r="OO6" s="170" t="str">
        <f ca="1">GenerateurBingo.com!OZ3</f>
        <v>Mot 44</v>
      </c>
      <c r="OP6" s="170" t="str">
        <f ca="1">GenerateurBingo.com!PA3</f>
        <v>Mot 57</v>
      </c>
      <c r="OQ6" s="171" t="str">
        <f ca="1">GenerateurBingo.com!PB3</f>
        <v>Mot 69</v>
      </c>
      <c r="OR6" s="169" t="str">
        <f ca="1">GenerateurBingo.com!PC3</f>
        <v>Mot 2</v>
      </c>
      <c r="OS6" s="170" t="str">
        <f ca="1">GenerateurBingo.com!PD3</f>
        <v>Mot 28</v>
      </c>
      <c r="OT6" s="170" t="str">
        <f ca="1">GenerateurBingo.com!PE3</f>
        <v>Mot 35</v>
      </c>
      <c r="OU6" s="170" t="str">
        <f ca="1">GenerateurBingo.com!PF3</f>
        <v>Mot 60</v>
      </c>
      <c r="OV6" s="171" t="str">
        <f ca="1">GenerateurBingo.com!PG3</f>
        <v>Mot 72</v>
      </c>
      <c r="OW6" s="164"/>
      <c r="OX6" s="169" t="str">
        <f ca="1">GenerateurBingo.com!PI3</f>
        <v>Mot 10</v>
      </c>
      <c r="OY6" s="170" t="str">
        <f ca="1">GenerateurBingo.com!PJ3</f>
        <v>Mot 22</v>
      </c>
      <c r="OZ6" s="170" t="str">
        <f ca="1">GenerateurBingo.com!PK3</f>
        <v>Mot 33</v>
      </c>
      <c r="PA6" s="170" t="str">
        <f ca="1">GenerateurBingo.com!PL3</f>
        <v>Mot 51</v>
      </c>
      <c r="PB6" s="171" t="str">
        <f ca="1">GenerateurBingo.com!PM3</f>
        <v>Mot 75</v>
      </c>
      <c r="PC6" s="169" t="str">
        <f ca="1">GenerateurBingo.com!PN3</f>
        <v>Mot 1</v>
      </c>
      <c r="PD6" s="170" t="str">
        <f ca="1">GenerateurBingo.com!PO3</f>
        <v>Mot 22</v>
      </c>
      <c r="PE6" s="170" t="str">
        <f ca="1">GenerateurBingo.com!PP3</f>
        <v>Mot 35</v>
      </c>
      <c r="PF6" s="170" t="str">
        <f ca="1">GenerateurBingo.com!PQ3</f>
        <v>Mot 58</v>
      </c>
      <c r="PG6" s="171" t="str">
        <f ca="1">GenerateurBingo.com!PR3</f>
        <v>Mot 68</v>
      </c>
      <c r="PH6" s="164"/>
      <c r="PI6" s="169" t="str">
        <f ca="1">GenerateurBingo.com!PT3</f>
        <v>Mot 15</v>
      </c>
      <c r="PJ6" s="170" t="str">
        <f ca="1">GenerateurBingo.com!PU3</f>
        <v>Mot 21</v>
      </c>
      <c r="PK6" s="170" t="str">
        <f ca="1">GenerateurBingo.com!PV3</f>
        <v>Mot 42</v>
      </c>
      <c r="PL6" s="170" t="str">
        <f ca="1">GenerateurBingo.com!PW3</f>
        <v>Mot 48</v>
      </c>
      <c r="PM6" s="171" t="str">
        <f ca="1">GenerateurBingo.com!PX3</f>
        <v>Mot 70</v>
      </c>
      <c r="PN6" s="169" t="str">
        <f ca="1">GenerateurBingo.com!PY3</f>
        <v>Mot 4</v>
      </c>
      <c r="PO6" s="170" t="str">
        <f ca="1">GenerateurBingo.com!PZ3</f>
        <v>Mot 21</v>
      </c>
      <c r="PP6" s="170" t="str">
        <f ca="1">GenerateurBingo.com!QA3</f>
        <v>Mot 33</v>
      </c>
      <c r="PQ6" s="170" t="str">
        <f ca="1">GenerateurBingo.com!QB3</f>
        <v>Mot 49</v>
      </c>
      <c r="PR6" s="171" t="str">
        <f ca="1">GenerateurBingo.com!QC3</f>
        <v>Mot 69</v>
      </c>
      <c r="PS6" s="164"/>
      <c r="PT6" s="169" t="str">
        <f ca="1">GenerateurBingo.com!QE3</f>
        <v>Mot 10</v>
      </c>
      <c r="PU6" s="170" t="str">
        <f ca="1">GenerateurBingo.com!QF3</f>
        <v>Mot 22</v>
      </c>
      <c r="PV6" s="170" t="str">
        <f ca="1">GenerateurBingo.com!QG3</f>
        <v>Mot 44</v>
      </c>
      <c r="PW6" s="170" t="str">
        <f ca="1">GenerateurBingo.com!QH3</f>
        <v>Mot 54</v>
      </c>
      <c r="PX6" s="171" t="str">
        <f ca="1">GenerateurBingo.com!QI3</f>
        <v>Mot 65</v>
      </c>
      <c r="PY6" s="169" t="str">
        <f ca="1">GenerateurBingo.com!QJ3</f>
        <v>Mot 7</v>
      </c>
      <c r="PZ6" s="170" t="str">
        <f ca="1">GenerateurBingo.com!QK3</f>
        <v>Mot 29</v>
      </c>
      <c r="QA6" s="170" t="str">
        <f ca="1">GenerateurBingo.com!QL3</f>
        <v>Mot 40</v>
      </c>
      <c r="QB6" s="170" t="str">
        <f ca="1">GenerateurBingo.com!QM3</f>
        <v>Mot 51</v>
      </c>
      <c r="QC6" s="171" t="str">
        <f ca="1">GenerateurBingo.com!QN3</f>
        <v>Mot 72</v>
      </c>
      <c r="QD6" s="164"/>
      <c r="QE6" s="169" t="str">
        <f ca="1">GenerateurBingo.com!QP3</f>
        <v>Mot 6</v>
      </c>
      <c r="QF6" s="170" t="str">
        <f ca="1">GenerateurBingo.com!QQ3</f>
        <v>Mot 22</v>
      </c>
      <c r="QG6" s="170" t="str">
        <f ca="1">GenerateurBingo.com!QR3</f>
        <v>Mot 40</v>
      </c>
      <c r="QH6" s="170" t="str">
        <f ca="1">GenerateurBingo.com!QS3</f>
        <v>Mot 57</v>
      </c>
      <c r="QI6" s="171" t="str">
        <f ca="1">GenerateurBingo.com!QT3</f>
        <v>Mot 64</v>
      </c>
      <c r="QJ6" s="169" t="str">
        <f ca="1">GenerateurBingo.com!QU3</f>
        <v>Mot 4</v>
      </c>
      <c r="QK6" s="170" t="str">
        <f ca="1">GenerateurBingo.com!QV3</f>
        <v>Mot 20</v>
      </c>
      <c r="QL6" s="170" t="str">
        <f ca="1">GenerateurBingo.com!QW3</f>
        <v>Mot 36</v>
      </c>
      <c r="QM6" s="170" t="str">
        <f ca="1">GenerateurBingo.com!QX3</f>
        <v>Mot 52</v>
      </c>
      <c r="QN6" s="171" t="str">
        <f ca="1">GenerateurBingo.com!QY3</f>
        <v>Mot 67</v>
      </c>
      <c r="QO6" s="164"/>
      <c r="QP6" s="169" t="str">
        <f ca="1">GenerateurBingo.com!RA3</f>
        <v>Mot 4</v>
      </c>
      <c r="QQ6" s="170" t="str">
        <f ca="1">GenerateurBingo.com!RB3</f>
        <v>Mot 18</v>
      </c>
      <c r="QR6" s="170" t="str">
        <f ca="1">GenerateurBingo.com!RC3</f>
        <v>Mot 31</v>
      </c>
      <c r="QS6" s="170" t="str">
        <f ca="1">GenerateurBingo.com!RD3</f>
        <v>Mot 59</v>
      </c>
      <c r="QT6" s="171" t="str">
        <f ca="1">GenerateurBingo.com!RE3</f>
        <v>Mot 71</v>
      </c>
      <c r="QU6" s="169" t="str">
        <f ca="1">GenerateurBingo.com!RF3</f>
        <v>Mot 5</v>
      </c>
      <c r="QV6" s="170" t="str">
        <f ca="1">GenerateurBingo.com!RG3</f>
        <v>Mot 22</v>
      </c>
      <c r="QW6" s="170" t="str">
        <f ca="1">GenerateurBingo.com!RH3</f>
        <v>Mot 38</v>
      </c>
      <c r="QX6" s="170" t="str">
        <f ca="1">GenerateurBingo.com!RI3</f>
        <v>Mot 47</v>
      </c>
      <c r="QY6" s="171" t="str">
        <f ca="1">GenerateurBingo.com!RJ3</f>
        <v>Mot 72</v>
      </c>
      <c r="QZ6" s="164"/>
      <c r="RA6" s="169" t="str">
        <f ca="1">GenerateurBingo.com!RL3</f>
        <v>Mot 12</v>
      </c>
      <c r="RB6" s="170" t="str">
        <f ca="1">GenerateurBingo.com!RM3</f>
        <v>Mot 30</v>
      </c>
      <c r="RC6" s="170" t="str">
        <f ca="1">GenerateurBingo.com!RN3</f>
        <v>Mot 37</v>
      </c>
      <c r="RD6" s="170" t="str">
        <f ca="1">GenerateurBingo.com!RO3</f>
        <v>Mot 53</v>
      </c>
      <c r="RE6" s="171" t="str">
        <f ca="1">GenerateurBingo.com!RP3</f>
        <v>Mot 69</v>
      </c>
      <c r="RF6" s="169" t="str">
        <f ca="1">GenerateurBingo.com!RQ3</f>
        <v>Mot 4</v>
      </c>
      <c r="RG6" s="170" t="str">
        <f ca="1">GenerateurBingo.com!RR3</f>
        <v>Mot 22</v>
      </c>
      <c r="RH6" s="170" t="str">
        <f ca="1">GenerateurBingo.com!RS3</f>
        <v>Mot 42</v>
      </c>
      <c r="RI6" s="170" t="str">
        <f ca="1">GenerateurBingo.com!RT3</f>
        <v>Mot 51</v>
      </c>
      <c r="RJ6" s="171" t="str">
        <f ca="1">GenerateurBingo.com!RU3</f>
        <v>Mot 71</v>
      </c>
      <c r="RK6" s="164"/>
      <c r="RL6" s="169" t="str">
        <f ca="1">GenerateurBingo.com!RW3</f>
        <v>Mot 1</v>
      </c>
      <c r="RM6" s="170" t="str">
        <f ca="1">GenerateurBingo.com!RX3</f>
        <v>Mot 23</v>
      </c>
      <c r="RN6" s="170" t="str">
        <f ca="1">GenerateurBingo.com!RY3</f>
        <v>Mot 33</v>
      </c>
      <c r="RO6" s="170" t="str">
        <f ca="1">GenerateurBingo.com!RZ3</f>
        <v>Mot 53</v>
      </c>
      <c r="RP6" s="171" t="str">
        <f ca="1">GenerateurBingo.com!SA3</f>
        <v>Mot 74</v>
      </c>
      <c r="RQ6" s="169" t="str">
        <f ca="1">GenerateurBingo.com!SB3</f>
        <v>Mot 9</v>
      </c>
      <c r="RR6" s="170" t="str">
        <f ca="1">GenerateurBingo.com!SC3</f>
        <v>Mot 22</v>
      </c>
      <c r="RS6" s="170" t="str">
        <f ca="1">GenerateurBingo.com!SD3</f>
        <v>Mot 32</v>
      </c>
      <c r="RT6" s="170" t="str">
        <f ca="1">GenerateurBingo.com!SE3</f>
        <v>Mot 58</v>
      </c>
      <c r="RU6" s="171" t="str">
        <f ca="1">GenerateurBingo.com!SF3</f>
        <v>Mot 73</v>
      </c>
      <c r="RV6" s="164"/>
      <c r="RW6" s="169" t="str">
        <f ca="1">GenerateurBingo.com!SH3</f>
        <v>Mot 12</v>
      </c>
      <c r="RX6" s="170" t="str">
        <f ca="1">GenerateurBingo.com!SI3</f>
        <v>Mot 28</v>
      </c>
      <c r="RY6" s="170" t="str">
        <f ca="1">GenerateurBingo.com!SJ3</f>
        <v>Mot 42</v>
      </c>
      <c r="RZ6" s="170" t="str">
        <f ca="1">GenerateurBingo.com!SK3</f>
        <v>Mot 51</v>
      </c>
      <c r="SA6" s="171" t="str">
        <f ca="1">GenerateurBingo.com!SL3</f>
        <v>Mot 66</v>
      </c>
      <c r="SB6" s="169" t="str">
        <f ca="1">GenerateurBingo.com!SM3</f>
        <v>Mot 7</v>
      </c>
      <c r="SC6" s="170" t="str">
        <f ca="1">GenerateurBingo.com!SN3</f>
        <v>Mot 17</v>
      </c>
      <c r="SD6" s="170" t="str">
        <f ca="1">GenerateurBingo.com!SO3</f>
        <v>Mot 41</v>
      </c>
      <c r="SE6" s="170" t="str">
        <f ca="1">GenerateurBingo.com!SP3</f>
        <v>Mot 52</v>
      </c>
      <c r="SF6" s="171" t="str">
        <f ca="1">GenerateurBingo.com!SQ3</f>
        <v>Mot 63</v>
      </c>
      <c r="SG6" s="164"/>
      <c r="SH6" s="169" t="str">
        <f ca="1">GenerateurBingo.com!SS3</f>
        <v>Mot 5</v>
      </c>
      <c r="SI6" s="170" t="str">
        <f ca="1">GenerateurBingo.com!ST3</f>
        <v>Mot 28</v>
      </c>
      <c r="SJ6" s="170" t="str">
        <f ca="1">GenerateurBingo.com!SU3</f>
        <v>Mot 43</v>
      </c>
      <c r="SK6" s="170" t="str">
        <f ca="1">GenerateurBingo.com!SV3</f>
        <v>Mot 49</v>
      </c>
      <c r="SL6" s="171" t="str">
        <f ca="1">GenerateurBingo.com!SW3</f>
        <v>Mot 70</v>
      </c>
      <c r="SM6" s="169" t="str">
        <f ca="1">GenerateurBingo.com!SX3</f>
        <v>Mot 5</v>
      </c>
      <c r="SN6" s="170" t="str">
        <f ca="1">GenerateurBingo.com!SY3</f>
        <v>Mot 20</v>
      </c>
      <c r="SO6" s="170" t="str">
        <f ca="1">GenerateurBingo.com!SZ3</f>
        <v>Mot 44</v>
      </c>
      <c r="SP6" s="170" t="str">
        <f ca="1">GenerateurBingo.com!TA3</f>
        <v>Mot 49</v>
      </c>
      <c r="SQ6" s="171" t="str">
        <f ca="1">GenerateurBingo.com!TB3</f>
        <v>Mot 66</v>
      </c>
      <c r="SR6" s="164"/>
      <c r="SS6" s="169" t="str">
        <f ca="1">GenerateurBingo.com!TD3</f>
        <v>Mot 2</v>
      </c>
      <c r="ST6" s="170" t="str">
        <f ca="1">GenerateurBingo.com!TE3</f>
        <v>Mot 30</v>
      </c>
      <c r="SU6" s="170" t="str">
        <f ca="1">GenerateurBingo.com!TF3</f>
        <v>Mot 43</v>
      </c>
      <c r="SV6" s="170" t="str">
        <f ca="1">GenerateurBingo.com!TG3</f>
        <v>Mot 58</v>
      </c>
      <c r="SW6" s="171" t="str">
        <f ca="1">GenerateurBingo.com!TH3</f>
        <v>Mot 75</v>
      </c>
      <c r="SX6" s="169" t="str">
        <f ca="1">GenerateurBingo.com!TI3</f>
        <v>Mot 9</v>
      </c>
      <c r="SY6" s="170" t="str">
        <f ca="1">GenerateurBingo.com!TJ3</f>
        <v>Mot 18</v>
      </c>
      <c r="SZ6" s="170" t="str">
        <f ca="1">GenerateurBingo.com!TK3</f>
        <v>Mot 35</v>
      </c>
      <c r="TA6" s="170" t="str">
        <f ca="1">GenerateurBingo.com!TL3</f>
        <v>Mot 48</v>
      </c>
      <c r="TB6" s="171" t="str">
        <f ca="1">GenerateurBingo.com!TM3</f>
        <v>Mot 67</v>
      </c>
      <c r="TC6" s="164"/>
      <c r="TD6" s="169" t="str">
        <f ca="1">GenerateurBingo.com!TO3</f>
        <v>Mot 6</v>
      </c>
      <c r="TE6" s="170" t="str">
        <f ca="1">GenerateurBingo.com!TP3</f>
        <v>Mot 21</v>
      </c>
      <c r="TF6" s="170" t="str">
        <f ca="1">GenerateurBingo.com!TQ3</f>
        <v>Mot 31</v>
      </c>
      <c r="TG6" s="170" t="str">
        <f ca="1">GenerateurBingo.com!TR3</f>
        <v>Mot 60</v>
      </c>
      <c r="TH6" s="171" t="str">
        <f ca="1">GenerateurBingo.com!TS3</f>
        <v>Mot 69</v>
      </c>
      <c r="TI6" s="169" t="str">
        <f ca="1">GenerateurBingo.com!TT3</f>
        <v>Mot 1</v>
      </c>
      <c r="TJ6" s="170" t="str">
        <f ca="1">GenerateurBingo.com!TU3</f>
        <v>Mot 27</v>
      </c>
      <c r="TK6" s="170" t="str">
        <f ca="1">GenerateurBingo.com!TV3</f>
        <v>Mot 41</v>
      </c>
      <c r="TL6" s="170" t="str">
        <f ca="1">GenerateurBingo.com!TW3</f>
        <v>Mot 51</v>
      </c>
      <c r="TM6" s="171" t="str">
        <f ca="1">GenerateurBingo.com!TX3</f>
        <v>Mot 72</v>
      </c>
      <c r="TN6" s="164"/>
      <c r="TO6" s="169" t="str">
        <f ca="1">GenerateurBingo.com!TZ3</f>
        <v>Mot 12</v>
      </c>
      <c r="TP6" s="170" t="str">
        <f ca="1">GenerateurBingo.com!UA3</f>
        <v>Mot 25</v>
      </c>
      <c r="TQ6" s="170" t="str">
        <f ca="1">GenerateurBingo.com!UB3</f>
        <v>Mot 35</v>
      </c>
      <c r="TR6" s="170" t="str">
        <f ca="1">GenerateurBingo.com!UC3</f>
        <v>Mot 51</v>
      </c>
      <c r="TS6" s="171" t="str">
        <f ca="1">GenerateurBingo.com!UD3</f>
        <v>Mot 68</v>
      </c>
      <c r="TT6" s="169" t="str">
        <f ca="1">GenerateurBingo.com!UE3</f>
        <v>Mot 1</v>
      </c>
      <c r="TU6" s="170" t="str">
        <f ca="1">GenerateurBingo.com!UF3</f>
        <v>Mot 27</v>
      </c>
      <c r="TV6" s="170" t="str">
        <f ca="1">GenerateurBingo.com!UG3</f>
        <v>Mot 31</v>
      </c>
      <c r="TW6" s="170" t="str">
        <f ca="1">GenerateurBingo.com!UH3</f>
        <v>Mot 47</v>
      </c>
      <c r="TX6" s="171" t="str">
        <f ca="1">GenerateurBingo.com!UI3</f>
        <v>Mot 65</v>
      </c>
      <c r="TY6" s="164"/>
      <c r="TZ6" s="169" t="str">
        <f ca="1">GenerateurBingo.com!UK3</f>
        <v>Mot 8</v>
      </c>
      <c r="UA6" s="170" t="str">
        <f ca="1">GenerateurBingo.com!UL3</f>
        <v>Mot 24</v>
      </c>
      <c r="UB6" s="170" t="str">
        <f ca="1">GenerateurBingo.com!UM3</f>
        <v>Mot 43</v>
      </c>
      <c r="UC6" s="170" t="str">
        <f ca="1">GenerateurBingo.com!UN3</f>
        <v>Mot 47</v>
      </c>
      <c r="UD6" s="171" t="str">
        <f ca="1">GenerateurBingo.com!UO3</f>
        <v>Mot 70</v>
      </c>
    </row>
    <row r="7" spans="1:550" s="168" customFormat="1" ht="70" customHeight="1">
      <c r="A7" s="169" t="str">
        <f ca="1">GenerateurBingo.com!L4</f>
        <v>Mot 11</v>
      </c>
      <c r="B7" s="170" t="str">
        <f ca="1">GenerateurBingo.com!M4</f>
        <v>Mot 30</v>
      </c>
      <c r="C7" s="170" t="str">
        <f>Instructions!$F$13</f>
        <v>Gratuit</v>
      </c>
      <c r="D7" s="170" t="str">
        <f ca="1">GenerateurBingo.com!O4</f>
        <v>Mot 53</v>
      </c>
      <c r="E7" s="171" t="str">
        <f ca="1">GenerateurBingo.com!P4</f>
        <v>Mot 71</v>
      </c>
      <c r="F7" s="164"/>
      <c r="G7" s="169" t="str">
        <f ca="1">GenerateurBingo.com!R4</f>
        <v>Mot 5</v>
      </c>
      <c r="H7" s="170" t="str">
        <f ca="1">GenerateurBingo.com!S4</f>
        <v>Mot 30</v>
      </c>
      <c r="I7" s="170" t="str">
        <f>Instructions!$F$13</f>
        <v>Gratuit</v>
      </c>
      <c r="J7" s="170" t="str">
        <f ca="1">GenerateurBingo.com!U4</f>
        <v>Mot 48</v>
      </c>
      <c r="K7" s="171" t="str">
        <f ca="1">GenerateurBingo.com!V4</f>
        <v>Mot 74</v>
      </c>
      <c r="L7" s="169" t="str">
        <f ca="1">GenerateurBingo.com!W4</f>
        <v>Mot 4</v>
      </c>
      <c r="M7" s="170" t="str">
        <f ca="1">GenerateurBingo.com!X4</f>
        <v>Mot 16</v>
      </c>
      <c r="N7" s="170" t="str">
        <f>Instructions!$F$13</f>
        <v>Gratuit</v>
      </c>
      <c r="O7" s="170" t="str">
        <f ca="1">GenerateurBingo.com!Z4</f>
        <v>Mot 48</v>
      </c>
      <c r="P7" s="171" t="str">
        <f ca="1">GenerateurBingo.com!AA4</f>
        <v>Mot 70</v>
      </c>
      <c r="Q7" s="164"/>
      <c r="R7" s="169" t="str">
        <f ca="1">GenerateurBingo.com!AC4</f>
        <v>Mot 9</v>
      </c>
      <c r="S7" s="170" t="str">
        <f ca="1">GenerateurBingo.com!AD4</f>
        <v>Mot 19</v>
      </c>
      <c r="T7" s="170" t="str">
        <f>Instructions!$F$13</f>
        <v>Gratuit</v>
      </c>
      <c r="U7" s="170" t="str">
        <f ca="1">GenerateurBingo.com!AF4</f>
        <v>Mot 60</v>
      </c>
      <c r="V7" s="171" t="str">
        <f ca="1">GenerateurBingo.com!AG4</f>
        <v>Mot 74</v>
      </c>
      <c r="W7" s="169" t="str">
        <f ca="1">GenerateurBingo.com!AH4</f>
        <v>Mot 3</v>
      </c>
      <c r="X7" s="170" t="str">
        <f ca="1">GenerateurBingo.com!AI4</f>
        <v>Mot 28</v>
      </c>
      <c r="Y7" s="170" t="str">
        <f>Instructions!$F$13</f>
        <v>Gratuit</v>
      </c>
      <c r="Z7" s="170" t="str">
        <f ca="1">GenerateurBingo.com!AK4</f>
        <v>Mot 54</v>
      </c>
      <c r="AA7" s="171" t="str">
        <f ca="1">GenerateurBingo.com!AL4</f>
        <v>Mot 70</v>
      </c>
      <c r="AB7" s="164"/>
      <c r="AC7" s="169" t="str">
        <f ca="1">GenerateurBingo.com!AN4</f>
        <v>Mot 13</v>
      </c>
      <c r="AD7" s="170" t="str">
        <f ca="1">GenerateurBingo.com!AO4</f>
        <v>Mot 19</v>
      </c>
      <c r="AE7" s="170" t="str">
        <f>Instructions!$F$13</f>
        <v>Gratuit</v>
      </c>
      <c r="AF7" s="170" t="str">
        <f ca="1">GenerateurBingo.com!AQ4</f>
        <v>Mot 54</v>
      </c>
      <c r="AG7" s="171" t="str">
        <f ca="1">GenerateurBingo.com!AR4</f>
        <v>Mot 68</v>
      </c>
      <c r="AH7" s="169" t="str">
        <f ca="1">GenerateurBingo.com!AS4</f>
        <v>Mot 9</v>
      </c>
      <c r="AI7" s="170" t="str">
        <f ca="1">GenerateurBingo.com!AT4</f>
        <v>Mot 26</v>
      </c>
      <c r="AJ7" s="170" t="str">
        <f>Instructions!$F$13</f>
        <v>Gratuit</v>
      </c>
      <c r="AK7" s="170" t="str">
        <f ca="1">GenerateurBingo.com!AV4</f>
        <v>Mot 53</v>
      </c>
      <c r="AL7" s="171" t="str">
        <f ca="1">GenerateurBingo.com!AW4</f>
        <v>Mot 69</v>
      </c>
      <c r="AM7" s="164"/>
      <c r="AN7" s="169" t="str">
        <f ca="1">GenerateurBingo.com!AY4</f>
        <v>Mot 2</v>
      </c>
      <c r="AO7" s="170" t="str">
        <f ca="1">GenerateurBingo.com!AZ4</f>
        <v>Mot 22</v>
      </c>
      <c r="AP7" s="170" t="str">
        <f>Instructions!$F$13</f>
        <v>Gratuit</v>
      </c>
      <c r="AQ7" s="170" t="str">
        <f ca="1">GenerateurBingo.com!BB4</f>
        <v>Mot 60</v>
      </c>
      <c r="AR7" s="171" t="str">
        <f ca="1">GenerateurBingo.com!BC4</f>
        <v>Mot 63</v>
      </c>
      <c r="AS7" s="169" t="str">
        <f ca="1">GenerateurBingo.com!BD4</f>
        <v>Mot 8</v>
      </c>
      <c r="AT7" s="170" t="str">
        <f ca="1">GenerateurBingo.com!BE4</f>
        <v>Mot 18</v>
      </c>
      <c r="AU7" s="170" t="str">
        <f>Instructions!$F$13</f>
        <v>Gratuit</v>
      </c>
      <c r="AV7" s="170" t="str">
        <f ca="1">GenerateurBingo.com!BG4</f>
        <v>Mot 51</v>
      </c>
      <c r="AW7" s="171" t="str">
        <f ca="1">GenerateurBingo.com!BH4</f>
        <v>Mot 66</v>
      </c>
      <c r="AX7" s="164"/>
      <c r="AY7" s="169" t="str">
        <f ca="1">GenerateurBingo.com!BJ4</f>
        <v>Mot 6</v>
      </c>
      <c r="AZ7" s="170" t="str">
        <f ca="1">GenerateurBingo.com!BK4</f>
        <v>Mot 20</v>
      </c>
      <c r="BA7" s="170" t="str">
        <f>Instructions!$F$13</f>
        <v>Gratuit</v>
      </c>
      <c r="BB7" s="170" t="str">
        <f ca="1">GenerateurBingo.com!BM4</f>
        <v>Mot 56</v>
      </c>
      <c r="BC7" s="171" t="str">
        <f ca="1">GenerateurBingo.com!BN4</f>
        <v>Mot 62</v>
      </c>
      <c r="BD7" s="169" t="str">
        <f ca="1">GenerateurBingo.com!BO4</f>
        <v>Mot 6</v>
      </c>
      <c r="BE7" s="170" t="str">
        <f ca="1">GenerateurBingo.com!BP4</f>
        <v>Mot 30</v>
      </c>
      <c r="BF7" s="170" t="str">
        <f>Instructions!$F$13</f>
        <v>Gratuit</v>
      </c>
      <c r="BG7" s="170" t="str">
        <f ca="1">GenerateurBingo.com!BR4</f>
        <v>Mot 57</v>
      </c>
      <c r="BH7" s="171" t="str">
        <f ca="1">GenerateurBingo.com!BS4</f>
        <v>Mot 61</v>
      </c>
      <c r="BI7" s="164"/>
      <c r="BJ7" s="169" t="str">
        <f ca="1">GenerateurBingo.com!BU4</f>
        <v>Mot 8</v>
      </c>
      <c r="BK7" s="170" t="str">
        <f ca="1">GenerateurBingo.com!BV4</f>
        <v>Mot 29</v>
      </c>
      <c r="BL7" s="170" t="str">
        <f>Instructions!$F$13</f>
        <v>Gratuit</v>
      </c>
      <c r="BM7" s="170" t="str">
        <f ca="1">GenerateurBingo.com!BX4</f>
        <v>Mot 52</v>
      </c>
      <c r="BN7" s="171" t="str">
        <f ca="1">GenerateurBingo.com!BY4</f>
        <v>Mot 70</v>
      </c>
      <c r="BO7" s="169" t="str">
        <f ca="1">GenerateurBingo.com!BZ4</f>
        <v>Mot 9</v>
      </c>
      <c r="BP7" s="170" t="str">
        <f ca="1">GenerateurBingo.com!CA4</f>
        <v>Mot 30</v>
      </c>
      <c r="BQ7" s="170" t="str">
        <f>Instructions!$F$13</f>
        <v>Gratuit</v>
      </c>
      <c r="BR7" s="170" t="str">
        <f ca="1">GenerateurBingo.com!CC4</f>
        <v>Mot 60</v>
      </c>
      <c r="BS7" s="171" t="str">
        <f ca="1">GenerateurBingo.com!CD4</f>
        <v>Mot 73</v>
      </c>
      <c r="BT7" s="164"/>
      <c r="BU7" s="169" t="str">
        <f ca="1">GenerateurBingo.com!CF4</f>
        <v>Mot 4</v>
      </c>
      <c r="BV7" s="170" t="str">
        <f ca="1">GenerateurBingo.com!CG4</f>
        <v>Mot 16</v>
      </c>
      <c r="BW7" s="170" t="str">
        <f>Instructions!$F$13</f>
        <v>Gratuit</v>
      </c>
      <c r="BX7" s="170" t="str">
        <f ca="1">GenerateurBingo.com!CI4</f>
        <v>Mot 46</v>
      </c>
      <c r="BY7" s="171" t="str">
        <f ca="1">GenerateurBingo.com!CJ4</f>
        <v>Mot 68</v>
      </c>
      <c r="BZ7" s="169" t="str">
        <f ca="1">GenerateurBingo.com!CK4</f>
        <v>Mot 15</v>
      </c>
      <c r="CA7" s="170" t="str">
        <f ca="1">GenerateurBingo.com!CL4</f>
        <v>Mot 22</v>
      </c>
      <c r="CB7" s="170" t="str">
        <f>Instructions!$F$13</f>
        <v>Gratuit</v>
      </c>
      <c r="CC7" s="170" t="str">
        <f ca="1">GenerateurBingo.com!CN4</f>
        <v>Mot 53</v>
      </c>
      <c r="CD7" s="171" t="str">
        <f ca="1">GenerateurBingo.com!CO4</f>
        <v>Mot 68</v>
      </c>
      <c r="CE7" s="164"/>
      <c r="CF7" s="169" t="str">
        <f ca="1">GenerateurBingo.com!CQ4</f>
        <v>Mot 11</v>
      </c>
      <c r="CG7" s="170" t="str">
        <f ca="1">GenerateurBingo.com!CR4</f>
        <v>Mot 18</v>
      </c>
      <c r="CH7" s="170" t="str">
        <f>Instructions!$F$13</f>
        <v>Gratuit</v>
      </c>
      <c r="CI7" s="170" t="str">
        <f ca="1">GenerateurBingo.com!CT4</f>
        <v>Mot 47</v>
      </c>
      <c r="CJ7" s="171" t="str">
        <f ca="1">GenerateurBingo.com!CU4</f>
        <v>Mot 66</v>
      </c>
      <c r="CK7" s="169" t="str">
        <f ca="1">GenerateurBingo.com!CV4</f>
        <v>Mot 5</v>
      </c>
      <c r="CL7" s="170" t="str">
        <f ca="1">GenerateurBingo.com!CW4</f>
        <v>Mot 22</v>
      </c>
      <c r="CM7" s="170" t="str">
        <f>Instructions!$F$13</f>
        <v>Gratuit</v>
      </c>
      <c r="CN7" s="170" t="str">
        <f ca="1">GenerateurBingo.com!CY4</f>
        <v>Mot 55</v>
      </c>
      <c r="CO7" s="171" t="str">
        <f ca="1">GenerateurBingo.com!CZ4</f>
        <v>Mot 75</v>
      </c>
      <c r="CP7" s="164"/>
      <c r="CQ7" s="169" t="str">
        <f ca="1">GenerateurBingo.com!DB4</f>
        <v>Mot 8</v>
      </c>
      <c r="CR7" s="170" t="str">
        <f ca="1">GenerateurBingo.com!DC4</f>
        <v>Mot 21</v>
      </c>
      <c r="CS7" s="170" t="str">
        <f>Instructions!$F$13</f>
        <v>Gratuit</v>
      </c>
      <c r="CT7" s="170" t="str">
        <f ca="1">GenerateurBingo.com!DE4</f>
        <v>Mot 58</v>
      </c>
      <c r="CU7" s="171" t="str">
        <f ca="1">GenerateurBingo.com!DF4</f>
        <v>Mot 69</v>
      </c>
      <c r="CV7" s="169" t="str">
        <f ca="1">GenerateurBingo.com!DG4</f>
        <v>Mot 2</v>
      </c>
      <c r="CW7" s="170" t="str">
        <f ca="1">GenerateurBingo.com!DH4</f>
        <v>Mot 26</v>
      </c>
      <c r="CX7" s="170" t="str">
        <f>Instructions!$F$13</f>
        <v>Gratuit</v>
      </c>
      <c r="CY7" s="170" t="str">
        <f ca="1">GenerateurBingo.com!DJ4</f>
        <v>Mot 60</v>
      </c>
      <c r="CZ7" s="171" t="str">
        <f ca="1">GenerateurBingo.com!DK4</f>
        <v>Mot 66</v>
      </c>
      <c r="DA7" s="164"/>
      <c r="DB7" s="169" t="str">
        <f ca="1">GenerateurBingo.com!DM4</f>
        <v>Mot 14</v>
      </c>
      <c r="DC7" s="170" t="str">
        <f ca="1">GenerateurBingo.com!DN4</f>
        <v>Mot 28</v>
      </c>
      <c r="DD7" s="170" t="str">
        <f>Instructions!$F$13</f>
        <v>Gratuit</v>
      </c>
      <c r="DE7" s="170" t="str">
        <f ca="1">GenerateurBingo.com!DP4</f>
        <v>Mot 55</v>
      </c>
      <c r="DF7" s="171" t="str">
        <f ca="1">GenerateurBingo.com!DQ4</f>
        <v>Mot 72</v>
      </c>
      <c r="DG7" s="169" t="str">
        <f ca="1">GenerateurBingo.com!DR4</f>
        <v>Mot 12</v>
      </c>
      <c r="DH7" s="170" t="str">
        <f ca="1">GenerateurBingo.com!DS4</f>
        <v>Mot 26</v>
      </c>
      <c r="DI7" s="170" t="str">
        <f>Instructions!$F$13</f>
        <v>Gratuit</v>
      </c>
      <c r="DJ7" s="170" t="str">
        <f ca="1">GenerateurBingo.com!DU4</f>
        <v>Mot 57</v>
      </c>
      <c r="DK7" s="171" t="str">
        <f ca="1">GenerateurBingo.com!DV4</f>
        <v>Mot 65</v>
      </c>
      <c r="DL7" s="164"/>
      <c r="DM7" s="169" t="str">
        <f ca="1">GenerateurBingo.com!DX4</f>
        <v>Mot 2</v>
      </c>
      <c r="DN7" s="170" t="str">
        <f ca="1">GenerateurBingo.com!DY4</f>
        <v>Mot 27</v>
      </c>
      <c r="DO7" s="170" t="str">
        <f>Instructions!$F$13</f>
        <v>Gratuit</v>
      </c>
      <c r="DP7" s="170" t="str">
        <f ca="1">GenerateurBingo.com!EA4</f>
        <v>Mot 47</v>
      </c>
      <c r="DQ7" s="171" t="str">
        <f ca="1">GenerateurBingo.com!EB4</f>
        <v>Mot 67</v>
      </c>
      <c r="DR7" s="169" t="str">
        <f ca="1">GenerateurBingo.com!EC4</f>
        <v>Mot 15</v>
      </c>
      <c r="DS7" s="170" t="str">
        <f ca="1">GenerateurBingo.com!ED4</f>
        <v>Mot 25</v>
      </c>
      <c r="DT7" s="170" t="str">
        <f>Instructions!$F$13</f>
        <v>Gratuit</v>
      </c>
      <c r="DU7" s="170" t="str">
        <f ca="1">GenerateurBingo.com!EF4</f>
        <v>Mot 58</v>
      </c>
      <c r="DV7" s="171" t="str">
        <f ca="1">GenerateurBingo.com!EG4</f>
        <v>Mot 70</v>
      </c>
      <c r="DW7" s="164"/>
      <c r="DX7" s="169" t="str">
        <f ca="1">GenerateurBingo.com!EI4</f>
        <v>Mot 10</v>
      </c>
      <c r="DY7" s="170" t="str">
        <f ca="1">GenerateurBingo.com!EJ4</f>
        <v>Mot 27</v>
      </c>
      <c r="DZ7" s="170" t="str">
        <f>Instructions!$F$13</f>
        <v>Gratuit</v>
      </c>
      <c r="EA7" s="170" t="str">
        <f ca="1">GenerateurBingo.com!EL4</f>
        <v>Mot 55</v>
      </c>
      <c r="EB7" s="171" t="str">
        <f ca="1">GenerateurBingo.com!EM4</f>
        <v>Mot 74</v>
      </c>
      <c r="EC7" s="169" t="str">
        <f ca="1">GenerateurBingo.com!EN4</f>
        <v>Mot 1</v>
      </c>
      <c r="ED7" s="170" t="str">
        <f ca="1">GenerateurBingo.com!EO4</f>
        <v>Mot 17</v>
      </c>
      <c r="EE7" s="170" t="str">
        <f>Instructions!$F$13</f>
        <v>Gratuit</v>
      </c>
      <c r="EF7" s="170" t="str">
        <f ca="1">GenerateurBingo.com!EQ4</f>
        <v>Mot 51</v>
      </c>
      <c r="EG7" s="171" t="str">
        <f ca="1">GenerateurBingo.com!ER4</f>
        <v>Mot 64</v>
      </c>
      <c r="EH7" s="164"/>
      <c r="EI7" s="169" t="str">
        <f ca="1">GenerateurBingo.com!ET4</f>
        <v>Mot 14</v>
      </c>
      <c r="EJ7" s="170" t="str">
        <f ca="1">GenerateurBingo.com!EU4</f>
        <v>Mot 26</v>
      </c>
      <c r="EK7" s="170" t="str">
        <f>Instructions!$F$13</f>
        <v>Gratuit</v>
      </c>
      <c r="EL7" s="170" t="str">
        <f ca="1">GenerateurBingo.com!EW4</f>
        <v>Mot 46</v>
      </c>
      <c r="EM7" s="171" t="str">
        <f ca="1">GenerateurBingo.com!EX4</f>
        <v>Mot 67</v>
      </c>
      <c r="EN7" s="169" t="str">
        <f ca="1">GenerateurBingo.com!EY4</f>
        <v>Mot 14</v>
      </c>
      <c r="EO7" s="170" t="str">
        <f ca="1">GenerateurBingo.com!EZ4</f>
        <v>Mot 21</v>
      </c>
      <c r="EP7" s="170" t="str">
        <f>Instructions!$F$13</f>
        <v>Gratuit</v>
      </c>
      <c r="EQ7" s="170" t="str">
        <f ca="1">GenerateurBingo.com!FB4</f>
        <v>Mot 57</v>
      </c>
      <c r="ER7" s="171" t="str">
        <f ca="1">GenerateurBingo.com!FC4</f>
        <v>Mot 61</v>
      </c>
      <c r="ES7" s="164"/>
      <c r="ET7" s="169" t="str">
        <f ca="1">GenerateurBingo.com!FE4</f>
        <v>Mot 6</v>
      </c>
      <c r="EU7" s="170" t="str">
        <f ca="1">GenerateurBingo.com!FF4</f>
        <v>Mot 30</v>
      </c>
      <c r="EV7" s="170" t="str">
        <f>Instructions!$F$13</f>
        <v>Gratuit</v>
      </c>
      <c r="EW7" s="170" t="str">
        <f ca="1">GenerateurBingo.com!FH4</f>
        <v>Mot 60</v>
      </c>
      <c r="EX7" s="171" t="str">
        <f ca="1">GenerateurBingo.com!FI4</f>
        <v>Mot 61</v>
      </c>
      <c r="EY7" s="169" t="str">
        <f ca="1">GenerateurBingo.com!FJ4</f>
        <v>Mot 6</v>
      </c>
      <c r="EZ7" s="170" t="str">
        <f ca="1">GenerateurBingo.com!FK4</f>
        <v>Mot 16</v>
      </c>
      <c r="FA7" s="170" t="str">
        <f>Instructions!$F$13</f>
        <v>Gratuit</v>
      </c>
      <c r="FB7" s="170" t="str">
        <f ca="1">GenerateurBingo.com!FM4</f>
        <v>Mot 60</v>
      </c>
      <c r="FC7" s="171" t="str">
        <f ca="1">GenerateurBingo.com!FN4</f>
        <v>Mot 66</v>
      </c>
      <c r="FD7" s="164"/>
      <c r="FE7" s="169" t="str">
        <f ca="1">GenerateurBingo.com!FP4</f>
        <v>Mot 8</v>
      </c>
      <c r="FF7" s="170" t="str">
        <f ca="1">GenerateurBingo.com!FQ4</f>
        <v>Mot 25</v>
      </c>
      <c r="FG7" s="170" t="str">
        <f>Instructions!$F$13</f>
        <v>Gratuit</v>
      </c>
      <c r="FH7" s="170" t="str">
        <f ca="1">GenerateurBingo.com!FS4</f>
        <v>Mot 53</v>
      </c>
      <c r="FI7" s="171" t="str">
        <f ca="1">GenerateurBingo.com!FT4</f>
        <v>Mot 71</v>
      </c>
      <c r="FJ7" s="169" t="str">
        <f ca="1">GenerateurBingo.com!FU4</f>
        <v>Mot 5</v>
      </c>
      <c r="FK7" s="170" t="str">
        <f ca="1">GenerateurBingo.com!FV4</f>
        <v>Mot 23</v>
      </c>
      <c r="FL7" s="170" t="str">
        <f>Instructions!$F$13</f>
        <v>Gratuit</v>
      </c>
      <c r="FM7" s="170" t="str">
        <f ca="1">GenerateurBingo.com!FX4</f>
        <v>Mot 55</v>
      </c>
      <c r="FN7" s="171" t="str">
        <f ca="1">GenerateurBingo.com!FY4</f>
        <v>Mot 75</v>
      </c>
      <c r="FO7" s="164"/>
      <c r="FP7" s="169" t="str">
        <f ca="1">GenerateurBingo.com!GA4</f>
        <v>Mot 10</v>
      </c>
      <c r="FQ7" s="170" t="str">
        <f ca="1">GenerateurBingo.com!GB4</f>
        <v>Mot 21</v>
      </c>
      <c r="FR7" s="170" t="str">
        <f>Instructions!$F$13</f>
        <v>Gratuit</v>
      </c>
      <c r="FS7" s="170" t="str">
        <f ca="1">GenerateurBingo.com!GD4</f>
        <v>Mot 49</v>
      </c>
      <c r="FT7" s="171" t="str">
        <f ca="1">GenerateurBingo.com!GE4</f>
        <v>Mot 72</v>
      </c>
      <c r="FU7" s="169" t="str">
        <f ca="1">GenerateurBingo.com!GF4</f>
        <v>Mot 6</v>
      </c>
      <c r="FV7" s="170" t="str">
        <f ca="1">GenerateurBingo.com!GG4</f>
        <v>Mot 22</v>
      </c>
      <c r="FW7" s="170" t="str">
        <f>Instructions!$F$13</f>
        <v>Gratuit</v>
      </c>
      <c r="FX7" s="170" t="str">
        <f ca="1">GenerateurBingo.com!GI4</f>
        <v>Mot 49</v>
      </c>
      <c r="FY7" s="171" t="str">
        <f ca="1">GenerateurBingo.com!GJ4</f>
        <v>Mot 73</v>
      </c>
      <c r="FZ7" s="164"/>
      <c r="GA7" s="169" t="str">
        <f ca="1">GenerateurBingo.com!GL4</f>
        <v>Mot 1</v>
      </c>
      <c r="GB7" s="170" t="str">
        <f ca="1">GenerateurBingo.com!GM4</f>
        <v>Mot 17</v>
      </c>
      <c r="GC7" s="170" t="str">
        <f>Instructions!$F$13</f>
        <v>Gratuit</v>
      </c>
      <c r="GD7" s="170" t="str">
        <f ca="1">GenerateurBingo.com!GO4</f>
        <v>Mot 53</v>
      </c>
      <c r="GE7" s="171" t="str">
        <f ca="1">GenerateurBingo.com!GP4</f>
        <v>Mot 74</v>
      </c>
      <c r="GF7" s="169" t="str">
        <f ca="1">GenerateurBingo.com!GQ4</f>
        <v>Mot 9</v>
      </c>
      <c r="GG7" s="170" t="str">
        <f ca="1">GenerateurBingo.com!GR4</f>
        <v>Mot 30</v>
      </c>
      <c r="GH7" s="170" t="str">
        <f>Instructions!$F$13</f>
        <v>Gratuit</v>
      </c>
      <c r="GI7" s="170" t="str">
        <f ca="1">GenerateurBingo.com!GT4</f>
        <v>Mot 58</v>
      </c>
      <c r="GJ7" s="171" t="str">
        <f ca="1">GenerateurBingo.com!GU4</f>
        <v>Mot 73</v>
      </c>
      <c r="GK7" s="164"/>
      <c r="GL7" s="169" t="str">
        <f ca="1">GenerateurBingo.com!GW4</f>
        <v>Mot 5</v>
      </c>
      <c r="GM7" s="170" t="str">
        <f ca="1">GenerateurBingo.com!GX4</f>
        <v>Mot 29</v>
      </c>
      <c r="GN7" s="170" t="str">
        <f>Instructions!$F$13</f>
        <v>Gratuit</v>
      </c>
      <c r="GO7" s="170" t="str">
        <f ca="1">GenerateurBingo.com!GZ4</f>
        <v>Mot 58</v>
      </c>
      <c r="GP7" s="171" t="str">
        <f ca="1">GenerateurBingo.com!HA4</f>
        <v>Mot 61</v>
      </c>
      <c r="GQ7" s="169" t="str">
        <f ca="1">GenerateurBingo.com!HB4</f>
        <v>Mot 4</v>
      </c>
      <c r="GR7" s="170" t="str">
        <f ca="1">GenerateurBingo.com!HC4</f>
        <v>Mot 16</v>
      </c>
      <c r="GS7" s="170" t="str">
        <f>Instructions!$F$13</f>
        <v>Gratuit</v>
      </c>
      <c r="GT7" s="170" t="str">
        <f ca="1">GenerateurBingo.com!HE4</f>
        <v>Mot 47</v>
      </c>
      <c r="GU7" s="171" t="str">
        <f ca="1">GenerateurBingo.com!HF4</f>
        <v>Mot 65</v>
      </c>
      <c r="GV7" s="164"/>
      <c r="GW7" s="169" t="str">
        <f ca="1">GenerateurBingo.com!HH4</f>
        <v>Mot 15</v>
      </c>
      <c r="GX7" s="170" t="str">
        <f ca="1">GenerateurBingo.com!HI4</f>
        <v>Mot 23</v>
      </c>
      <c r="GY7" s="170" t="str">
        <f>Instructions!$F$13</f>
        <v>Gratuit</v>
      </c>
      <c r="GZ7" s="170" t="str">
        <f ca="1">GenerateurBingo.com!HK4</f>
        <v>Mot 51</v>
      </c>
      <c r="HA7" s="171" t="str">
        <f ca="1">GenerateurBingo.com!HL4</f>
        <v>Mot 62</v>
      </c>
      <c r="HB7" s="169" t="str">
        <f ca="1">GenerateurBingo.com!HM4</f>
        <v>Mot 6</v>
      </c>
      <c r="HC7" s="170" t="str">
        <f ca="1">GenerateurBingo.com!HN4</f>
        <v>Mot 23</v>
      </c>
      <c r="HD7" s="170" t="str">
        <f>Instructions!$F$13</f>
        <v>Gratuit</v>
      </c>
      <c r="HE7" s="170" t="str">
        <f ca="1">GenerateurBingo.com!HP4</f>
        <v>Mot 56</v>
      </c>
      <c r="HF7" s="171" t="str">
        <f ca="1">GenerateurBingo.com!HQ4</f>
        <v>Mot 72</v>
      </c>
      <c r="HG7" s="164"/>
      <c r="HH7" s="169" t="str">
        <f ca="1">GenerateurBingo.com!HS4</f>
        <v>Mot 13</v>
      </c>
      <c r="HI7" s="170" t="str">
        <f ca="1">GenerateurBingo.com!HT4</f>
        <v>Mot 22</v>
      </c>
      <c r="HJ7" s="170" t="str">
        <f>Instructions!$F$13</f>
        <v>Gratuit</v>
      </c>
      <c r="HK7" s="170" t="str">
        <f ca="1">GenerateurBingo.com!HV4</f>
        <v>Mot 56</v>
      </c>
      <c r="HL7" s="171" t="str">
        <f ca="1">GenerateurBingo.com!HW4</f>
        <v>Mot 75</v>
      </c>
      <c r="HM7" s="169" t="str">
        <f ca="1">GenerateurBingo.com!HX4</f>
        <v>Mot 13</v>
      </c>
      <c r="HN7" s="170" t="str">
        <f ca="1">GenerateurBingo.com!HY4</f>
        <v>Mot 17</v>
      </c>
      <c r="HO7" s="170" t="str">
        <f>Instructions!$F$13</f>
        <v>Gratuit</v>
      </c>
      <c r="HP7" s="170" t="str">
        <f ca="1">GenerateurBingo.com!IA4</f>
        <v>Mot 55</v>
      </c>
      <c r="HQ7" s="171" t="str">
        <f ca="1">GenerateurBingo.com!IB4</f>
        <v>Mot 67</v>
      </c>
      <c r="HR7" s="164"/>
      <c r="HS7" s="169" t="str">
        <f ca="1">GenerateurBingo.com!ID4</f>
        <v>Mot 10</v>
      </c>
      <c r="HT7" s="170" t="str">
        <f ca="1">GenerateurBingo.com!IE4</f>
        <v>Mot 25</v>
      </c>
      <c r="HU7" s="170" t="str">
        <f>Instructions!$F$13</f>
        <v>Gratuit</v>
      </c>
      <c r="HV7" s="170" t="str">
        <f ca="1">GenerateurBingo.com!IG4</f>
        <v>Mot 51</v>
      </c>
      <c r="HW7" s="171" t="str">
        <f ca="1">GenerateurBingo.com!IH4</f>
        <v>Mot 63</v>
      </c>
      <c r="HX7" s="169" t="str">
        <f ca="1">GenerateurBingo.com!II4</f>
        <v>Mot 1</v>
      </c>
      <c r="HY7" s="170" t="str">
        <f ca="1">GenerateurBingo.com!IJ4</f>
        <v>Mot 25</v>
      </c>
      <c r="HZ7" s="170" t="str">
        <f>Instructions!$F$13</f>
        <v>Gratuit</v>
      </c>
      <c r="IA7" s="170" t="str">
        <f ca="1">GenerateurBingo.com!IL4</f>
        <v>Mot 57</v>
      </c>
      <c r="IB7" s="171" t="str">
        <f ca="1">GenerateurBingo.com!IM4</f>
        <v>Mot 67</v>
      </c>
      <c r="IC7" s="164"/>
      <c r="ID7" s="169" t="str">
        <f ca="1">GenerateurBingo.com!IO4</f>
        <v>Mot 13</v>
      </c>
      <c r="IE7" s="170" t="str">
        <f ca="1">GenerateurBingo.com!IP4</f>
        <v>Mot 23</v>
      </c>
      <c r="IF7" s="170" t="str">
        <f>Instructions!$F$13</f>
        <v>Gratuit</v>
      </c>
      <c r="IG7" s="170" t="str">
        <f ca="1">GenerateurBingo.com!IR4</f>
        <v>Mot 58</v>
      </c>
      <c r="IH7" s="171" t="str">
        <f ca="1">GenerateurBingo.com!IS4</f>
        <v>Mot 61</v>
      </c>
      <c r="II7" s="169" t="str">
        <f ca="1">GenerateurBingo.com!IT4</f>
        <v>Mot 10</v>
      </c>
      <c r="IJ7" s="170" t="str">
        <f ca="1">GenerateurBingo.com!IU4</f>
        <v>Mot 21</v>
      </c>
      <c r="IK7" s="170" t="str">
        <f>Instructions!$F$13</f>
        <v>Gratuit</v>
      </c>
      <c r="IL7" s="170" t="str">
        <f ca="1">GenerateurBingo.com!IW4</f>
        <v>Mot 53</v>
      </c>
      <c r="IM7" s="171" t="str">
        <f ca="1">GenerateurBingo.com!IX4</f>
        <v>Mot 68</v>
      </c>
      <c r="IN7" s="164"/>
      <c r="IO7" s="169" t="str">
        <f ca="1">GenerateurBingo.com!IZ4</f>
        <v>Mot 5</v>
      </c>
      <c r="IP7" s="170" t="str">
        <f ca="1">GenerateurBingo.com!JA4</f>
        <v>Mot 27</v>
      </c>
      <c r="IQ7" s="170" t="str">
        <f>Instructions!$F$13</f>
        <v>Gratuit</v>
      </c>
      <c r="IR7" s="170" t="str">
        <f ca="1">GenerateurBingo.com!JC4</f>
        <v>Mot 58</v>
      </c>
      <c r="IS7" s="171" t="str">
        <f ca="1">GenerateurBingo.com!JD4</f>
        <v>Mot 64</v>
      </c>
      <c r="IT7" s="169" t="str">
        <f ca="1">GenerateurBingo.com!JE4</f>
        <v>Mot 11</v>
      </c>
      <c r="IU7" s="170" t="str">
        <f ca="1">GenerateurBingo.com!JF4</f>
        <v>Mot 21</v>
      </c>
      <c r="IV7" s="170" t="str">
        <f>Instructions!$F$13</f>
        <v>Gratuit</v>
      </c>
      <c r="IW7" s="170" t="str">
        <f ca="1">GenerateurBingo.com!JH4</f>
        <v>Mot 46</v>
      </c>
      <c r="IX7" s="171" t="str">
        <f ca="1">GenerateurBingo.com!JI4</f>
        <v>Mot 61</v>
      </c>
      <c r="IY7" s="164"/>
      <c r="IZ7" s="169" t="str">
        <f ca="1">GenerateurBingo.com!JK4</f>
        <v>Mot 10</v>
      </c>
      <c r="JA7" s="170" t="str">
        <f ca="1">GenerateurBingo.com!JL4</f>
        <v>Mot 25</v>
      </c>
      <c r="JB7" s="170" t="str">
        <f>Instructions!$F$13</f>
        <v>Gratuit</v>
      </c>
      <c r="JC7" s="170" t="str">
        <f ca="1">GenerateurBingo.com!JN4</f>
        <v>Mot 58</v>
      </c>
      <c r="JD7" s="171" t="str">
        <f ca="1">GenerateurBingo.com!JO4</f>
        <v>Mot 63</v>
      </c>
      <c r="JE7" s="169" t="str">
        <f ca="1">GenerateurBingo.com!JP4</f>
        <v>Mot 5</v>
      </c>
      <c r="JF7" s="170" t="str">
        <f ca="1">GenerateurBingo.com!JQ4</f>
        <v>Mot 23</v>
      </c>
      <c r="JG7" s="170" t="str">
        <f>Instructions!$F$13</f>
        <v>Gratuit</v>
      </c>
      <c r="JH7" s="170" t="str">
        <f ca="1">GenerateurBingo.com!JS4</f>
        <v>Mot 55</v>
      </c>
      <c r="JI7" s="171" t="str">
        <f ca="1">GenerateurBingo.com!JT4</f>
        <v>Mot 65</v>
      </c>
      <c r="JJ7" s="164"/>
      <c r="JK7" s="169" t="str">
        <f ca="1">GenerateurBingo.com!JV4</f>
        <v>Mot 5</v>
      </c>
      <c r="JL7" s="170" t="str">
        <f ca="1">GenerateurBingo.com!JW4</f>
        <v>Mot 22</v>
      </c>
      <c r="JM7" s="170" t="str">
        <f>Instructions!$F$13</f>
        <v>Gratuit</v>
      </c>
      <c r="JN7" s="170" t="str">
        <f ca="1">GenerateurBingo.com!JY4</f>
        <v>Mot 54</v>
      </c>
      <c r="JO7" s="171" t="str">
        <f ca="1">GenerateurBingo.com!JZ4</f>
        <v>Mot 67</v>
      </c>
      <c r="JP7" s="169" t="str">
        <f ca="1">GenerateurBingo.com!KA4</f>
        <v>Mot 14</v>
      </c>
      <c r="JQ7" s="170" t="str">
        <f ca="1">GenerateurBingo.com!KB4</f>
        <v>Mot 28</v>
      </c>
      <c r="JR7" s="170" t="str">
        <f>Instructions!$F$13</f>
        <v>Gratuit</v>
      </c>
      <c r="JS7" s="170" t="str">
        <f ca="1">GenerateurBingo.com!KD4</f>
        <v>Mot 54</v>
      </c>
      <c r="JT7" s="171" t="str">
        <f ca="1">GenerateurBingo.com!KE4</f>
        <v>Mot 64</v>
      </c>
      <c r="JU7" s="164"/>
      <c r="JV7" s="169" t="str">
        <f ca="1">GenerateurBingo.com!KG4</f>
        <v>Mot 5</v>
      </c>
      <c r="JW7" s="170" t="str">
        <f ca="1">GenerateurBingo.com!KH4</f>
        <v>Mot 16</v>
      </c>
      <c r="JX7" s="170" t="str">
        <f>Instructions!$F$13</f>
        <v>Gratuit</v>
      </c>
      <c r="JY7" s="170" t="str">
        <f ca="1">GenerateurBingo.com!KJ4</f>
        <v>Mot 57</v>
      </c>
      <c r="JZ7" s="171" t="str">
        <f ca="1">GenerateurBingo.com!KK4</f>
        <v>Mot 72</v>
      </c>
      <c r="KA7" s="169" t="str">
        <f ca="1">GenerateurBingo.com!KL4</f>
        <v>Mot 6</v>
      </c>
      <c r="KB7" s="170" t="str">
        <f ca="1">GenerateurBingo.com!KM4</f>
        <v>Mot 16</v>
      </c>
      <c r="KC7" s="170" t="str">
        <f>Instructions!$F$13</f>
        <v>Gratuit</v>
      </c>
      <c r="KD7" s="170" t="str">
        <f ca="1">GenerateurBingo.com!KO4</f>
        <v>Mot 49</v>
      </c>
      <c r="KE7" s="171" t="str">
        <f ca="1">GenerateurBingo.com!KP4</f>
        <v>Mot 74</v>
      </c>
      <c r="KF7" s="164"/>
      <c r="KG7" s="169" t="str">
        <f ca="1">GenerateurBingo.com!KR4</f>
        <v>Mot 9</v>
      </c>
      <c r="KH7" s="170" t="str">
        <f ca="1">GenerateurBingo.com!KS4</f>
        <v>Mot 22</v>
      </c>
      <c r="KI7" s="170" t="str">
        <f>Instructions!$F$13</f>
        <v>Gratuit</v>
      </c>
      <c r="KJ7" s="170" t="str">
        <f ca="1">GenerateurBingo.com!KU4</f>
        <v>Mot 46</v>
      </c>
      <c r="KK7" s="171" t="str">
        <f ca="1">GenerateurBingo.com!KV4</f>
        <v>Mot 66</v>
      </c>
      <c r="KL7" s="169" t="str">
        <f ca="1">GenerateurBingo.com!KW4</f>
        <v>Mot 14</v>
      </c>
      <c r="KM7" s="170" t="str">
        <f ca="1">GenerateurBingo.com!KX4</f>
        <v>Mot 29</v>
      </c>
      <c r="KN7" s="170" t="str">
        <f>Instructions!$F$13</f>
        <v>Gratuit</v>
      </c>
      <c r="KO7" s="170" t="str">
        <f ca="1">GenerateurBingo.com!KZ4</f>
        <v>Mot 49</v>
      </c>
      <c r="KP7" s="171" t="str">
        <f ca="1">GenerateurBingo.com!LA4</f>
        <v>Mot 74</v>
      </c>
      <c r="KQ7" s="164"/>
      <c r="KR7" s="169" t="str">
        <f ca="1">GenerateurBingo.com!LC4</f>
        <v>Mot 13</v>
      </c>
      <c r="KS7" s="170" t="str">
        <f ca="1">GenerateurBingo.com!LD4</f>
        <v>Mot 29</v>
      </c>
      <c r="KT7" s="170" t="str">
        <f>Instructions!$F$13</f>
        <v>Gratuit</v>
      </c>
      <c r="KU7" s="170" t="str">
        <f ca="1">GenerateurBingo.com!LF4</f>
        <v>Mot 46</v>
      </c>
      <c r="KV7" s="171" t="str">
        <f ca="1">GenerateurBingo.com!LG4</f>
        <v>Mot 65</v>
      </c>
      <c r="KW7" s="169" t="str">
        <f ca="1">GenerateurBingo.com!LH4</f>
        <v>Mot 14</v>
      </c>
      <c r="KX7" s="170" t="str">
        <f ca="1">GenerateurBingo.com!LI4</f>
        <v>Mot 27</v>
      </c>
      <c r="KY7" s="170" t="str">
        <f>Instructions!$F$13</f>
        <v>Gratuit</v>
      </c>
      <c r="KZ7" s="170" t="str">
        <f ca="1">GenerateurBingo.com!LK4</f>
        <v>Mot 51</v>
      </c>
      <c r="LA7" s="171" t="str">
        <f ca="1">GenerateurBingo.com!LL4</f>
        <v>Mot 71</v>
      </c>
      <c r="LB7" s="164"/>
      <c r="LC7" s="169" t="str">
        <f ca="1">GenerateurBingo.com!LN4</f>
        <v>Mot 15</v>
      </c>
      <c r="LD7" s="170" t="str">
        <f ca="1">GenerateurBingo.com!LO4</f>
        <v>Mot 26</v>
      </c>
      <c r="LE7" s="170" t="str">
        <f>Instructions!$F$13</f>
        <v>Gratuit</v>
      </c>
      <c r="LF7" s="170" t="str">
        <f ca="1">GenerateurBingo.com!LQ4</f>
        <v>Mot 60</v>
      </c>
      <c r="LG7" s="171" t="str">
        <f ca="1">GenerateurBingo.com!LR4</f>
        <v>Mot 61</v>
      </c>
      <c r="LH7" s="169" t="str">
        <f ca="1">GenerateurBingo.com!LS4</f>
        <v>Mot 3</v>
      </c>
      <c r="LI7" s="170" t="str">
        <f ca="1">GenerateurBingo.com!LT4</f>
        <v>Mot 29</v>
      </c>
      <c r="LJ7" s="170" t="str">
        <f>Instructions!$F$13</f>
        <v>Gratuit</v>
      </c>
      <c r="LK7" s="170" t="str">
        <f ca="1">GenerateurBingo.com!LV4</f>
        <v>Mot 60</v>
      </c>
      <c r="LL7" s="171" t="str">
        <f ca="1">GenerateurBingo.com!LW4</f>
        <v>Mot 74</v>
      </c>
      <c r="LM7" s="164"/>
      <c r="LN7" s="169" t="str">
        <f ca="1">GenerateurBingo.com!LY4</f>
        <v>Mot 5</v>
      </c>
      <c r="LO7" s="170" t="str">
        <f ca="1">GenerateurBingo.com!LZ4</f>
        <v>Mot 27</v>
      </c>
      <c r="LP7" s="170" t="str">
        <f>Instructions!$F$13</f>
        <v>Gratuit</v>
      </c>
      <c r="LQ7" s="170" t="str">
        <f ca="1">GenerateurBingo.com!MB4</f>
        <v>Mot 50</v>
      </c>
      <c r="LR7" s="171" t="str">
        <f ca="1">GenerateurBingo.com!MC4</f>
        <v>Mot 70</v>
      </c>
      <c r="LS7" s="169" t="str">
        <f ca="1">GenerateurBingo.com!MD4</f>
        <v>Mot 12</v>
      </c>
      <c r="LT7" s="170" t="str">
        <f ca="1">GenerateurBingo.com!ME4</f>
        <v>Mot 27</v>
      </c>
      <c r="LU7" s="170" t="str">
        <f>Instructions!$F$13</f>
        <v>Gratuit</v>
      </c>
      <c r="LV7" s="170" t="str">
        <f ca="1">GenerateurBingo.com!MG4</f>
        <v>Mot 49</v>
      </c>
      <c r="LW7" s="171" t="str">
        <f ca="1">GenerateurBingo.com!MH4</f>
        <v>Mot 70</v>
      </c>
      <c r="LX7" s="164"/>
      <c r="LY7" s="169" t="str">
        <f ca="1">GenerateurBingo.com!MJ4</f>
        <v>Mot 10</v>
      </c>
      <c r="LZ7" s="170" t="str">
        <f ca="1">GenerateurBingo.com!MK4</f>
        <v>Mot 23</v>
      </c>
      <c r="MA7" s="170" t="str">
        <f>Instructions!$F$13</f>
        <v>Gratuit</v>
      </c>
      <c r="MB7" s="170" t="str">
        <f ca="1">GenerateurBingo.com!MM4</f>
        <v>Mot 59</v>
      </c>
      <c r="MC7" s="171" t="str">
        <f ca="1">GenerateurBingo.com!MN4</f>
        <v>Mot 63</v>
      </c>
      <c r="MD7" s="169" t="str">
        <f ca="1">GenerateurBingo.com!MO4</f>
        <v>Mot 14</v>
      </c>
      <c r="ME7" s="170" t="str">
        <f ca="1">GenerateurBingo.com!MP4</f>
        <v>Mot 17</v>
      </c>
      <c r="MF7" s="170" t="str">
        <f>Instructions!$F$13</f>
        <v>Gratuit</v>
      </c>
      <c r="MG7" s="170" t="str">
        <f ca="1">GenerateurBingo.com!MR4</f>
        <v>Mot 47</v>
      </c>
      <c r="MH7" s="171" t="str">
        <f ca="1">GenerateurBingo.com!MS4</f>
        <v>Mot 67</v>
      </c>
      <c r="MI7" s="164"/>
      <c r="MJ7" s="169" t="str">
        <f ca="1">GenerateurBingo.com!MU4</f>
        <v>Mot 13</v>
      </c>
      <c r="MK7" s="170" t="str">
        <f ca="1">GenerateurBingo.com!MV4</f>
        <v>Mot 22</v>
      </c>
      <c r="ML7" s="170" t="str">
        <f>Instructions!$F$13</f>
        <v>Gratuit</v>
      </c>
      <c r="MM7" s="170" t="str">
        <f ca="1">GenerateurBingo.com!MX4</f>
        <v>Mot 51</v>
      </c>
      <c r="MN7" s="171" t="str">
        <f ca="1">GenerateurBingo.com!MY4</f>
        <v>Mot 75</v>
      </c>
      <c r="MO7" s="169" t="str">
        <f ca="1">GenerateurBingo.com!MZ4</f>
        <v>Mot 14</v>
      </c>
      <c r="MP7" s="170" t="str">
        <f ca="1">GenerateurBingo.com!NA4</f>
        <v>Mot 29</v>
      </c>
      <c r="MQ7" s="170" t="str">
        <f>Instructions!$F$13</f>
        <v>Gratuit</v>
      </c>
      <c r="MR7" s="170" t="str">
        <f ca="1">GenerateurBingo.com!NC4</f>
        <v>Mot 55</v>
      </c>
      <c r="MS7" s="171" t="str">
        <f ca="1">GenerateurBingo.com!ND4</f>
        <v>Mot 67</v>
      </c>
      <c r="MT7" s="164"/>
      <c r="MU7" s="169" t="str">
        <f ca="1">GenerateurBingo.com!NF4</f>
        <v>Mot 15</v>
      </c>
      <c r="MV7" s="170" t="str">
        <f ca="1">GenerateurBingo.com!NG4</f>
        <v>Mot 18</v>
      </c>
      <c r="MW7" s="170" t="str">
        <f>Instructions!$F$13</f>
        <v>Gratuit</v>
      </c>
      <c r="MX7" s="170" t="str">
        <f ca="1">GenerateurBingo.com!NI4</f>
        <v>Mot 51</v>
      </c>
      <c r="MY7" s="171" t="str">
        <f ca="1">GenerateurBingo.com!NJ4</f>
        <v>Mot 75</v>
      </c>
      <c r="MZ7" s="169" t="str">
        <f ca="1">GenerateurBingo.com!NK4</f>
        <v>Mot 4</v>
      </c>
      <c r="NA7" s="170" t="str">
        <f ca="1">GenerateurBingo.com!NL4</f>
        <v>Mot 23</v>
      </c>
      <c r="NB7" s="170" t="str">
        <f>Instructions!$F$13</f>
        <v>Gratuit</v>
      </c>
      <c r="NC7" s="170" t="str">
        <f ca="1">GenerateurBingo.com!NN4</f>
        <v>Mot 60</v>
      </c>
      <c r="ND7" s="171" t="str">
        <f ca="1">GenerateurBingo.com!NO4</f>
        <v>Mot 66</v>
      </c>
      <c r="NE7" s="164"/>
      <c r="NF7" s="169" t="str">
        <f ca="1">GenerateurBingo.com!NQ4</f>
        <v>Mot 11</v>
      </c>
      <c r="NG7" s="170" t="str">
        <f ca="1">GenerateurBingo.com!NR4</f>
        <v>Mot 29</v>
      </c>
      <c r="NH7" s="170" t="str">
        <f>Instructions!$F$13</f>
        <v>Gratuit</v>
      </c>
      <c r="NI7" s="170" t="str">
        <f ca="1">GenerateurBingo.com!NT4</f>
        <v>Mot 47</v>
      </c>
      <c r="NJ7" s="171" t="str">
        <f ca="1">GenerateurBingo.com!NU4</f>
        <v>Mot 65</v>
      </c>
      <c r="NK7" s="169" t="str">
        <f ca="1">GenerateurBingo.com!NV4</f>
        <v>Mot 1</v>
      </c>
      <c r="NL7" s="170" t="str">
        <f ca="1">GenerateurBingo.com!NW4</f>
        <v>Mot 21</v>
      </c>
      <c r="NM7" s="170" t="str">
        <f>Instructions!$F$13</f>
        <v>Gratuit</v>
      </c>
      <c r="NN7" s="170" t="str">
        <f ca="1">GenerateurBingo.com!NY4</f>
        <v>Mot 48</v>
      </c>
      <c r="NO7" s="171" t="str">
        <f ca="1">GenerateurBingo.com!NZ4</f>
        <v>Mot 72</v>
      </c>
      <c r="NP7" s="164"/>
      <c r="NQ7" s="169" t="str">
        <f ca="1">GenerateurBingo.com!OB4</f>
        <v>Mot 12</v>
      </c>
      <c r="NR7" s="170" t="str">
        <f ca="1">GenerateurBingo.com!OC4</f>
        <v>Mot 28</v>
      </c>
      <c r="NS7" s="170" t="str">
        <f>Instructions!$F$13</f>
        <v>Gratuit</v>
      </c>
      <c r="NT7" s="170" t="str">
        <f ca="1">GenerateurBingo.com!OE4</f>
        <v>Mot 47</v>
      </c>
      <c r="NU7" s="171" t="str">
        <f ca="1">GenerateurBingo.com!OF4</f>
        <v>Mot 63</v>
      </c>
      <c r="NV7" s="169" t="str">
        <f ca="1">GenerateurBingo.com!OG4</f>
        <v>Mot 8</v>
      </c>
      <c r="NW7" s="170" t="str">
        <f ca="1">GenerateurBingo.com!OH4</f>
        <v>Mot 27</v>
      </c>
      <c r="NX7" s="170" t="str">
        <f>Instructions!$F$13</f>
        <v>Gratuit</v>
      </c>
      <c r="NY7" s="170" t="str">
        <f ca="1">GenerateurBingo.com!OJ4</f>
        <v>Mot 50</v>
      </c>
      <c r="NZ7" s="171" t="str">
        <f ca="1">GenerateurBingo.com!OK4</f>
        <v>Mot 68</v>
      </c>
      <c r="OA7" s="164"/>
      <c r="OB7" s="169" t="str">
        <f ca="1">GenerateurBingo.com!OM4</f>
        <v>Mot 3</v>
      </c>
      <c r="OC7" s="170" t="str">
        <f ca="1">GenerateurBingo.com!ON4</f>
        <v>Mot 18</v>
      </c>
      <c r="OD7" s="170" t="str">
        <f>Instructions!$F$13</f>
        <v>Gratuit</v>
      </c>
      <c r="OE7" s="170" t="str">
        <f ca="1">GenerateurBingo.com!OP4</f>
        <v>Mot 49</v>
      </c>
      <c r="OF7" s="171" t="str">
        <f ca="1">GenerateurBingo.com!OQ4</f>
        <v>Mot 74</v>
      </c>
      <c r="OG7" s="169" t="str">
        <f ca="1">GenerateurBingo.com!OR4</f>
        <v>Mot 2</v>
      </c>
      <c r="OH7" s="170" t="str">
        <f ca="1">GenerateurBingo.com!OS4</f>
        <v>Mot 23</v>
      </c>
      <c r="OI7" s="170" t="str">
        <f>Instructions!$F$13</f>
        <v>Gratuit</v>
      </c>
      <c r="OJ7" s="170" t="str">
        <f ca="1">GenerateurBingo.com!OU4</f>
        <v>Mot 50</v>
      </c>
      <c r="OK7" s="171" t="str">
        <f ca="1">GenerateurBingo.com!OV4</f>
        <v>Mot 63</v>
      </c>
      <c r="OL7" s="164"/>
      <c r="OM7" s="169" t="str">
        <f ca="1">GenerateurBingo.com!OX4</f>
        <v>Mot 4</v>
      </c>
      <c r="ON7" s="170" t="str">
        <f ca="1">GenerateurBingo.com!OY4</f>
        <v>Mot 28</v>
      </c>
      <c r="OO7" s="170" t="str">
        <f>Instructions!$F$13</f>
        <v>Gratuit</v>
      </c>
      <c r="OP7" s="170" t="str">
        <f ca="1">GenerateurBingo.com!PA4</f>
        <v>Mot 47</v>
      </c>
      <c r="OQ7" s="171" t="str">
        <f ca="1">GenerateurBingo.com!PB4</f>
        <v>Mot 71</v>
      </c>
      <c r="OR7" s="169" t="str">
        <f ca="1">GenerateurBingo.com!PC4</f>
        <v>Mot 7</v>
      </c>
      <c r="OS7" s="170" t="str">
        <f ca="1">GenerateurBingo.com!PD4</f>
        <v>Mot 20</v>
      </c>
      <c r="OT7" s="170" t="str">
        <f>Instructions!$F$13</f>
        <v>Gratuit</v>
      </c>
      <c r="OU7" s="170" t="str">
        <f ca="1">GenerateurBingo.com!PF4</f>
        <v>Mot 51</v>
      </c>
      <c r="OV7" s="171" t="str">
        <f ca="1">GenerateurBingo.com!PG4</f>
        <v>Mot 68</v>
      </c>
      <c r="OW7" s="164"/>
      <c r="OX7" s="169" t="str">
        <f ca="1">GenerateurBingo.com!PI4</f>
        <v>Mot 9</v>
      </c>
      <c r="OY7" s="170" t="str">
        <f ca="1">GenerateurBingo.com!PJ4</f>
        <v>Mot 20</v>
      </c>
      <c r="OZ7" s="170" t="str">
        <f>Instructions!$F$13</f>
        <v>Gratuit</v>
      </c>
      <c r="PA7" s="170" t="str">
        <f ca="1">GenerateurBingo.com!PL4</f>
        <v>Mot 52</v>
      </c>
      <c r="PB7" s="171" t="str">
        <f ca="1">GenerateurBingo.com!PM4</f>
        <v>Mot 74</v>
      </c>
      <c r="PC7" s="169" t="str">
        <f ca="1">GenerateurBingo.com!PN4</f>
        <v>Mot 13</v>
      </c>
      <c r="PD7" s="170" t="str">
        <f ca="1">GenerateurBingo.com!PO4</f>
        <v>Mot 25</v>
      </c>
      <c r="PE7" s="170" t="str">
        <f>Instructions!$F$13</f>
        <v>Gratuit</v>
      </c>
      <c r="PF7" s="170" t="str">
        <f ca="1">GenerateurBingo.com!PQ4</f>
        <v>Mot 52</v>
      </c>
      <c r="PG7" s="171" t="str">
        <f ca="1">GenerateurBingo.com!PR4</f>
        <v>Mot 71</v>
      </c>
      <c r="PH7" s="164"/>
      <c r="PI7" s="169" t="str">
        <f ca="1">GenerateurBingo.com!PT4</f>
        <v>Mot 10</v>
      </c>
      <c r="PJ7" s="170" t="str">
        <f ca="1">GenerateurBingo.com!PU4</f>
        <v>Mot 16</v>
      </c>
      <c r="PK7" s="170" t="str">
        <f>Instructions!$F$13</f>
        <v>Gratuit</v>
      </c>
      <c r="PL7" s="170" t="str">
        <f ca="1">GenerateurBingo.com!PW4</f>
        <v>Mot 59</v>
      </c>
      <c r="PM7" s="171" t="str">
        <f ca="1">GenerateurBingo.com!PX4</f>
        <v>Mot 73</v>
      </c>
      <c r="PN7" s="169" t="str">
        <f ca="1">GenerateurBingo.com!PY4</f>
        <v>Mot 11</v>
      </c>
      <c r="PO7" s="170" t="str">
        <f ca="1">GenerateurBingo.com!PZ4</f>
        <v>Mot 27</v>
      </c>
      <c r="PP7" s="170" t="str">
        <f>Instructions!$F$13</f>
        <v>Gratuit</v>
      </c>
      <c r="PQ7" s="170" t="str">
        <f ca="1">GenerateurBingo.com!QB4</f>
        <v>Mot 52</v>
      </c>
      <c r="PR7" s="171" t="str">
        <f ca="1">GenerateurBingo.com!QC4</f>
        <v>Mot 75</v>
      </c>
      <c r="PS7" s="164"/>
      <c r="PT7" s="169" t="str">
        <f ca="1">GenerateurBingo.com!QE4</f>
        <v>Mot 6</v>
      </c>
      <c r="PU7" s="170" t="str">
        <f ca="1">GenerateurBingo.com!QF4</f>
        <v>Mot 29</v>
      </c>
      <c r="PV7" s="170" t="str">
        <f>Instructions!$F$13</f>
        <v>Gratuit</v>
      </c>
      <c r="PW7" s="170" t="str">
        <f ca="1">GenerateurBingo.com!QH4</f>
        <v>Mot 57</v>
      </c>
      <c r="PX7" s="171" t="str">
        <f ca="1">GenerateurBingo.com!QI4</f>
        <v>Mot 73</v>
      </c>
      <c r="PY7" s="169" t="str">
        <f ca="1">GenerateurBingo.com!QJ4</f>
        <v>Mot 1</v>
      </c>
      <c r="PZ7" s="170" t="str">
        <f ca="1">GenerateurBingo.com!QK4</f>
        <v>Mot 27</v>
      </c>
      <c r="QA7" s="170" t="str">
        <f>Instructions!$F$13</f>
        <v>Gratuit</v>
      </c>
      <c r="QB7" s="170" t="str">
        <f ca="1">GenerateurBingo.com!QM4</f>
        <v>Mot 58</v>
      </c>
      <c r="QC7" s="171" t="str">
        <f ca="1">GenerateurBingo.com!QN4</f>
        <v>Mot 61</v>
      </c>
      <c r="QD7" s="164"/>
      <c r="QE7" s="169" t="str">
        <f ca="1">GenerateurBingo.com!QP4</f>
        <v>Mot 4</v>
      </c>
      <c r="QF7" s="170" t="str">
        <f ca="1">GenerateurBingo.com!QQ4</f>
        <v>Mot 21</v>
      </c>
      <c r="QG7" s="170" t="str">
        <f>Instructions!$F$13</f>
        <v>Gratuit</v>
      </c>
      <c r="QH7" s="170" t="str">
        <f ca="1">GenerateurBingo.com!QS4</f>
        <v>Mot 56</v>
      </c>
      <c r="QI7" s="171" t="str">
        <f ca="1">GenerateurBingo.com!QT4</f>
        <v>Mot 66</v>
      </c>
      <c r="QJ7" s="169" t="str">
        <f ca="1">GenerateurBingo.com!QU4</f>
        <v>Mot 6</v>
      </c>
      <c r="QK7" s="170" t="str">
        <f ca="1">GenerateurBingo.com!QV4</f>
        <v>Mot 19</v>
      </c>
      <c r="QL7" s="170" t="str">
        <f>Instructions!$F$13</f>
        <v>Gratuit</v>
      </c>
      <c r="QM7" s="170" t="str">
        <f ca="1">GenerateurBingo.com!QX4</f>
        <v>Mot 55</v>
      </c>
      <c r="QN7" s="171" t="str">
        <f ca="1">GenerateurBingo.com!QY4</f>
        <v>Mot 74</v>
      </c>
      <c r="QO7" s="164"/>
      <c r="QP7" s="169" t="str">
        <f ca="1">GenerateurBingo.com!RA4</f>
        <v>Mot 6</v>
      </c>
      <c r="QQ7" s="170" t="str">
        <f ca="1">GenerateurBingo.com!RB4</f>
        <v>Mot 22</v>
      </c>
      <c r="QR7" s="170" t="str">
        <f>Instructions!$F$13</f>
        <v>Gratuit</v>
      </c>
      <c r="QS7" s="170" t="str">
        <f ca="1">GenerateurBingo.com!RD4</f>
        <v>Mot 54</v>
      </c>
      <c r="QT7" s="171" t="str">
        <f ca="1">GenerateurBingo.com!RE4</f>
        <v>Mot 63</v>
      </c>
      <c r="QU7" s="169" t="str">
        <f ca="1">GenerateurBingo.com!RF4</f>
        <v>Mot 6</v>
      </c>
      <c r="QV7" s="170" t="str">
        <f ca="1">GenerateurBingo.com!RG4</f>
        <v>Mot 20</v>
      </c>
      <c r="QW7" s="170" t="str">
        <f>Instructions!$F$13</f>
        <v>Gratuit</v>
      </c>
      <c r="QX7" s="170" t="str">
        <f ca="1">GenerateurBingo.com!RI4</f>
        <v>Mot 49</v>
      </c>
      <c r="QY7" s="171" t="str">
        <f ca="1">GenerateurBingo.com!RJ4</f>
        <v>Mot 63</v>
      </c>
      <c r="QZ7" s="164"/>
      <c r="RA7" s="169" t="str">
        <f ca="1">GenerateurBingo.com!RL4</f>
        <v>Mot 8</v>
      </c>
      <c r="RB7" s="170" t="str">
        <f ca="1">GenerateurBingo.com!RM4</f>
        <v>Mot 23</v>
      </c>
      <c r="RC7" s="170" t="str">
        <f>Instructions!$F$13</f>
        <v>Gratuit</v>
      </c>
      <c r="RD7" s="170" t="str">
        <f ca="1">GenerateurBingo.com!RO4</f>
        <v>Mot 54</v>
      </c>
      <c r="RE7" s="171" t="str">
        <f ca="1">GenerateurBingo.com!RP4</f>
        <v>Mot 71</v>
      </c>
      <c r="RF7" s="169" t="str">
        <f ca="1">GenerateurBingo.com!RQ4</f>
        <v>Mot 7</v>
      </c>
      <c r="RG7" s="170" t="str">
        <f ca="1">GenerateurBingo.com!RR4</f>
        <v>Mot 26</v>
      </c>
      <c r="RH7" s="170" t="str">
        <f>Instructions!$F$13</f>
        <v>Gratuit</v>
      </c>
      <c r="RI7" s="170" t="str">
        <f ca="1">GenerateurBingo.com!RT4</f>
        <v>Mot 49</v>
      </c>
      <c r="RJ7" s="171" t="str">
        <f ca="1">GenerateurBingo.com!RU4</f>
        <v>Mot 62</v>
      </c>
      <c r="RK7" s="164"/>
      <c r="RL7" s="169" t="str">
        <f ca="1">GenerateurBingo.com!RW4</f>
        <v>Mot 2</v>
      </c>
      <c r="RM7" s="170" t="str">
        <f ca="1">GenerateurBingo.com!RX4</f>
        <v>Mot 16</v>
      </c>
      <c r="RN7" s="170" t="str">
        <f>Instructions!$F$13</f>
        <v>Gratuit</v>
      </c>
      <c r="RO7" s="170" t="str">
        <f ca="1">GenerateurBingo.com!RZ4</f>
        <v>Mot 55</v>
      </c>
      <c r="RP7" s="171" t="str">
        <f ca="1">GenerateurBingo.com!SA4</f>
        <v>Mot 66</v>
      </c>
      <c r="RQ7" s="169" t="str">
        <f ca="1">GenerateurBingo.com!SB4</f>
        <v>Mot 14</v>
      </c>
      <c r="RR7" s="170" t="str">
        <f ca="1">GenerateurBingo.com!SC4</f>
        <v>Mot 28</v>
      </c>
      <c r="RS7" s="170" t="str">
        <f>Instructions!$F$13</f>
        <v>Gratuit</v>
      </c>
      <c r="RT7" s="170" t="str">
        <f ca="1">GenerateurBingo.com!SE4</f>
        <v>Mot 53</v>
      </c>
      <c r="RU7" s="171" t="str">
        <f ca="1">GenerateurBingo.com!SF4</f>
        <v>Mot 65</v>
      </c>
      <c r="RV7" s="164"/>
      <c r="RW7" s="169" t="str">
        <f ca="1">GenerateurBingo.com!SH4</f>
        <v>Mot 14</v>
      </c>
      <c r="RX7" s="170" t="str">
        <f ca="1">GenerateurBingo.com!SI4</f>
        <v>Mot 29</v>
      </c>
      <c r="RY7" s="170" t="str">
        <f>Instructions!$F$13</f>
        <v>Gratuit</v>
      </c>
      <c r="RZ7" s="170" t="str">
        <f ca="1">GenerateurBingo.com!SK4</f>
        <v>Mot 55</v>
      </c>
      <c r="SA7" s="171" t="str">
        <f ca="1">GenerateurBingo.com!SL4</f>
        <v>Mot 72</v>
      </c>
      <c r="SB7" s="169" t="str">
        <f ca="1">GenerateurBingo.com!SM4</f>
        <v>Mot 8</v>
      </c>
      <c r="SC7" s="170" t="str">
        <f ca="1">GenerateurBingo.com!SN4</f>
        <v>Mot 16</v>
      </c>
      <c r="SD7" s="170" t="str">
        <f>Instructions!$F$13</f>
        <v>Gratuit</v>
      </c>
      <c r="SE7" s="170" t="str">
        <f ca="1">GenerateurBingo.com!SP4</f>
        <v>Mot 56</v>
      </c>
      <c r="SF7" s="171" t="str">
        <f ca="1">GenerateurBingo.com!SQ4</f>
        <v>Mot 70</v>
      </c>
      <c r="SG7" s="164"/>
      <c r="SH7" s="169" t="str">
        <f ca="1">GenerateurBingo.com!SS4</f>
        <v>Mot 6</v>
      </c>
      <c r="SI7" s="170" t="str">
        <f ca="1">GenerateurBingo.com!ST4</f>
        <v>Mot 17</v>
      </c>
      <c r="SJ7" s="170" t="str">
        <f>Instructions!$F$13</f>
        <v>Gratuit</v>
      </c>
      <c r="SK7" s="170" t="str">
        <f ca="1">GenerateurBingo.com!SV4</f>
        <v>Mot 58</v>
      </c>
      <c r="SL7" s="171" t="str">
        <f ca="1">GenerateurBingo.com!SW4</f>
        <v>Mot 61</v>
      </c>
      <c r="SM7" s="169" t="str">
        <f ca="1">GenerateurBingo.com!SX4</f>
        <v>Mot 15</v>
      </c>
      <c r="SN7" s="170" t="str">
        <f ca="1">GenerateurBingo.com!SY4</f>
        <v>Mot 23</v>
      </c>
      <c r="SO7" s="170" t="str">
        <f>Instructions!$F$13</f>
        <v>Gratuit</v>
      </c>
      <c r="SP7" s="170" t="str">
        <f ca="1">GenerateurBingo.com!TA4</f>
        <v>Mot 48</v>
      </c>
      <c r="SQ7" s="171" t="str">
        <f ca="1">GenerateurBingo.com!TB4</f>
        <v>Mot 72</v>
      </c>
      <c r="SR7" s="164"/>
      <c r="SS7" s="169" t="str">
        <f ca="1">GenerateurBingo.com!TD4</f>
        <v>Mot 3</v>
      </c>
      <c r="ST7" s="170" t="str">
        <f ca="1">GenerateurBingo.com!TE4</f>
        <v>Mot 22</v>
      </c>
      <c r="SU7" s="170" t="str">
        <f>Instructions!$F$13</f>
        <v>Gratuit</v>
      </c>
      <c r="SV7" s="170" t="str">
        <f ca="1">GenerateurBingo.com!TG4</f>
        <v>Mot 59</v>
      </c>
      <c r="SW7" s="171" t="str">
        <f ca="1">GenerateurBingo.com!TH4</f>
        <v>Mot 65</v>
      </c>
      <c r="SX7" s="169" t="str">
        <f ca="1">GenerateurBingo.com!TI4</f>
        <v>Mot 4</v>
      </c>
      <c r="SY7" s="170" t="str">
        <f ca="1">GenerateurBingo.com!TJ4</f>
        <v>Mot 30</v>
      </c>
      <c r="SZ7" s="170" t="str">
        <f>Instructions!$F$13</f>
        <v>Gratuit</v>
      </c>
      <c r="TA7" s="170" t="str">
        <f ca="1">GenerateurBingo.com!TL4</f>
        <v>Mot 56</v>
      </c>
      <c r="TB7" s="171" t="str">
        <f ca="1">GenerateurBingo.com!TM4</f>
        <v>Mot 73</v>
      </c>
      <c r="TC7" s="164"/>
      <c r="TD7" s="169" t="str">
        <f ca="1">GenerateurBingo.com!TO4</f>
        <v>Mot 8</v>
      </c>
      <c r="TE7" s="170" t="str">
        <f ca="1">GenerateurBingo.com!TP4</f>
        <v>Mot 24</v>
      </c>
      <c r="TF7" s="170" t="str">
        <f>Instructions!$F$13</f>
        <v>Gratuit</v>
      </c>
      <c r="TG7" s="170" t="str">
        <f ca="1">GenerateurBingo.com!TR4</f>
        <v>Mot 50</v>
      </c>
      <c r="TH7" s="171" t="str">
        <f ca="1">GenerateurBingo.com!TS4</f>
        <v>Mot 70</v>
      </c>
      <c r="TI7" s="169" t="str">
        <f ca="1">GenerateurBingo.com!TT4</f>
        <v>Mot 3</v>
      </c>
      <c r="TJ7" s="170" t="str">
        <f ca="1">GenerateurBingo.com!TU4</f>
        <v>Mot 25</v>
      </c>
      <c r="TK7" s="170" t="str">
        <f>Instructions!$F$13</f>
        <v>Gratuit</v>
      </c>
      <c r="TL7" s="170" t="str">
        <f ca="1">GenerateurBingo.com!TW4</f>
        <v>Mot 56</v>
      </c>
      <c r="TM7" s="171" t="str">
        <f ca="1">GenerateurBingo.com!TX4</f>
        <v>Mot 73</v>
      </c>
      <c r="TN7" s="164"/>
      <c r="TO7" s="169" t="str">
        <f ca="1">GenerateurBingo.com!TZ4</f>
        <v>Mot 13</v>
      </c>
      <c r="TP7" s="170" t="str">
        <f ca="1">GenerateurBingo.com!UA4</f>
        <v>Mot 19</v>
      </c>
      <c r="TQ7" s="170" t="str">
        <f>Instructions!$F$13</f>
        <v>Gratuit</v>
      </c>
      <c r="TR7" s="170" t="str">
        <f ca="1">GenerateurBingo.com!UC4</f>
        <v>Mot 55</v>
      </c>
      <c r="TS7" s="171" t="str">
        <f ca="1">GenerateurBingo.com!UD4</f>
        <v>Mot 72</v>
      </c>
      <c r="TT7" s="169" t="str">
        <f ca="1">GenerateurBingo.com!UE4</f>
        <v>Mot 10</v>
      </c>
      <c r="TU7" s="170" t="str">
        <f ca="1">GenerateurBingo.com!UF4</f>
        <v>Mot 25</v>
      </c>
      <c r="TV7" s="170" t="str">
        <f>Instructions!$F$13</f>
        <v>Gratuit</v>
      </c>
      <c r="TW7" s="170" t="str">
        <f ca="1">GenerateurBingo.com!UH4</f>
        <v>Mot 48</v>
      </c>
      <c r="TX7" s="171" t="str">
        <f ca="1">GenerateurBingo.com!UI4</f>
        <v>Mot 62</v>
      </c>
      <c r="TY7" s="164"/>
      <c r="TZ7" s="169" t="str">
        <f ca="1">GenerateurBingo.com!UK4</f>
        <v>Mot 10</v>
      </c>
      <c r="UA7" s="170" t="str">
        <f ca="1">GenerateurBingo.com!UL4</f>
        <v>Mot 23</v>
      </c>
      <c r="UB7" s="170" t="str">
        <f>Instructions!$F$13</f>
        <v>Gratuit</v>
      </c>
      <c r="UC7" s="170" t="str">
        <f ca="1">GenerateurBingo.com!UN4</f>
        <v>Mot 57</v>
      </c>
      <c r="UD7" s="171" t="str">
        <f ca="1">GenerateurBingo.com!UO4</f>
        <v>Mot 68</v>
      </c>
    </row>
    <row r="8" spans="1:550" s="168" customFormat="1" ht="70" customHeight="1">
      <c r="A8" s="169" t="str">
        <f ca="1">GenerateurBingo.com!L5</f>
        <v>Mot 9</v>
      </c>
      <c r="B8" s="170" t="str">
        <f ca="1">GenerateurBingo.com!M5</f>
        <v>Mot 24</v>
      </c>
      <c r="C8" s="170" t="str">
        <f ca="1">GenerateurBingo.com!N5</f>
        <v>Mot 38</v>
      </c>
      <c r="D8" s="170" t="str">
        <f ca="1">GenerateurBingo.com!O5</f>
        <v>Mot 57</v>
      </c>
      <c r="E8" s="171" t="str">
        <f ca="1">GenerateurBingo.com!P5</f>
        <v>Mot 69</v>
      </c>
      <c r="F8" s="164"/>
      <c r="G8" s="169" t="str">
        <f ca="1">GenerateurBingo.com!R5</f>
        <v>Mot 12</v>
      </c>
      <c r="H8" s="170" t="str">
        <f ca="1">GenerateurBingo.com!S5</f>
        <v>Mot 21</v>
      </c>
      <c r="I8" s="170" t="str">
        <f ca="1">GenerateurBingo.com!T5</f>
        <v>Mot 34</v>
      </c>
      <c r="J8" s="170" t="str">
        <f ca="1">GenerateurBingo.com!U5</f>
        <v>Mot 56</v>
      </c>
      <c r="K8" s="171" t="str">
        <f ca="1">GenerateurBingo.com!V5</f>
        <v>Mot 70</v>
      </c>
      <c r="L8" s="169" t="str">
        <f ca="1">GenerateurBingo.com!W5</f>
        <v>Mot 5</v>
      </c>
      <c r="M8" s="170" t="str">
        <f ca="1">GenerateurBingo.com!X5</f>
        <v>Mot 20</v>
      </c>
      <c r="N8" s="170" t="str">
        <f ca="1">GenerateurBingo.com!Y5</f>
        <v>Mot 32</v>
      </c>
      <c r="O8" s="170" t="str">
        <f ca="1">GenerateurBingo.com!Z5</f>
        <v>Mot 57</v>
      </c>
      <c r="P8" s="171" t="str">
        <f ca="1">GenerateurBingo.com!AA5</f>
        <v>Mot 61</v>
      </c>
      <c r="Q8" s="164"/>
      <c r="R8" s="169" t="str">
        <f ca="1">GenerateurBingo.com!AC5</f>
        <v>Mot 5</v>
      </c>
      <c r="S8" s="170" t="str">
        <f ca="1">GenerateurBingo.com!AD5</f>
        <v>Mot 27</v>
      </c>
      <c r="T8" s="170" t="str">
        <f ca="1">GenerateurBingo.com!AE5</f>
        <v>Mot 40</v>
      </c>
      <c r="U8" s="170" t="str">
        <f ca="1">GenerateurBingo.com!AF5</f>
        <v>Mot 58</v>
      </c>
      <c r="V8" s="171" t="str">
        <f ca="1">GenerateurBingo.com!AG5</f>
        <v>Mot 75</v>
      </c>
      <c r="W8" s="169" t="str">
        <f ca="1">GenerateurBingo.com!AH5</f>
        <v>Mot 1</v>
      </c>
      <c r="X8" s="170" t="str">
        <f ca="1">GenerateurBingo.com!AI5</f>
        <v>Mot 30</v>
      </c>
      <c r="Y8" s="170" t="str">
        <f ca="1">GenerateurBingo.com!AJ5</f>
        <v>Mot 41</v>
      </c>
      <c r="Z8" s="170" t="str">
        <f ca="1">GenerateurBingo.com!AK5</f>
        <v>Mot 53</v>
      </c>
      <c r="AA8" s="171" t="str">
        <f ca="1">GenerateurBingo.com!AL5</f>
        <v>Mot 65</v>
      </c>
      <c r="AB8" s="164"/>
      <c r="AC8" s="169" t="str">
        <f ca="1">GenerateurBingo.com!AN5</f>
        <v>Mot 7</v>
      </c>
      <c r="AD8" s="170" t="str">
        <f ca="1">GenerateurBingo.com!AO5</f>
        <v>Mot 27</v>
      </c>
      <c r="AE8" s="170" t="str">
        <f ca="1">GenerateurBingo.com!AP5</f>
        <v>Mot 39</v>
      </c>
      <c r="AF8" s="170" t="str">
        <f ca="1">GenerateurBingo.com!AQ5</f>
        <v>Mot 49</v>
      </c>
      <c r="AG8" s="171" t="str">
        <f ca="1">GenerateurBingo.com!AR5</f>
        <v>Mot 71</v>
      </c>
      <c r="AH8" s="169" t="str">
        <f ca="1">GenerateurBingo.com!AS5</f>
        <v>Mot 11</v>
      </c>
      <c r="AI8" s="170" t="str">
        <f ca="1">GenerateurBingo.com!AT5</f>
        <v>Mot 18</v>
      </c>
      <c r="AJ8" s="170" t="str">
        <f ca="1">GenerateurBingo.com!AU5</f>
        <v>Mot 40</v>
      </c>
      <c r="AK8" s="170" t="str">
        <f ca="1">GenerateurBingo.com!AV5</f>
        <v>Mot 59</v>
      </c>
      <c r="AL8" s="171" t="str">
        <f ca="1">GenerateurBingo.com!AW5</f>
        <v>Mot 63</v>
      </c>
      <c r="AM8" s="164"/>
      <c r="AN8" s="169" t="str">
        <f ca="1">GenerateurBingo.com!AY5</f>
        <v>Mot 5</v>
      </c>
      <c r="AO8" s="170" t="str">
        <f ca="1">GenerateurBingo.com!AZ5</f>
        <v>Mot 23</v>
      </c>
      <c r="AP8" s="170" t="str">
        <f ca="1">GenerateurBingo.com!BA5</f>
        <v>Mot 34</v>
      </c>
      <c r="AQ8" s="170" t="str">
        <f ca="1">GenerateurBingo.com!BB5</f>
        <v>Mot 56</v>
      </c>
      <c r="AR8" s="171" t="str">
        <f ca="1">GenerateurBingo.com!BC5</f>
        <v>Mot 67</v>
      </c>
      <c r="AS8" s="169" t="str">
        <f ca="1">GenerateurBingo.com!BD5</f>
        <v>Mot 4</v>
      </c>
      <c r="AT8" s="170" t="str">
        <f ca="1">GenerateurBingo.com!BE5</f>
        <v>Mot 26</v>
      </c>
      <c r="AU8" s="170" t="str">
        <f ca="1">GenerateurBingo.com!BF5</f>
        <v>Mot 37</v>
      </c>
      <c r="AV8" s="170" t="str">
        <f ca="1">GenerateurBingo.com!BG5</f>
        <v>Mot 55</v>
      </c>
      <c r="AW8" s="171" t="str">
        <f ca="1">GenerateurBingo.com!BH5</f>
        <v>Mot 65</v>
      </c>
      <c r="AX8" s="164"/>
      <c r="AY8" s="169" t="str">
        <f ca="1">GenerateurBingo.com!BJ5</f>
        <v>Mot 8</v>
      </c>
      <c r="AZ8" s="170" t="str">
        <f ca="1">GenerateurBingo.com!BK5</f>
        <v>Mot 25</v>
      </c>
      <c r="BA8" s="170" t="str">
        <f ca="1">GenerateurBingo.com!BL5</f>
        <v>Mot 38</v>
      </c>
      <c r="BB8" s="170" t="str">
        <f ca="1">GenerateurBingo.com!BM5</f>
        <v>Mot 52</v>
      </c>
      <c r="BC8" s="171" t="str">
        <f ca="1">GenerateurBingo.com!BN5</f>
        <v>Mot 61</v>
      </c>
      <c r="BD8" s="169" t="str">
        <f ca="1">GenerateurBingo.com!BO5</f>
        <v>Mot 7</v>
      </c>
      <c r="BE8" s="170" t="str">
        <f ca="1">GenerateurBingo.com!BP5</f>
        <v>Mot 22</v>
      </c>
      <c r="BF8" s="170" t="str">
        <f ca="1">GenerateurBingo.com!BQ5</f>
        <v>Mot 34</v>
      </c>
      <c r="BG8" s="170" t="str">
        <f ca="1">GenerateurBingo.com!BR5</f>
        <v>Mot 55</v>
      </c>
      <c r="BH8" s="171" t="str">
        <f ca="1">GenerateurBingo.com!BS5</f>
        <v>Mot 65</v>
      </c>
      <c r="BI8" s="164"/>
      <c r="BJ8" s="169" t="str">
        <f ca="1">GenerateurBingo.com!BU5</f>
        <v>Mot 13</v>
      </c>
      <c r="BK8" s="170" t="str">
        <f ca="1">GenerateurBingo.com!BV5</f>
        <v>Mot 28</v>
      </c>
      <c r="BL8" s="170" t="str">
        <f ca="1">GenerateurBingo.com!BW5</f>
        <v>Mot 31</v>
      </c>
      <c r="BM8" s="170" t="str">
        <f ca="1">GenerateurBingo.com!BX5</f>
        <v>Mot 47</v>
      </c>
      <c r="BN8" s="171" t="str">
        <f ca="1">GenerateurBingo.com!BY5</f>
        <v>Mot 68</v>
      </c>
      <c r="BO8" s="169" t="str">
        <f ca="1">GenerateurBingo.com!BZ5</f>
        <v>Mot 14</v>
      </c>
      <c r="BP8" s="170" t="str">
        <f ca="1">GenerateurBingo.com!CA5</f>
        <v>Mot 26</v>
      </c>
      <c r="BQ8" s="170" t="str">
        <f ca="1">GenerateurBingo.com!CB5</f>
        <v>Mot 35</v>
      </c>
      <c r="BR8" s="170" t="str">
        <f ca="1">GenerateurBingo.com!CC5</f>
        <v>Mot 51</v>
      </c>
      <c r="BS8" s="171" t="str">
        <f ca="1">GenerateurBingo.com!CD5</f>
        <v>Mot 64</v>
      </c>
      <c r="BT8" s="164"/>
      <c r="BU8" s="169" t="str">
        <f ca="1">GenerateurBingo.com!CF5</f>
        <v>Mot 15</v>
      </c>
      <c r="BV8" s="170" t="str">
        <f ca="1">GenerateurBingo.com!CG5</f>
        <v>Mot 18</v>
      </c>
      <c r="BW8" s="170" t="str">
        <f ca="1">GenerateurBingo.com!CH5</f>
        <v>Mot 37</v>
      </c>
      <c r="BX8" s="170" t="str">
        <f ca="1">GenerateurBingo.com!CI5</f>
        <v>Mot 56</v>
      </c>
      <c r="BY8" s="171" t="str">
        <f ca="1">GenerateurBingo.com!CJ5</f>
        <v>Mot 64</v>
      </c>
      <c r="BZ8" s="169" t="str">
        <f ca="1">GenerateurBingo.com!CK5</f>
        <v>Mot 8</v>
      </c>
      <c r="CA8" s="170" t="str">
        <f ca="1">GenerateurBingo.com!CL5</f>
        <v>Mot 30</v>
      </c>
      <c r="CB8" s="170" t="str">
        <f ca="1">GenerateurBingo.com!CM5</f>
        <v>Mot 32</v>
      </c>
      <c r="CC8" s="170" t="str">
        <f ca="1">GenerateurBingo.com!CN5</f>
        <v>Mot 57</v>
      </c>
      <c r="CD8" s="171" t="str">
        <f ca="1">GenerateurBingo.com!CO5</f>
        <v>Mot 69</v>
      </c>
      <c r="CE8" s="164"/>
      <c r="CF8" s="169" t="str">
        <f ca="1">GenerateurBingo.com!CQ5</f>
        <v>Mot 8</v>
      </c>
      <c r="CG8" s="170" t="str">
        <f ca="1">GenerateurBingo.com!CR5</f>
        <v>Mot 22</v>
      </c>
      <c r="CH8" s="170" t="str">
        <f ca="1">GenerateurBingo.com!CS5</f>
        <v>Mot 36</v>
      </c>
      <c r="CI8" s="170" t="str">
        <f ca="1">GenerateurBingo.com!CT5</f>
        <v>Mot 49</v>
      </c>
      <c r="CJ8" s="171" t="str">
        <f ca="1">GenerateurBingo.com!CU5</f>
        <v>Mot 61</v>
      </c>
      <c r="CK8" s="169" t="str">
        <f ca="1">GenerateurBingo.com!CV5</f>
        <v>Mot 9</v>
      </c>
      <c r="CL8" s="170" t="str">
        <f ca="1">GenerateurBingo.com!CW5</f>
        <v>Mot 20</v>
      </c>
      <c r="CM8" s="170" t="str">
        <f ca="1">GenerateurBingo.com!CX5</f>
        <v>Mot 35</v>
      </c>
      <c r="CN8" s="170" t="str">
        <f ca="1">GenerateurBingo.com!CY5</f>
        <v>Mot 59</v>
      </c>
      <c r="CO8" s="171" t="str">
        <f ca="1">GenerateurBingo.com!CZ5</f>
        <v>Mot 70</v>
      </c>
      <c r="CP8" s="164"/>
      <c r="CQ8" s="169" t="str">
        <f ca="1">GenerateurBingo.com!DB5</f>
        <v>Mot 4</v>
      </c>
      <c r="CR8" s="170" t="str">
        <f ca="1">GenerateurBingo.com!DC5</f>
        <v>Mot 17</v>
      </c>
      <c r="CS8" s="170" t="str">
        <f ca="1">GenerateurBingo.com!DD5</f>
        <v>Mot 39</v>
      </c>
      <c r="CT8" s="170" t="str">
        <f ca="1">GenerateurBingo.com!DE5</f>
        <v>Mot 50</v>
      </c>
      <c r="CU8" s="171" t="str">
        <f ca="1">GenerateurBingo.com!DF5</f>
        <v>Mot 67</v>
      </c>
      <c r="CV8" s="169" t="str">
        <f ca="1">GenerateurBingo.com!DG5</f>
        <v>Mot 7</v>
      </c>
      <c r="CW8" s="170" t="str">
        <f ca="1">GenerateurBingo.com!DH5</f>
        <v>Mot 18</v>
      </c>
      <c r="CX8" s="170" t="str">
        <f ca="1">GenerateurBingo.com!DI5</f>
        <v>Mot 44</v>
      </c>
      <c r="CY8" s="170" t="str">
        <f ca="1">GenerateurBingo.com!DJ5</f>
        <v>Mot 58</v>
      </c>
      <c r="CZ8" s="171" t="str">
        <f ca="1">GenerateurBingo.com!DK5</f>
        <v>Mot 70</v>
      </c>
      <c r="DA8" s="164"/>
      <c r="DB8" s="169" t="str">
        <f ca="1">GenerateurBingo.com!DM5</f>
        <v>Mot 2</v>
      </c>
      <c r="DC8" s="170" t="str">
        <f ca="1">GenerateurBingo.com!DN5</f>
        <v>Mot 24</v>
      </c>
      <c r="DD8" s="170" t="str">
        <f ca="1">GenerateurBingo.com!DO5</f>
        <v>Mot 33</v>
      </c>
      <c r="DE8" s="170" t="str">
        <f ca="1">GenerateurBingo.com!DP5</f>
        <v>Mot 47</v>
      </c>
      <c r="DF8" s="171" t="str">
        <f ca="1">GenerateurBingo.com!DQ5</f>
        <v>Mot 67</v>
      </c>
      <c r="DG8" s="169" t="str">
        <f ca="1">GenerateurBingo.com!DR5</f>
        <v>Mot 3</v>
      </c>
      <c r="DH8" s="170" t="str">
        <f ca="1">GenerateurBingo.com!DS5</f>
        <v>Mot 25</v>
      </c>
      <c r="DI8" s="170" t="str">
        <f ca="1">GenerateurBingo.com!DT5</f>
        <v>Mot 44</v>
      </c>
      <c r="DJ8" s="170" t="str">
        <f ca="1">GenerateurBingo.com!DU5</f>
        <v>Mot 54</v>
      </c>
      <c r="DK8" s="171" t="str">
        <f ca="1">GenerateurBingo.com!DV5</f>
        <v>Mot 62</v>
      </c>
      <c r="DL8" s="164"/>
      <c r="DM8" s="169" t="str">
        <f ca="1">GenerateurBingo.com!DX5</f>
        <v>Mot 3</v>
      </c>
      <c r="DN8" s="170" t="str">
        <f ca="1">GenerateurBingo.com!DY5</f>
        <v>Mot 16</v>
      </c>
      <c r="DO8" s="170" t="str">
        <f ca="1">GenerateurBingo.com!DZ5</f>
        <v>Mot 43</v>
      </c>
      <c r="DP8" s="170" t="str">
        <f ca="1">GenerateurBingo.com!EA5</f>
        <v>Mot 49</v>
      </c>
      <c r="DQ8" s="171" t="str">
        <f ca="1">GenerateurBingo.com!EB5</f>
        <v>Mot 72</v>
      </c>
      <c r="DR8" s="169" t="str">
        <f ca="1">GenerateurBingo.com!EC5</f>
        <v>Mot 14</v>
      </c>
      <c r="DS8" s="170" t="str">
        <f ca="1">GenerateurBingo.com!ED5</f>
        <v>Mot 21</v>
      </c>
      <c r="DT8" s="170" t="str">
        <f ca="1">GenerateurBingo.com!EE5</f>
        <v>Mot 40</v>
      </c>
      <c r="DU8" s="170" t="str">
        <f ca="1">GenerateurBingo.com!EF5</f>
        <v>Mot 47</v>
      </c>
      <c r="DV8" s="171" t="str">
        <f ca="1">GenerateurBingo.com!EG5</f>
        <v>Mot 64</v>
      </c>
      <c r="DW8" s="164"/>
      <c r="DX8" s="169" t="str">
        <f ca="1">GenerateurBingo.com!EI5</f>
        <v>Mot 6</v>
      </c>
      <c r="DY8" s="170" t="str">
        <f ca="1">GenerateurBingo.com!EJ5</f>
        <v>Mot 29</v>
      </c>
      <c r="DZ8" s="170" t="str">
        <f ca="1">GenerateurBingo.com!EK5</f>
        <v>Mot 37</v>
      </c>
      <c r="EA8" s="170" t="str">
        <f ca="1">GenerateurBingo.com!EL5</f>
        <v>Mot 53</v>
      </c>
      <c r="EB8" s="171" t="str">
        <f ca="1">GenerateurBingo.com!EM5</f>
        <v>Mot 62</v>
      </c>
      <c r="EC8" s="169" t="str">
        <f ca="1">GenerateurBingo.com!EN5</f>
        <v>Mot 7</v>
      </c>
      <c r="ED8" s="170" t="str">
        <f ca="1">GenerateurBingo.com!EO5</f>
        <v>Mot 18</v>
      </c>
      <c r="EE8" s="170" t="str">
        <f ca="1">GenerateurBingo.com!EP5</f>
        <v>Mot 33</v>
      </c>
      <c r="EF8" s="170" t="str">
        <f ca="1">GenerateurBingo.com!EQ5</f>
        <v>Mot 49</v>
      </c>
      <c r="EG8" s="171" t="str">
        <f ca="1">GenerateurBingo.com!ER5</f>
        <v>Mot 61</v>
      </c>
      <c r="EH8" s="164"/>
      <c r="EI8" s="169" t="str">
        <f ca="1">GenerateurBingo.com!ET5</f>
        <v>Mot 11</v>
      </c>
      <c r="EJ8" s="170" t="str">
        <f ca="1">GenerateurBingo.com!EU5</f>
        <v>Mot 27</v>
      </c>
      <c r="EK8" s="170" t="str">
        <f ca="1">GenerateurBingo.com!EV5</f>
        <v>Mot 43</v>
      </c>
      <c r="EL8" s="170" t="str">
        <f ca="1">GenerateurBingo.com!EW5</f>
        <v>Mot 59</v>
      </c>
      <c r="EM8" s="171" t="str">
        <f ca="1">GenerateurBingo.com!EX5</f>
        <v>Mot 64</v>
      </c>
      <c r="EN8" s="169" t="str">
        <f ca="1">GenerateurBingo.com!EY5</f>
        <v>Mot 4</v>
      </c>
      <c r="EO8" s="170" t="str">
        <f ca="1">GenerateurBingo.com!EZ5</f>
        <v>Mot 18</v>
      </c>
      <c r="EP8" s="170" t="str">
        <f ca="1">GenerateurBingo.com!FA5</f>
        <v>Mot 33</v>
      </c>
      <c r="EQ8" s="170" t="str">
        <f ca="1">GenerateurBingo.com!FB5</f>
        <v>Mot 49</v>
      </c>
      <c r="ER8" s="171" t="str">
        <f ca="1">GenerateurBingo.com!FC5</f>
        <v>Mot 64</v>
      </c>
      <c r="ES8" s="164"/>
      <c r="ET8" s="169" t="str">
        <f ca="1">GenerateurBingo.com!FE5</f>
        <v>Mot 13</v>
      </c>
      <c r="EU8" s="170" t="str">
        <f ca="1">GenerateurBingo.com!FF5</f>
        <v>Mot 21</v>
      </c>
      <c r="EV8" s="170" t="str">
        <f ca="1">GenerateurBingo.com!FG5</f>
        <v>Mot 41</v>
      </c>
      <c r="EW8" s="170" t="str">
        <f ca="1">GenerateurBingo.com!FH5</f>
        <v>Mot 49</v>
      </c>
      <c r="EX8" s="171" t="str">
        <f ca="1">GenerateurBingo.com!FI5</f>
        <v>Mot 64</v>
      </c>
      <c r="EY8" s="169" t="str">
        <f ca="1">GenerateurBingo.com!FJ5</f>
        <v>Mot 10</v>
      </c>
      <c r="EZ8" s="170" t="str">
        <f ca="1">GenerateurBingo.com!FK5</f>
        <v>Mot 19</v>
      </c>
      <c r="FA8" s="170" t="str">
        <f ca="1">GenerateurBingo.com!FL5</f>
        <v>Mot 34</v>
      </c>
      <c r="FB8" s="170" t="str">
        <f ca="1">GenerateurBingo.com!FM5</f>
        <v>Mot 51</v>
      </c>
      <c r="FC8" s="171" t="str">
        <f ca="1">GenerateurBingo.com!FN5</f>
        <v>Mot 74</v>
      </c>
      <c r="FD8" s="164"/>
      <c r="FE8" s="169" t="str">
        <f ca="1">GenerateurBingo.com!FP5</f>
        <v>Mot 15</v>
      </c>
      <c r="FF8" s="170" t="str">
        <f ca="1">GenerateurBingo.com!FQ5</f>
        <v>Mot 20</v>
      </c>
      <c r="FG8" s="170" t="str">
        <f ca="1">GenerateurBingo.com!FR5</f>
        <v>Mot 35</v>
      </c>
      <c r="FH8" s="170" t="str">
        <f ca="1">GenerateurBingo.com!FS5</f>
        <v>Mot 52</v>
      </c>
      <c r="FI8" s="171" t="str">
        <f ca="1">GenerateurBingo.com!FT5</f>
        <v>Mot 68</v>
      </c>
      <c r="FJ8" s="169" t="str">
        <f ca="1">GenerateurBingo.com!FU5</f>
        <v>Mot 13</v>
      </c>
      <c r="FK8" s="170" t="str">
        <f ca="1">GenerateurBingo.com!FV5</f>
        <v>Mot 17</v>
      </c>
      <c r="FL8" s="170" t="str">
        <f ca="1">GenerateurBingo.com!FW5</f>
        <v>Mot 33</v>
      </c>
      <c r="FM8" s="170" t="str">
        <f ca="1">GenerateurBingo.com!FX5</f>
        <v>Mot 56</v>
      </c>
      <c r="FN8" s="171" t="str">
        <f ca="1">GenerateurBingo.com!FY5</f>
        <v>Mot 73</v>
      </c>
      <c r="FO8" s="164"/>
      <c r="FP8" s="169" t="str">
        <f ca="1">GenerateurBingo.com!GA5</f>
        <v>Mot 8</v>
      </c>
      <c r="FQ8" s="170" t="str">
        <f ca="1">GenerateurBingo.com!GB5</f>
        <v>Mot 20</v>
      </c>
      <c r="FR8" s="170" t="str">
        <f ca="1">GenerateurBingo.com!GC5</f>
        <v>Mot 33</v>
      </c>
      <c r="FS8" s="170" t="str">
        <f ca="1">GenerateurBingo.com!GD5</f>
        <v>Mot 57</v>
      </c>
      <c r="FT8" s="171" t="str">
        <f ca="1">GenerateurBingo.com!GE5</f>
        <v>Mot 73</v>
      </c>
      <c r="FU8" s="169" t="str">
        <f ca="1">GenerateurBingo.com!GF5</f>
        <v>Mot 11</v>
      </c>
      <c r="FV8" s="170" t="str">
        <f ca="1">GenerateurBingo.com!GG5</f>
        <v>Mot 26</v>
      </c>
      <c r="FW8" s="170" t="str">
        <f ca="1">GenerateurBingo.com!GH5</f>
        <v>Mot 39</v>
      </c>
      <c r="FX8" s="170" t="str">
        <f ca="1">GenerateurBingo.com!GI5</f>
        <v>Mot 56</v>
      </c>
      <c r="FY8" s="171" t="str">
        <f ca="1">GenerateurBingo.com!GJ5</f>
        <v>Mot 70</v>
      </c>
      <c r="FZ8" s="164"/>
      <c r="GA8" s="169" t="str">
        <f ca="1">GenerateurBingo.com!GL5</f>
        <v>Mot 15</v>
      </c>
      <c r="GB8" s="170" t="str">
        <f ca="1">GenerateurBingo.com!GM5</f>
        <v>Mot 29</v>
      </c>
      <c r="GC8" s="170" t="str">
        <f ca="1">GenerateurBingo.com!GN5</f>
        <v>Mot 43</v>
      </c>
      <c r="GD8" s="170" t="str">
        <f ca="1">GenerateurBingo.com!GO5</f>
        <v>Mot 60</v>
      </c>
      <c r="GE8" s="171" t="str">
        <f ca="1">GenerateurBingo.com!GP5</f>
        <v>Mot 66</v>
      </c>
      <c r="GF8" s="169" t="str">
        <f ca="1">GenerateurBingo.com!GQ5</f>
        <v>Mot 15</v>
      </c>
      <c r="GG8" s="170" t="str">
        <f ca="1">GenerateurBingo.com!GR5</f>
        <v>Mot 19</v>
      </c>
      <c r="GH8" s="170" t="str">
        <f ca="1">GenerateurBingo.com!GS5</f>
        <v>Mot 42</v>
      </c>
      <c r="GI8" s="170" t="str">
        <f ca="1">GenerateurBingo.com!GT5</f>
        <v>Mot 56</v>
      </c>
      <c r="GJ8" s="171" t="str">
        <f ca="1">GenerateurBingo.com!GU5</f>
        <v>Mot 61</v>
      </c>
      <c r="GK8" s="164"/>
      <c r="GL8" s="169" t="str">
        <f ca="1">GenerateurBingo.com!GW5</f>
        <v>Mot 10</v>
      </c>
      <c r="GM8" s="170" t="str">
        <f ca="1">GenerateurBingo.com!GX5</f>
        <v>Mot 23</v>
      </c>
      <c r="GN8" s="170" t="str">
        <f ca="1">GenerateurBingo.com!GY5</f>
        <v>Mot 39</v>
      </c>
      <c r="GO8" s="170" t="str">
        <f ca="1">GenerateurBingo.com!GZ5</f>
        <v>Mot 59</v>
      </c>
      <c r="GP8" s="171" t="str">
        <f ca="1">GenerateurBingo.com!HA5</f>
        <v>Mot 65</v>
      </c>
      <c r="GQ8" s="169" t="str">
        <f ca="1">GenerateurBingo.com!HB5</f>
        <v>Mot 7</v>
      </c>
      <c r="GR8" s="170" t="str">
        <f ca="1">GenerateurBingo.com!HC5</f>
        <v>Mot 24</v>
      </c>
      <c r="GS8" s="170" t="str">
        <f ca="1">GenerateurBingo.com!HD5</f>
        <v>Mot 33</v>
      </c>
      <c r="GT8" s="170" t="str">
        <f ca="1">GenerateurBingo.com!HE5</f>
        <v>Mot 50</v>
      </c>
      <c r="GU8" s="171" t="str">
        <f ca="1">GenerateurBingo.com!HF5</f>
        <v>Mot 62</v>
      </c>
      <c r="GV8" s="164"/>
      <c r="GW8" s="169" t="str">
        <f ca="1">GenerateurBingo.com!HH5</f>
        <v>Mot 1</v>
      </c>
      <c r="GX8" s="170" t="str">
        <f ca="1">GenerateurBingo.com!HI5</f>
        <v>Mot 30</v>
      </c>
      <c r="GY8" s="170" t="str">
        <f ca="1">GenerateurBingo.com!HJ5</f>
        <v>Mot 31</v>
      </c>
      <c r="GZ8" s="170" t="str">
        <f ca="1">GenerateurBingo.com!HK5</f>
        <v>Mot 46</v>
      </c>
      <c r="HA8" s="171" t="str">
        <f ca="1">GenerateurBingo.com!HL5</f>
        <v>Mot 75</v>
      </c>
      <c r="HB8" s="169" t="str">
        <f ca="1">GenerateurBingo.com!HM5</f>
        <v>Mot 8</v>
      </c>
      <c r="HC8" s="170" t="str">
        <f ca="1">GenerateurBingo.com!HN5</f>
        <v>Mot 28</v>
      </c>
      <c r="HD8" s="170" t="str">
        <f ca="1">GenerateurBingo.com!HO5</f>
        <v>Mot 37</v>
      </c>
      <c r="HE8" s="170" t="str">
        <f ca="1">GenerateurBingo.com!HP5</f>
        <v>Mot 58</v>
      </c>
      <c r="HF8" s="171" t="str">
        <f ca="1">GenerateurBingo.com!HQ5</f>
        <v>Mot 65</v>
      </c>
      <c r="HG8" s="164"/>
      <c r="HH8" s="169" t="str">
        <f ca="1">GenerateurBingo.com!HS5</f>
        <v>Mot 9</v>
      </c>
      <c r="HI8" s="170" t="str">
        <f ca="1">GenerateurBingo.com!HT5</f>
        <v>Mot 23</v>
      </c>
      <c r="HJ8" s="170" t="str">
        <f ca="1">GenerateurBingo.com!HU5</f>
        <v>Mot 41</v>
      </c>
      <c r="HK8" s="170" t="str">
        <f ca="1">GenerateurBingo.com!HV5</f>
        <v>Mot 50</v>
      </c>
      <c r="HL8" s="171" t="str">
        <f ca="1">GenerateurBingo.com!HW5</f>
        <v>Mot 74</v>
      </c>
      <c r="HM8" s="169" t="str">
        <f ca="1">GenerateurBingo.com!HX5</f>
        <v>Mot 14</v>
      </c>
      <c r="HN8" s="170" t="str">
        <f ca="1">GenerateurBingo.com!HY5</f>
        <v>Mot 27</v>
      </c>
      <c r="HO8" s="170" t="str">
        <f ca="1">GenerateurBingo.com!HZ5</f>
        <v>Mot 38</v>
      </c>
      <c r="HP8" s="170" t="str">
        <f ca="1">GenerateurBingo.com!IA5</f>
        <v>Mot 57</v>
      </c>
      <c r="HQ8" s="171" t="str">
        <f ca="1">GenerateurBingo.com!IB5</f>
        <v>Mot 65</v>
      </c>
      <c r="HR8" s="164"/>
      <c r="HS8" s="169" t="str">
        <f ca="1">GenerateurBingo.com!ID5</f>
        <v>Mot 15</v>
      </c>
      <c r="HT8" s="170" t="str">
        <f ca="1">GenerateurBingo.com!IE5</f>
        <v>Mot 21</v>
      </c>
      <c r="HU8" s="170" t="str">
        <f ca="1">GenerateurBingo.com!IF5</f>
        <v>Mot 39</v>
      </c>
      <c r="HV8" s="170" t="str">
        <f ca="1">GenerateurBingo.com!IG5</f>
        <v>Mot 55</v>
      </c>
      <c r="HW8" s="171" t="str">
        <f ca="1">GenerateurBingo.com!IH5</f>
        <v>Mot 68</v>
      </c>
      <c r="HX8" s="169" t="str">
        <f ca="1">GenerateurBingo.com!II5</f>
        <v>Mot 8</v>
      </c>
      <c r="HY8" s="170" t="str">
        <f ca="1">GenerateurBingo.com!IJ5</f>
        <v>Mot 29</v>
      </c>
      <c r="HZ8" s="170" t="str">
        <f ca="1">GenerateurBingo.com!IK5</f>
        <v>Mot 32</v>
      </c>
      <c r="IA8" s="170" t="str">
        <f ca="1">GenerateurBingo.com!IL5</f>
        <v>Mot 59</v>
      </c>
      <c r="IB8" s="171" t="str">
        <f ca="1">GenerateurBingo.com!IM5</f>
        <v>Mot 73</v>
      </c>
      <c r="IC8" s="164"/>
      <c r="ID8" s="169" t="str">
        <f ca="1">GenerateurBingo.com!IO5</f>
        <v>Mot 5</v>
      </c>
      <c r="IE8" s="170" t="str">
        <f ca="1">GenerateurBingo.com!IP5</f>
        <v>Mot 16</v>
      </c>
      <c r="IF8" s="170" t="str">
        <f ca="1">GenerateurBingo.com!IQ5</f>
        <v>Mot 35</v>
      </c>
      <c r="IG8" s="170" t="str">
        <f ca="1">GenerateurBingo.com!IR5</f>
        <v>Mot 60</v>
      </c>
      <c r="IH8" s="171" t="str">
        <f ca="1">GenerateurBingo.com!IS5</f>
        <v>Mot 65</v>
      </c>
      <c r="II8" s="169" t="str">
        <f ca="1">GenerateurBingo.com!IT5</f>
        <v>Mot 5</v>
      </c>
      <c r="IJ8" s="170" t="str">
        <f ca="1">GenerateurBingo.com!IU5</f>
        <v>Mot 24</v>
      </c>
      <c r="IK8" s="170" t="str">
        <f ca="1">GenerateurBingo.com!IV5</f>
        <v>Mot 45</v>
      </c>
      <c r="IL8" s="170" t="str">
        <f ca="1">GenerateurBingo.com!IW5</f>
        <v>Mot 52</v>
      </c>
      <c r="IM8" s="171" t="str">
        <f ca="1">GenerateurBingo.com!IX5</f>
        <v>Mot 74</v>
      </c>
      <c r="IN8" s="164"/>
      <c r="IO8" s="169" t="str">
        <f ca="1">GenerateurBingo.com!IZ5</f>
        <v>Mot 6</v>
      </c>
      <c r="IP8" s="170" t="str">
        <f ca="1">GenerateurBingo.com!JA5</f>
        <v>Mot 23</v>
      </c>
      <c r="IQ8" s="170" t="str">
        <f ca="1">GenerateurBingo.com!JB5</f>
        <v>Mot 31</v>
      </c>
      <c r="IR8" s="170" t="str">
        <f ca="1">GenerateurBingo.com!JC5</f>
        <v>Mot 59</v>
      </c>
      <c r="IS8" s="171" t="str">
        <f ca="1">GenerateurBingo.com!JD5</f>
        <v>Mot 73</v>
      </c>
      <c r="IT8" s="169" t="str">
        <f ca="1">GenerateurBingo.com!JE5</f>
        <v>Mot 7</v>
      </c>
      <c r="IU8" s="170" t="str">
        <f ca="1">GenerateurBingo.com!JF5</f>
        <v>Mot 27</v>
      </c>
      <c r="IV8" s="170" t="str">
        <f ca="1">GenerateurBingo.com!JG5</f>
        <v>Mot 37</v>
      </c>
      <c r="IW8" s="170" t="str">
        <f ca="1">GenerateurBingo.com!JH5</f>
        <v>Mot 55</v>
      </c>
      <c r="IX8" s="171" t="str">
        <f ca="1">GenerateurBingo.com!JI5</f>
        <v>Mot 74</v>
      </c>
      <c r="IY8" s="164"/>
      <c r="IZ8" s="169" t="str">
        <f ca="1">GenerateurBingo.com!JK5</f>
        <v>Mot 14</v>
      </c>
      <c r="JA8" s="170" t="str">
        <f ca="1">GenerateurBingo.com!JL5</f>
        <v>Mot 18</v>
      </c>
      <c r="JB8" s="170" t="str">
        <f ca="1">GenerateurBingo.com!JM5</f>
        <v>Mot 44</v>
      </c>
      <c r="JC8" s="170" t="str">
        <f ca="1">GenerateurBingo.com!JN5</f>
        <v>Mot 50</v>
      </c>
      <c r="JD8" s="171" t="str">
        <f ca="1">GenerateurBingo.com!JO5</f>
        <v>Mot 75</v>
      </c>
      <c r="JE8" s="169" t="str">
        <f ca="1">GenerateurBingo.com!JP5</f>
        <v>Mot 3</v>
      </c>
      <c r="JF8" s="170" t="str">
        <f ca="1">GenerateurBingo.com!JQ5</f>
        <v>Mot 17</v>
      </c>
      <c r="JG8" s="170" t="str">
        <f ca="1">GenerateurBingo.com!JR5</f>
        <v>Mot 38</v>
      </c>
      <c r="JH8" s="170" t="str">
        <f ca="1">GenerateurBingo.com!JS5</f>
        <v>Mot 58</v>
      </c>
      <c r="JI8" s="171" t="str">
        <f ca="1">GenerateurBingo.com!JT5</f>
        <v>Mot 75</v>
      </c>
      <c r="JJ8" s="164"/>
      <c r="JK8" s="169" t="str">
        <f ca="1">GenerateurBingo.com!JV5</f>
        <v>Mot 4</v>
      </c>
      <c r="JL8" s="170" t="str">
        <f ca="1">GenerateurBingo.com!JW5</f>
        <v>Mot 28</v>
      </c>
      <c r="JM8" s="170" t="str">
        <f ca="1">GenerateurBingo.com!JX5</f>
        <v>Mot 35</v>
      </c>
      <c r="JN8" s="170" t="str">
        <f ca="1">GenerateurBingo.com!JY5</f>
        <v>Mot 53</v>
      </c>
      <c r="JO8" s="171" t="str">
        <f ca="1">GenerateurBingo.com!JZ5</f>
        <v>Mot 64</v>
      </c>
      <c r="JP8" s="169" t="str">
        <f ca="1">GenerateurBingo.com!KA5</f>
        <v>Mot 3</v>
      </c>
      <c r="JQ8" s="170" t="str">
        <f ca="1">GenerateurBingo.com!KB5</f>
        <v>Mot 29</v>
      </c>
      <c r="JR8" s="170" t="str">
        <f ca="1">GenerateurBingo.com!KC5</f>
        <v>Mot 38</v>
      </c>
      <c r="JS8" s="170" t="str">
        <f ca="1">GenerateurBingo.com!KD5</f>
        <v>Mot 59</v>
      </c>
      <c r="JT8" s="171" t="str">
        <f ca="1">GenerateurBingo.com!KE5</f>
        <v>Mot 70</v>
      </c>
      <c r="JU8" s="164"/>
      <c r="JV8" s="169" t="str">
        <f ca="1">GenerateurBingo.com!KG5</f>
        <v>Mot 2</v>
      </c>
      <c r="JW8" s="170" t="str">
        <f ca="1">GenerateurBingo.com!KH5</f>
        <v>Mot 19</v>
      </c>
      <c r="JX8" s="170" t="str">
        <f ca="1">GenerateurBingo.com!KI5</f>
        <v>Mot 45</v>
      </c>
      <c r="JY8" s="170" t="str">
        <f ca="1">GenerateurBingo.com!KJ5</f>
        <v>Mot 59</v>
      </c>
      <c r="JZ8" s="171" t="str">
        <f ca="1">GenerateurBingo.com!KK5</f>
        <v>Mot 63</v>
      </c>
      <c r="KA8" s="169" t="str">
        <f ca="1">GenerateurBingo.com!KL5</f>
        <v>Mot 1</v>
      </c>
      <c r="KB8" s="170" t="str">
        <f ca="1">GenerateurBingo.com!KM5</f>
        <v>Mot 26</v>
      </c>
      <c r="KC8" s="170" t="str">
        <f ca="1">GenerateurBingo.com!KN5</f>
        <v>Mot 40</v>
      </c>
      <c r="KD8" s="170" t="str">
        <f ca="1">GenerateurBingo.com!KO5</f>
        <v>Mot 52</v>
      </c>
      <c r="KE8" s="171" t="str">
        <f ca="1">GenerateurBingo.com!KP5</f>
        <v>Mot 72</v>
      </c>
      <c r="KF8" s="164"/>
      <c r="KG8" s="169" t="str">
        <f ca="1">GenerateurBingo.com!KR5</f>
        <v>Mot 7</v>
      </c>
      <c r="KH8" s="170" t="str">
        <f ca="1">GenerateurBingo.com!KS5</f>
        <v>Mot 21</v>
      </c>
      <c r="KI8" s="170" t="str">
        <f ca="1">GenerateurBingo.com!KT5</f>
        <v>Mot 33</v>
      </c>
      <c r="KJ8" s="170" t="str">
        <f ca="1">GenerateurBingo.com!KU5</f>
        <v>Mot 48</v>
      </c>
      <c r="KK8" s="171" t="str">
        <f ca="1">GenerateurBingo.com!KV5</f>
        <v>Mot 68</v>
      </c>
      <c r="KL8" s="169" t="str">
        <f ca="1">GenerateurBingo.com!KW5</f>
        <v>Mot 5</v>
      </c>
      <c r="KM8" s="170" t="str">
        <f ca="1">GenerateurBingo.com!KX5</f>
        <v>Mot 16</v>
      </c>
      <c r="KN8" s="170" t="str">
        <f ca="1">GenerateurBingo.com!KY5</f>
        <v>Mot 39</v>
      </c>
      <c r="KO8" s="170" t="str">
        <f ca="1">GenerateurBingo.com!KZ5</f>
        <v>Mot 51</v>
      </c>
      <c r="KP8" s="171" t="str">
        <f ca="1">GenerateurBingo.com!LA5</f>
        <v>Mot 75</v>
      </c>
      <c r="KQ8" s="164"/>
      <c r="KR8" s="169" t="str">
        <f ca="1">GenerateurBingo.com!LC5</f>
        <v>Mot 15</v>
      </c>
      <c r="KS8" s="170" t="str">
        <f ca="1">GenerateurBingo.com!LD5</f>
        <v>Mot 16</v>
      </c>
      <c r="KT8" s="170" t="str">
        <f ca="1">GenerateurBingo.com!LE5</f>
        <v>Mot 38</v>
      </c>
      <c r="KU8" s="170" t="str">
        <f ca="1">GenerateurBingo.com!LF5</f>
        <v>Mot 48</v>
      </c>
      <c r="KV8" s="171" t="str">
        <f ca="1">GenerateurBingo.com!LG5</f>
        <v>Mot 68</v>
      </c>
      <c r="KW8" s="169" t="str">
        <f ca="1">GenerateurBingo.com!LH5</f>
        <v>Mot 8</v>
      </c>
      <c r="KX8" s="170" t="str">
        <f ca="1">GenerateurBingo.com!LI5</f>
        <v>Mot 19</v>
      </c>
      <c r="KY8" s="170" t="str">
        <f ca="1">GenerateurBingo.com!LJ5</f>
        <v>Mot 35</v>
      </c>
      <c r="KZ8" s="170" t="str">
        <f ca="1">GenerateurBingo.com!LK5</f>
        <v>Mot 57</v>
      </c>
      <c r="LA8" s="171" t="str">
        <f ca="1">GenerateurBingo.com!LL5</f>
        <v>Mot 66</v>
      </c>
      <c r="LB8" s="164"/>
      <c r="LC8" s="169" t="str">
        <f ca="1">GenerateurBingo.com!LN5</f>
        <v>Mot 5</v>
      </c>
      <c r="LD8" s="170" t="str">
        <f ca="1">GenerateurBingo.com!LO5</f>
        <v>Mot 22</v>
      </c>
      <c r="LE8" s="170" t="str">
        <f ca="1">GenerateurBingo.com!LP5</f>
        <v>Mot 44</v>
      </c>
      <c r="LF8" s="170" t="str">
        <f ca="1">GenerateurBingo.com!LQ5</f>
        <v>Mot 47</v>
      </c>
      <c r="LG8" s="171" t="str">
        <f ca="1">GenerateurBingo.com!LR5</f>
        <v>Mot 67</v>
      </c>
      <c r="LH8" s="169" t="str">
        <f ca="1">GenerateurBingo.com!LS5</f>
        <v>Mot 12</v>
      </c>
      <c r="LI8" s="170" t="str">
        <f ca="1">GenerateurBingo.com!LT5</f>
        <v>Mot 22</v>
      </c>
      <c r="LJ8" s="170" t="str">
        <f ca="1">GenerateurBingo.com!LU5</f>
        <v>Mot 36</v>
      </c>
      <c r="LK8" s="170" t="str">
        <f ca="1">GenerateurBingo.com!LV5</f>
        <v>Mot 59</v>
      </c>
      <c r="LL8" s="171" t="str">
        <f ca="1">GenerateurBingo.com!LW5</f>
        <v>Mot 71</v>
      </c>
      <c r="LM8" s="164"/>
      <c r="LN8" s="169" t="str">
        <f ca="1">GenerateurBingo.com!LY5</f>
        <v>Mot 4</v>
      </c>
      <c r="LO8" s="170" t="str">
        <f ca="1">GenerateurBingo.com!LZ5</f>
        <v>Mot 24</v>
      </c>
      <c r="LP8" s="170" t="str">
        <f ca="1">GenerateurBingo.com!MA5</f>
        <v>Mot 44</v>
      </c>
      <c r="LQ8" s="170" t="str">
        <f ca="1">GenerateurBingo.com!MB5</f>
        <v>Mot 58</v>
      </c>
      <c r="LR8" s="171" t="str">
        <f ca="1">GenerateurBingo.com!MC5</f>
        <v>Mot 63</v>
      </c>
      <c r="LS8" s="169" t="str">
        <f ca="1">GenerateurBingo.com!MD5</f>
        <v>Mot 7</v>
      </c>
      <c r="LT8" s="170" t="str">
        <f ca="1">GenerateurBingo.com!ME5</f>
        <v>Mot 19</v>
      </c>
      <c r="LU8" s="170" t="str">
        <f ca="1">GenerateurBingo.com!MF5</f>
        <v>Mot 44</v>
      </c>
      <c r="LV8" s="170" t="str">
        <f ca="1">GenerateurBingo.com!MG5</f>
        <v>Mot 58</v>
      </c>
      <c r="LW8" s="171" t="str">
        <f ca="1">GenerateurBingo.com!MH5</f>
        <v>Mot 64</v>
      </c>
      <c r="LX8" s="164"/>
      <c r="LY8" s="169" t="str">
        <f ca="1">GenerateurBingo.com!MJ5</f>
        <v>Mot 6</v>
      </c>
      <c r="LZ8" s="170" t="str">
        <f ca="1">GenerateurBingo.com!MK5</f>
        <v>Mot 19</v>
      </c>
      <c r="MA8" s="170" t="str">
        <f ca="1">GenerateurBingo.com!ML5</f>
        <v>Mot 31</v>
      </c>
      <c r="MB8" s="170" t="str">
        <f ca="1">GenerateurBingo.com!MM5</f>
        <v>Mot 48</v>
      </c>
      <c r="MC8" s="171" t="str">
        <f ca="1">GenerateurBingo.com!MN5</f>
        <v>Mot 61</v>
      </c>
      <c r="MD8" s="169" t="str">
        <f ca="1">GenerateurBingo.com!MO5</f>
        <v>Mot 3</v>
      </c>
      <c r="ME8" s="170" t="str">
        <f ca="1">GenerateurBingo.com!MP5</f>
        <v>Mot 27</v>
      </c>
      <c r="MF8" s="170" t="str">
        <f ca="1">GenerateurBingo.com!MQ5</f>
        <v>Mot 33</v>
      </c>
      <c r="MG8" s="170" t="str">
        <f ca="1">GenerateurBingo.com!MR5</f>
        <v>Mot 51</v>
      </c>
      <c r="MH8" s="171" t="str">
        <f ca="1">GenerateurBingo.com!MS5</f>
        <v>Mot 66</v>
      </c>
      <c r="MI8" s="164"/>
      <c r="MJ8" s="169" t="str">
        <f ca="1">GenerateurBingo.com!MU5</f>
        <v>Mot 5</v>
      </c>
      <c r="MK8" s="170" t="str">
        <f ca="1">GenerateurBingo.com!MV5</f>
        <v>Mot 21</v>
      </c>
      <c r="ML8" s="170" t="str">
        <f ca="1">GenerateurBingo.com!MW5</f>
        <v>Mot 41</v>
      </c>
      <c r="MM8" s="170" t="str">
        <f ca="1">GenerateurBingo.com!MX5</f>
        <v>Mot 47</v>
      </c>
      <c r="MN8" s="171" t="str">
        <f ca="1">GenerateurBingo.com!MY5</f>
        <v>Mot 61</v>
      </c>
      <c r="MO8" s="169" t="str">
        <f ca="1">GenerateurBingo.com!MZ5</f>
        <v>Mot 1</v>
      </c>
      <c r="MP8" s="170" t="str">
        <f ca="1">GenerateurBingo.com!NA5</f>
        <v>Mot 22</v>
      </c>
      <c r="MQ8" s="170" t="str">
        <f ca="1">GenerateurBingo.com!NB5</f>
        <v>Mot 41</v>
      </c>
      <c r="MR8" s="170" t="str">
        <f ca="1">GenerateurBingo.com!NC5</f>
        <v>Mot 52</v>
      </c>
      <c r="MS8" s="171" t="str">
        <f ca="1">GenerateurBingo.com!ND5</f>
        <v>Mot 74</v>
      </c>
      <c r="MT8" s="164"/>
      <c r="MU8" s="169" t="str">
        <f ca="1">GenerateurBingo.com!NF5</f>
        <v>Mot 6</v>
      </c>
      <c r="MV8" s="170" t="str">
        <f ca="1">GenerateurBingo.com!NG5</f>
        <v>Mot 17</v>
      </c>
      <c r="MW8" s="170" t="str">
        <f ca="1">GenerateurBingo.com!NH5</f>
        <v>Mot 36</v>
      </c>
      <c r="MX8" s="170" t="str">
        <f ca="1">GenerateurBingo.com!NI5</f>
        <v>Mot 54</v>
      </c>
      <c r="MY8" s="171" t="str">
        <f ca="1">GenerateurBingo.com!NJ5</f>
        <v>Mot 66</v>
      </c>
      <c r="MZ8" s="169" t="str">
        <f ca="1">GenerateurBingo.com!NK5</f>
        <v>Mot 11</v>
      </c>
      <c r="NA8" s="170" t="str">
        <f ca="1">GenerateurBingo.com!NL5</f>
        <v>Mot 22</v>
      </c>
      <c r="NB8" s="170" t="str">
        <f ca="1">GenerateurBingo.com!NM5</f>
        <v>Mot 34</v>
      </c>
      <c r="NC8" s="170" t="str">
        <f ca="1">GenerateurBingo.com!NN5</f>
        <v>Mot 59</v>
      </c>
      <c r="ND8" s="171" t="str">
        <f ca="1">GenerateurBingo.com!NO5</f>
        <v>Mot 69</v>
      </c>
      <c r="NE8" s="164"/>
      <c r="NF8" s="169" t="str">
        <f ca="1">GenerateurBingo.com!NQ5</f>
        <v>Mot 8</v>
      </c>
      <c r="NG8" s="170" t="str">
        <f ca="1">GenerateurBingo.com!NR5</f>
        <v>Mot 23</v>
      </c>
      <c r="NH8" s="170" t="str">
        <f ca="1">GenerateurBingo.com!NS5</f>
        <v>Mot 33</v>
      </c>
      <c r="NI8" s="170" t="str">
        <f ca="1">GenerateurBingo.com!NT5</f>
        <v>Mot 50</v>
      </c>
      <c r="NJ8" s="171" t="str">
        <f ca="1">GenerateurBingo.com!NU5</f>
        <v>Mot 62</v>
      </c>
      <c r="NK8" s="169" t="str">
        <f ca="1">GenerateurBingo.com!NV5</f>
        <v>Mot 12</v>
      </c>
      <c r="NL8" s="170" t="str">
        <f ca="1">GenerateurBingo.com!NW5</f>
        <v>Mot 23</v>
      </c>
      <c r="NM8" s="170" t="str">
        <f ca="1">GenerateurBingo.com!NX5</f>
        <v>Mot 35</v>
      </c>
      <c r="NN8" s="170" t="str">
        <f ca="1">GenerateurBingo.com!NY5</f>
        <v>Mot 59</v>
      </c>
      <c r="NO8" s="171" t="str">
        <f ca="1">GenerateurBingo.com!NZ5</f>
        <v>Mot 74</v>
      </c>
      <c r="NP8" s="164"/>
      <c r="NQ8" s="169" t="str">
        <f ca="1">GenerateurBingo.com!OB5</f>
        <v>Mot 4</v>
      </c>
      <c r="NR8" s="170" t="str">
        <f ca="1">GenerateurBingo.com!OC5</f>
        <v>Mot 30</v>
      </c>
      <c r="NS8" s="170" t="str">
        <f ca="1">GenerateurBingo.com!OD5</f>
        <v>Mot 32</v>
      </c>
      <c r="NT8" s="170" t="str">
        <f ca="1">GenerateurBingo.com!OE5</f>
        <v>Mot 50</v>
      </c>
      <c r="NU8" s="171" t="str">
        <f ca="1">GenerateurBingo.com!OF5</f>
        <v>Mot 71</v>
      </c>
      <c r="NV8" s="169" t="str">
        <f ca="1">GenerateurBingo.com!OG5</f>
        <v>Mot 10</v>
      </c>
      <c r="NW8" s="170" t="str">
        <f ca="1">GenerateurBingo.com!OH5</f>
        <v>Mot 17</v>
      </c>
      <c r="NX8" s="170" t="str">
        <f ca="1">GenerateurBingo.com!OI5</f>
        <v>Mot 33</v>
      </c>
      <c r="NY8" s="170" t="str">
        <f ca="1">GenerateurBingo.com!OJ5</f>
        <v>Mot 58</v>
      </c>
      <c r="NZ8" s="171" t="str">
        <f ca="1">GenerateurBingo.com!OK5</f>
        <v>Mot 69</v>
      </c>
      <c r="OA8" s="164"/>
      <c r="OB8" s="169" t="str">
        <f ca="1">GenerateurBingo.com!OM5</f>
        <v>Mot 9</v>
      </c>
      <c r="OC8" s="170" t="str">
        <f ca="1">GenerateurBingo.com!ON5</f>
        <v>Mot 16</v>
      </c>
      <c r="OD8" s="170" t="str">
        <f ca="1">GenerateurBingo.com!OO5</f>
        <v>Mot 31</v>
      </c>
      <c r="OE8" s="170" t="str">
        <f ca="1">GenerateurBingo.com!OP5</f>
        <v>Mot 52</v>
      </c>
      <c r="OF8" s="171" t="str">
        <f ca="1">GenerateurBingo.com!OQ5</f>
        <v>Mot 75</v>
      </c>
      <c r="OG8" s="169" t="str">
        <f ca="1">GenerateurBingo.com!OR5</f>
        <v>Mot 15</v>
      </c>
      <c r="OH8" s="170" t="str">
        <f ca="1">GenerateurBingo.com!OS5</f>
        <v>Mot 29</v>
      </c>
      <c r="OI8" s="170" t="str">
        <f ca="1">GenerateurBingo.com!OT5</f>
        <v>Mot 32</v>
      </c>
      <c r="OJ8" s="170" t="str">
        <f ca="1">GenerateurBingo.com!OU5</f>
        <v>Mot 48</v>
      </c>
      <c r="OK8" s="171" t="str">
        <f ca="1">GenerateurBingo.com!OV5</f>
        <v>Mot 70</v>
      </c>
      <c r="OL8" s="164"/>
      <c r="OM8" s="169" t="str">
        <f ca="1">GenerateurBingo.com!OX5</f>
        <v>Mot 15</v>
      </c>
      <c r="ON8" s="170" t="str">
        <f ca="1">GenerateurBingo.com!OY5</f>
        <v>Mot 21</v>
      </c>
      <c r="OO8" s="170" t="str">
        <f ca="1">GenerateurBingo.com!OZ5</f>
        <v>Mot 43</v>
      </c>
      <c r="OP8" s="170" t="str">
        <f ca="1">GenerateurBingo.com!PA5</f>
        <v>Mot 49</v>
      </c>
      <c r="OQ8" s="171" t="str">
        <f ca="1">GenerateurBingo.com!PB5</f>
        <v>Mot 65</v>
      </c>
      <c r="OR8" s="169" t="str">
        <f ca="1">GenerateurBingo.com!PC5</f>
        <v>Mot 6</v>
      </c>
      <c r="OS8" s="170" t="str">
        <f ca="1">GenerateurBingo.com!PD5</f>
        <v>Mot 27</v>
      </c>
      <c r="OT8" s="170" t="str">
        <f ca="1">GenerateurBingo.com!PE5</f>
        <v>Mot 40</v>
      </c>
      <c r="OU8" s="170" t="str">
        <f ca="1">GenerateurBingo.com!PF5</f>
        <v>Mot 48</v>
      </c>
      <c r="OV8" s="171" t="str">
        <f ca="1">GenerateurBingo.com!PG5</f>
        <v>Mot 71</v>
      </c>
      <c r="OW8" s="164"/>
      <c r="OX8" s="169" t="str">
        <f ca="1">GenerateurBingo.com!PI5</f>
        <v>Mot 14</v>
      </c>
      <c r="OY8" s="170" t="str">
        <f ca="1">GenerateurBingo.com!PJ5</f>
        <v>Mot 18</v>
      </c>
      <c r="OZ8" s="170" t="str">
        <f ca="1">GenerateurBingo.com!PK5</f>
        <v>Mot 42</v>
      </c>
      <c r="PA8" s="170" t="str">
        <f ca="1">GenerateurBingo.com!PL5</f>
        <v>Mot 60</v>
      </c>
      <c r="PB8" s="171" t="str">
        <f ca="1">GenerateurBingo.com!PM5</f>
        <v>Mot 69</v>
      </c>
      <c r="PC8" s="169" t="str">
        <f ca="1">GenerateurBingo.com!PN5</f>
        <v>Mot 10</v>
      </c>
      <c r="PD8" s="170" t="str">
        <f ca="1">GenerateurBingo.com!PO5</f>
        <v>Mot 30</v>
      </c>
      <c r="PE8" s="170" t="str">
        <f ca="1">GenerateurBingo.com!PP5</f>
        <v>Mot 39</v>
      </c>
      <c r="PF8" s="170" t="str">
        <f ca="1">GenerateurBingo.com!PQ5</f>
        <v>Mot 47</v>
      </c>
      <c r="PG8" s="171" t="str">
        <f ca="1">GenerateurBingo.com!PR5</f>
        <v>Mot 61</v>
      </c>
      <c r="PH8" s="164"/>
      <c r="PI8" s="169" t="str">
        <f ca="1">GenerateurBingo.com!PT5</f>
        <v>Mot 4</v>
      </c>
      <c r="PJ8" s="170" t="str">
        <f ca="1">GenerateurBingo.com!PU5</f>
        <v>Mot 25</v>
      </c>
      <c r="PK8" s="170" t="str">
        <f ca="1">GenerateurBingo.com!PV5</f>
        <v>Mot 40</v>
      </c>
      <c r="PL8" s="170" t="str">
        <f ca="1">GenerateurBingo.com!PW5</f>
        <v>Mot 52</v>
      </c>
      <c r="PM8" s="171" t="str">
        <f ca="1">GenerateurBingo.com!PX5</f>
        <v>Mot 65</v>
      </c>
      <c r="PN8" s="169" t="str">
        <f ca="1">GenerateurBingo.com!PY5</f>
        <v>Mot 2</v>
      </c>
      <c r="PO8" s="170" t="str">
        <f ca="1">GenerateurBingo.com!PZ5</f>
        <v>Mot 30</v>
      </c>
      <c r="PP8" s="170" t="str">
        <f ca="1">GenerateurBingo.com!QA5</f>
        <v>Mot 43</v>
      </c>
      <c r="PQ8" s="170" t="str">
        <f ca="1">GenerateurBingo.com!QB5</f>
        <v>Mot 51</v>
      </c>
      <c r="PR8" s="171" t="str">
        <f ca="1">GenerateurBingo.com!QC5</f>
        <v>Mot 74</v>
      </c>
      <c r="PS8" s="164"/>
      <c r="PT8" s="169" t="str">
        <f ca="1">GenerateurBingo.com!QE5</f>
        <v>Mot 14</v>
      </c>
      <c r="PU8" s="170" t="str">
        <f ca="1">GenerateurBingo.com!QF5</f>
        <v>Mot 24</v>
      </c>
      <c r="PV8" s="170" t="str">
        <f ca="1">GenerateurBingo.com!QG5</f>
        <v>Mot 38</v>
      </c>
      <c r="PW8" s="170" t="str">
        <f ca="1">GenerateurBingo.com!QH5</f>
        <v>Mot 59</v>
      </c>
      <c r="PX8" s="171" t="str">
        <f ca="1">GenerateurBingo.com!QI5</f>
        <v>Mot 61</v>
      </c>
      <c r="PY8" s="169" t="str">
        <f ca="1">GenerateurBingo.com!QJ5</f>
        <v>Mot 4</v>
      </c>
      <c r="PZ8" s="170" t="str">
        <f ca="1">GenerateurBingo.com!QK5</f>
        <v>Mot 24</v>
      </c>
      <c r="QA8" s="170" t="str">
        <f ca="1">GenerateurBingo.com!QL5</f>
        <v>Mot 32</v>
      </c>
      <c r="QB8" s="170" t="str">
        <f ca="1">GenerateurBingo.com!QM5</f>
        <v>Mot 55</v>
      </c>
      <c r="QC8" s="171" t="str">
        <f ca="1">GenerateurBingo.com!QN5</f>
        <v>Mot 69</v>
      </c>
      <c r="QD8" s="164"/>
      <c r="QE8" s="169" t="str">
        <f ca="1">GenerateurBingo.com!QP5</f>
        <v>Mot 1</v>
      </c>
      <c r="QF8" s="170" t="str">
        <f ca="1">GenerateurBingo.com!QQ5</f>
        <v>Mot 25</v>
      </c>
      <c r="QG8" s="170" t="str">
        <f ca="1">GenerateurBingo.com!QR5</f>
        <v>Mot 34</v>
      </c>
      <c r="QH8" s="170" t="str">
        <f ca="1">GenerateurBingo.com!QS5</f>
        <v>Mot 48</v>
      </c>
      <c r="QI8" s="171" t="str">
        <f ca="1">GenerateurBingo.com!QT5</f>
        <v>Mot 63</v>
      </c>
      <c r="QJ8" s="169" t="str">
        <f ca="1">GenerateurBingo.com!QU5</f>
        <v>Mot 3</v>
      </c>
      <c r="QK8" s="170" t="str">
        <f ca="1">GenerateurBingo.com!QV5</f>
        <v>Mot 25</v>
      </c>
      <c r="QL8" s="170" t="str">
        <f ca="1">GenerateurBingo.com!QW5</f>
        <v>Mot 31</v>
      </c>
      <c r="QM8" s="170" t="str">
        <f ca="1">GenerateurBingo.com!QX5</f>
        <v>Mot 56</v>
      </c>
      <c r="QN8" s="171" t="str">
        <f ca="1">GenerateurBingo.com!QY5</f>
        <v>Mot 68</v>
      </c>
      <c r="QO8" s="164"/>
      <c r="QP8" s="169" t="str">
        <f ca="1">GenerateurBingo.com!RA5</f>
        <v>Mot 3</v>
      </c>
      <c r="QQ8" s="170" t="str">
        <f ca="1">GenerateurBingo.com!RB5</f>
        <v>Mot 27</v>
      </c>
      <c r="QR8" s="170" t="str">
        <f ca="1">GenerateurBingo.com!RC5</f>
        <v>Mot 44</v>
      </c>
      <c r="QS8" s="170" t="str">
        <f ca="1">GenerateurBingo.com!RD5</f>
        <v>Mot 49</v>
      </c>
      <c r="QT8" s="171" t="str">
        <f ca="1">GenerateurBingo.com!RE5</f>
        <v>Mot 65</v>
      </c>
      <c r="QU8" s="169" t="str">
        <f ca="1">GenerateurBingo.com!RF5</f>
        <v>Mot 11</v>
      </c>
      <c r="QV8" s="170" t="str">
        <f ca="1">GenerateurBingo.com!RG5</f>
        <v>Mot 23</v>
      </c>
      <c r="QW8" s="170" t="str">
        <f ca="1">GenerateurBingo.com!RH5</f>
        <v>Mot 34</v>
      </c>
      <c r="QX8" s="170" t="str">
        <f ca="1">GenerateurBingo.com!RI5</f>
        <v>Mot 56</v>
      </c>
      <c r="QY8" s="171" t="str">
        <f ca="1">GenerateurBingo.com!RJ5</f>
        <v>Mot 62</v>
      </c>
      <c r="QZ8" s="164"/>
      <c r="RA8" s="169" t="str">
        <f ca="1">GenerateurBingo.com!RL5</f>
        <v>Mot 14</v>
      </c>
      <c r="RB8" s="170" t="str">
        <f ca="1">GenerateurBingo.com!RM5</f>
        <v>Mot 27</v>
      </c>
      <c r="RC8" s="170" t="str">
        <f ca="1">GenerateurBingo.com!RN5</f>
        <v>Mot 45</v>
      </c>
      <c r="RD8" s="170" t="str">
        <f ca="1">GenerateurBingo.com!RO5</f>
        <v>Mot 47</v>
      </c>
      <c r="RE8" s="171" t="str">
        <f ca="1">GenerateurBingo.com!RP5</f>
        <v>Mot 72</v>
      </c>
      <c r="RF8" s="169" t="str">
        <f ca="1">GenerateurBingo.com!RQ5</f>
        <v>Mot 6</v>
      </c>
      <c r="RG8" s="170" t="str">
        <f ca="1">GenerateurBingo.com!RR5</f>
        <v>Mot 29</v>
      </c>
      <c r="RH8" s="170" t="str">
        <f ca="1">GenerateurBingo.com!RS5</f>
        <v>Mot 43</v>
      </c>
      <c r="RI8" s="170" t="str">
        <f ca="1">GenerateurBingo.com!RT5</f>
        <v>Mot 56</v>
      </c>
      <c r="RJ8" s="171" t="str">
        <f ca="1">GenerateurBingo.com!RU5</f>
        <v>Mot 65</v>
      </c>
      <c r="RK8" s="164"/>
      <c r="RL8" s="169" t="str">
        <f ca="1">GenerateurBingo.com!RW5</f>
        <v>Mot 11</v>
      </c>
      <c r="RM8" s="170" t="str">
        <f ca="1">GenerateurBingo.com!RX5</f>
        <v>Mot 29</v>
      </c>
      <c r="RN8" s="170" t="str">
        <f ca="1">GenerateurBingo.com!RY5</f>
        <v>Mot 42</v>
      </c>
      <c r="RO8" s="170" t="str">
        <f ca="1">GenerateurBingo.com!RZ5</f>
        <v>Mot 57</v>
      </c>
      <c r="RP8" s="171" t="str">
        <f ca="1">GenerateurBingo.com!SA5</f>
        <v>Mot 64</v>
      </c>
      <c r="RQ8" s="169" t="str">
        <f ca="1">GenerateurBingo.com!SB5</f>
        <v>Mot 5</v>
      </c>
      <c r="RR8" s="170" t="str">
        <f ca="1">GenerateurBingo.com!SC5</f>
        <v>Mot 29</v>
      </c>
      <c r="RS8" s="170" t="str">
        <f ca="1">GenerateurBingo.com!SD5</f>
        <v>Mot 35</v>
      </c>
      <c r="RT8" s="170" t="str">
        <f ca="1">GenerateurBingo.com!SE5</f>
        <v>Mot 49</v>
      </c>
      <c r="RU8" s="171" t="str">
        <f ca="1">GenerateurBingo.com!SF5</f>
        <v>Mot 63</v>
      </c>
      <c r="RV8" s="164"/>
      <c r="RW8" s="169" t="str">
        <f ca="1">GenerateurBingo.com!SH5</f>
        <v>Mot 3</v>
      </c>
      <c r="RX8" s="170" t="str">
        <f ca="1">GenerateurBingo.com!SI5</f>
        <v>Mot 22</v>
      </c>
      <c r="RY8" s="170" t="str">
        <f ca="1">GenerateurBingo.com!SJ5</f>
        <v>Mot 34</v>
      </c>
      <c r="RZ8" s="170" t="str">
        <f ca="1">GenerateurBingo.com!SK5</f>
        <v>Mot 56</v>
      </c>
      <c r="SA8" s="171" t="str">
        <f ca="1">GenerateurBingo.com!SL5</f>
        <v>Mot 75</v>
      </c>
      <c r="SB8" s="169" t="str">
        <f ca="1">GenerateurBingo.com!SM5</f>
        <v>Mot 4</v>
      </c>
      <c r="SC8" s="170" t="str">
        <f ca="1">GenerateurBingo.com!SN5</f>
        <v>Mot 20</v>
      </c>
      <c r="SD8" s="170" t="str">
        <f ca="1">GenerateurBingo.com!SO5</f>
        <v>Mot 42</v>
      </c>
      <c r="SE8" s="170" t="str">
        <f ca="1">GenerateurBingo.com!SP5</f>
        <v>Mot 48</v>
      </c>
      <c r="SF8" s="171" t="str">
        <f ca="1">GenerateurBingo.com!SQ5</f>
        <v>Mot 67</v>
      </c>
      <c r="SG8" s="164"/>
      <c r="SH8" s="169" t="str">
        <f ca="1">GenerateurBingo.com!SS5</f>
        <v>Mot 12</v>
      </c>
      <c r="SI8" s="170" t="str">
        <f ca="1">GenerateurBingo.com!ST5</f>
        <v>Mot 19</v>
      </c>
      <c r="SJ8" s="170" t="str">
        <f ca="1">GenerateurBingo.com!SU5</f>
        <v>Mot 33</v>
      </c>
      <c r="SK8" s="170" t="str">
        <f ca="1">GenerateurBingo.com!SV5</f>
        <v>Mot 46</v>
      </c>
      <c r="SL8" s="171" t="str">
        <f ca="1">GenerateurBingo.com!SW5</f>
        <v>Mot 63</v>
      </c>
      <c r="SM8" s="169" t="str">
        <f ca="1">GenerateurBingo.com!SX5</f>
        <v>Mot 12</v>
      </c>
      <c r="SN8" s="170" t="str">
        <f ca="1">GenerateurBingo.com!SY5</f>
        <v>Mot 21</v>
      </c>
      <c r="SO8" s="170" t="str">
        <f ca="1">GenerateurBingo.com!SZ5</f>
        <v>Mot 43</v>
      </c>
      <c r="SP8" s="170" t="str">
        <f ca="1">GenerateurBingo.com!TA5</f>
        <v>Mot 59</v>
      </c>
      <c r="SQ8" s="171" t="str">
        <f ca="1">GenerateurBingo.com!TB5</f>
        <v>Mot 64</v>
      </c>
      <c r="SR8" s="164"/>
      <c r="SS8" s="169" t="str">
        <f ca="1">GenerateurBingo.com!TD5</f>
        <v>Mot 7</v>
      </c>
      <c r="ST8" s="170" t="str">
        <f ca="1">GenerateurBingo.com!TE5</f>
        <v>Mot 20</v>
      </c>
      <c r="SU8" s="170" t="str">
        <f ca="1">GenerateurBingo.com!TF5</f>
        <v>Mot 31</v>
      </c>
      <c r="SV8" s="170" t="str">
        <f ca="1">GenerateurBingo.com!TG5</f>
        <v>Mot 46</v>
      </c>
      <c r="SW8" s="171" t="str">
        <f ca="1">GenerateurBingo.com!TH5</f>
        <v>Mot 68</v>
      </c>
      <c r="SX8" s="169" t="str">
        <f ca="1">GenerateurBingo.com!TI5</f>
        <v>Mot 12</v>
      </c>
      <c r="SY8" s="170" t="str">
        <f ca="1">GenerateurBingo.com!TJ5</f>
        <v>Mot 21</v>
      </c>
      <c r="SZ8" s="170" t="str">
        <f ca="1">GenerateurBingo.com!TK5</f>
        <v>Mot 37</v>
      </c>
      <c r="TA8" s="170" t="str">
        <f ca="1">GenerateurBingo.com!TL5</f>
        <v>Mot 59</v>
      </c>
      <c r="TB8" s="171" t="str">
        <f ca="1">GenerateurBingo.com!TM5</f>
        <v>Mot 62</v>
      </c>
      <c r="TC8" s="164"/>
      <c r="TD8" s="169" t="str">
        <f ca="1">GenerateurBingo.com!TO5</f>
        <v>Mot 15</v>
      </c>
      <c r="TE8" s="170" t="str">
        <f ca="1">GenerateurBingo.com!TP5</f>
        <v>Mot 28</v>
      </c>
      <c r="TF8" s="170" t="str">
        <f ca="1">GenerateurBingo.com!TQ5</f>
        <v>Mot 40</v>
      </c>
      <c r="TG8" s="170" t="str">
        <f ca="1">GenerateurBingo.com!TR5</f>
        <v>Mot 55</v>
      </c>
      <c r="TH8" s="171" t="str">
        <f ca="1">GenerateurBingo.com!TS5</f>
        <v>Mot 71</v>
      </c>
      <c r="TI8" s="169" t="str">
        <f ca="1">GenerateurBingo.com!TT5</f>
        <v>Mot 5</v>
      </c>
      <c r="TJ8" s="170" t="str">
        <f ca="1">GenerateurBingo.com!TU5</f>
        <v>Mot 30</v>
      </c>
      <c r="TK8" s="170" t="str">
        <f ca="1">GenerateurBingo.com!TV5</f>
        <v>Mot 31</v>
      </c>
      <c r="TL8" s="170" t="str">
        <f ca="1">GenerateurBingo.com!TW5</f>
        <v>Mot 53</v>
      </c>
      <c r="TM8" s="171" t="str">
        <f ca="1">GenerateurBingo.com!TX5</f>
        <v>Mot 71</v>
      </c>
      <c r="TN8" s="164"/>
      <c r="TO8" s="169" t="str">
        <f ca="1">GenerateurBingo.com!TZ5</f>
        <v>Mot 11</v>
      </c>
      <c r="TP8" s="170" t="str">
        <f ca="1">GenerateurBingo.com!UA5</f>
        <v>Mot 20</v>
      </c>
      <c r="TQ8" s="170" t="str">
        <f ca="1">GenerateurBingo.com!UB5</f>
        <v>Mot 39</v>
      </c>
      <c r="TR8" s="170" t="str">
        <f ca="1">GenerateurBingo.com!UC5</f>
        <v>Mot 57</v>
      </c>
      <c r="TS8" s="171" t="str">
        <f ca="1">GenerateurBingo.com!UD5</f>
        <v>Mot 67</v>
      </c>
      <c r="TT8" s="169" t="str">
        <f ca="1">GenerateurBingo.com!UE5</f>
        <v>Mot 12</v>
      </c>
      <c r="TU8" s="170" t="str">
        <f ca="1">GenerateurBingo.com!UF5</f>
        <v>Mot 24</v>
      </c>
      <c r="TV8" s="170" t="str">
        <f ca="1">GenerateurBingo.com!UG5</f>
        <v>Mot 44</v>
      </c>
      <c r="TW8" s="170" t="str">
        <f ca="1">GenerateurBingo.com!UH5</f>
        <v>Mot 58</v>
      </c>
      <c r="TX8" s="171" t="str">
        <f ca="1">GenerateurBingo.com!UI5</f>
        <v>Mot 63</v>
      </c>
      <c r="TY8" s="164"/>
      <c r="TZ8" s="169" t="str">
        <f ca="1">GenerateurBingo.com!UK5</f>
        <v>Mot 15</v>
      </c>
      <c r="UA8" s="170" t="str">
        <f ca="1">GenerateurBingo.com!UL5</f>
        <v>Mot 20</v>
      </c>
      <c r="UB8" s="170" t="str">
        <f ca="1">GenerateurBingo.com!UM5</f>
        <v>Mot 36</v>
      </c>
      <c r="UC8" s="170" t="str">
        <f ca="1">GenerateurBingo.com!UN5</f>
        <v>Mot 50</v>
      </c>
      <c r="UD8" s="171" t="str">
        <f ca="1">GenerateurBingo.com!UO5</f>
        <v>Mot 71</v>
      </c>
    </row>
    <row r="9" spans="1:550" s="168" customFormat="1" ht="70" customHeight="1" thickBot="1">
      <c r="A9" s="172" t="str">
        <f ca="1">GenerateurBingo.com!L6</f>
        <v>Mot 4</v>
      </c>
      <c r="B9" s="173" t="str">
        <f ca="1">GenerateurBingo.com!M6</f>
        <v>Mot 20</v>
      </c>
      <c r="C9" s="173" t="str">
        <f ca="1">GenerateurBingo.com!N6</f>
        <v>Mot 34</v>
      </c>
      <c r="D9" s="173" t="str">
        <f ca="1">GenerateurBingo.com!O6</f>
        <v>Mot 47</v>
      </c>
      <c r="E9" s="174" t="str">
        <f ca="1">GenerateurBingo.com!P6</f>
        <v>Mot 66</v>
      </c>
      <c r="F9" s="164"/>
      <c r="G9" s="172" t="str">
        <f ca="1">GenerateurBingo.com!R6</f>
        <v>Mot 9</v>
      </c>
      <c r="H9" s="173" t="str">
        <f ca="1">GenerateurBingo.com!S6</f>
        <v>Mot 28</v>
      </c>
      <c r="I9" s="173" t="str">
        <f ca="1">GenerateurBingo.com!T6</f>
        <v>Mot 41</v>
      </c>
      <c r="J9" s="173" t="str">
        <f ca="1">GenerateurBingo.com!U6</f>
        <v>Mot 55</v>
      </c>
      <c r="K9" s="174" t="str">
        <f ca="1">GenerateurBingo.com!V6</f>
        <v>Mot 62</v>
      </c>
      <c r="L9" s="172" t="str">
        <f ca="1">GenerateurBingo.com!W6</f>
        <v>Mot 12</v>
      </c>
      <c r="M9" s="173" t="str">
        <f ca="1">GenerateurBingo.com!X6</f>
        <v>Mot 22</v>
      </c>
      <c r="N9" s="173" t="str">
        <f ca="1">GenerateurBingo.com!Y6</f>
        <v>Mot 45</v>
      </c>
      <c r="O9" s="173" t="str">
        <f ca="1">GenerateurBingo.com!Z6</f>
        <v>Mot 51</v>
      </c>
      <c r="P9" s="174" t="str">
        <f ca="1">GenerateurBingo.com!AA6</f>
        <v>Mot 63</v>
      </c>
      <c r="Q9" s="164"/>
      <c r="R9" s="172" t="str">
        <f ca="1">GenerateurBingo.com!AC6</f>
        <v>Mot 13</v>
      </c>
      <c r="S9" s="173" t="str">
        <f ca="1">GenerateurBingo.com!AD6</f>
        <v>Mot 28</v>
      </c>
      <c r="T9" s="173" t="str">
        <f ca="1">GenerateurBingo.com!AE6</f>
        <v>Mot 41</v>
      </c>
      <c r="U9" s="173" t="str">
        <f ca="1">GenerateurBingo.com!AF6</f>
        <v>Mot 54</v>
      </c>
      <c r="V9" s="174" t="str">
        <f ca="1">GenerateurBingo.com!AG6</f>
        <v>Mot 69</v>
      </c>
      <c r="W9" s="172" t="str">
        <f ca="1">GenerateurBingo.com!AH6</f>
        <v>Mot 8</v>
      </c>
      <c r="X9" s="173" t="str">
        <f ca="1">GenerateurBingo.com!AI6</f>
        <v>Mot 21</v>
      </c>
      <c r="Y9" s="173" t="str">
        <f ca="1">GenerateurBingo.com!AJ6</f>
        <v>Mot 40</v>
      </c>
      <c r="Z9" s="173" t="str">
        <f ca="1">GenerateurBingo.com!AK6</f>
        <v>Mot 56</v>
      </c>
      <c r="AA9" s="174" t="str">
        <f ca="1">GenerateurBingo.com!AL6</f>
        <v>Mot 61</v>
      </c>
      <c r="AB9" s="164"/>
      <c r="AC9" s="172" t="str">
        <f ca="1">GenerateurBingo.com!AN6</f>
        <v>Mot 15</v>
      </c>
      <c r="AD9" s="173" t="str">
        <f ca="1">GenerateurBingo.com!AO6</f>
        <v>Mot 17</v>
      </c>
      <c r="AE9" s="173" t="str">
        <f ca="1">GenerateurBingo.com!AP6</f>
        <v>Mot 33</v>
      </c>
      <c r="AF9" s="173" t="str">
        <f ca="1">GenerateurBingo.com!AQ6</f>
        <v>Mot 56</v>
      </c>
      <c r="AG9" s="174" t="str">
        <f ca="1">GenerateurBingo.com!AR6</f>
        <v>Mot 65</v>
      </c>
      <c r="AH9" s="172" t="str">
        <f ca="1">GenerateurBingo.com!AS6</f>
        <v>Mot 1</v>
      </c>
      <c r="AI9" s="173" t="str">
        <f ca="1">GenerateurBingo.com!AT6</f>
        <v>Mot 16</v>
      </c>
      <c r="AJ9" s="173" t="str">
        <f ca="1">GenerateurBingo.com!AU6</f>
        <v>Mot 35</v>
      </c>
      <c r="AK9" s="173" t="str">
        <f ca="1">GenerateurBingo.com!AV6</f>
        <v>Mot 46</v>
      </c>
      <c r="AL9" s="174" t="str">
        <f ca="1">GenerateurBingo.com!AW6</f>
        <v>Mot 70</v>
      </c>
      <c r="AM9" s="164"/>
      <c r="AN9" s="172" t="str">
        <f ca="1">GenerateurBingo.com!AY6</f>
        <v>Mot 1</v>
      </c>
      <c r="AO9" s="173" t="str">
        <f ca="1">GenerateurBingo.com!AZ6</f>
        <v>Mot 29</v>
      </c>
      <c r="AP9" s="173" t="str">
        <f ca="1">GenerateurBingo.com!BA6</f>
        <v>Mot 43</v>
      </c>
      <c r="AQ9" s="173" t="str">
        <f ca="1">GenerateurBingo.com!BB6</f>
        <v>Mot 47</v>
      </c>
      <c r="AR9" s="174" t="str">
        <f ca="1">GenerateurBingo.com!BC6</f>
        <v>Mot 74</v>
      </c>
      <c r="AS9" s="172" t="str">
        <f ca="1">GenerateurBingo.com!BD6</f>
        <v>Mot 13</v>
      </c>
      <c r="AT9" s="173" t="str">
        <f ca="1">GenerateurBingo.com!BE6</f>
        <v>Mot 20</v>
      </c>
      <c r="AU9" s="173" t="str">
        <f ca="1">GenerateurBingo.com!BF6</f>
        <v>Mot 43</v>
      </c>
      <c r="AV9" s="173" t="str">
        <f ca="1">GenerateurBingo.com!BG6</f>
        <v>Mot 60</v>
      </c>
      <c r="AW9" s="174" t="str">
        <f ca="1">GenerateurBingo.com!BH6</f>
        <v>Mot 70</v>
      </c>
      <c r="AX9" s="164"/>
      <c r="AY9" s="172" t="str">
        <f ca="1">GenerateurBingo.com!BJ6</f>
        <v>Mot 13</v>
      </c>
      <c r="AZ9" s="173" t="str">
        <f ca="1">GenerateurBingo.com!BK6</f>
        <v>Mot 21</v>
      </c>
      <c r="BA9" s="173" t="str">
        <f ca="1">GenerateurBingo.com!BL6</f>
        <v>Mot 36</v>
      </c>
      <c r="BB9" s="173" t="str">
        <f ca="1">GenerateurBingo.com!BM6</f>
        <v>Mot 51</v>
      </c>
      <c r="BC9" s="174" t="str">
        <f ca="1">GenerateurBingo.com!BN6</f>
        <v>Mot 63</v>
      </c>
      <c r="BD9" s="172" t="str">
        <f ca="1">GenerateurBingo.com!BO6</f>
        <v>Mot 3</v>
      </c>
      <c r="BE9" s="173" t="str">
        <f ca="1">GenerateurBingo.com!BP6</f>
        <v>Mot 28</v>
      </c>
      <c r="BF9" s="173" t="str">
        <f ca="1">GenerateurBingo.com!BQ6</f>
        <v>Mot 31</v>
      </c>
      <c r="BG9" s="173" t="str">
        <f ca="1">GenerateurBingo.com!BR6</f>
        <v>Mot 54</v>
      </c>
      <c r="BH9" s="174" t="str">
        <f ca="1">GenerateurBingo.com!BS6</f>
        <v>Mot 66</v>
      </c>
      <c r="BI9" s="164"/>
      <c r="BJ9" s="172" t="str">
        <f ca="1">GenerateurBingo.com!BU6</f>
        <v>Mot 6</v>
      </c>
      <c r="BK9" s="173" t="str">
        <f ca="1">GenerateurBingo.com!BV6</f>
        <v>Mot 30</v>
      </c>
      <c r="BL9" s="173" t="str">
        <f ca="1">GenerateurBingo.com!BW6</f>
        <v>Mot 42</v>
      </c>
      <c r="BM9" s="173" t="str">
        <f ca="1">GenerateurBingo.com!BX6</f>
        <v>Mot 58</v>
      </c>
      <c r="BN9" s="174" t="str">
        <f ca="1">GenerateurBingo.com!BY6</f>
        <v>Mot 62</v>
      </c>
      <c r="BO9" s="172" t="str">
        <f ca="1">GenerateurBingo.com!BZ6</f>
        <v>Mot 4</v>
      </c>
      <c r="BP9" s="173" t="str">
        <f ca="1">GenerateurBingo.com!CA6</f>
        <v>Mot 22</v>
      </c>
      <c r="BQ9" s="173" t="str">
        <f ca="1">GenerateurBingo.com!CB6</f>
        <v>Mot 44</v>
      </c>
      <c r="BR9" s="173" t="str">
        <f ca="1">GenerateurBingo.com!CC6</f>
        <v>Mot 53</v>
      </c>
      <c r="BS9" s="174" t="str">
        <f ca="1">GenerateurBingo.com!CD6</f>
        <v>Mot 70</v>
      </c>
      <c r="BT9" s="164"/>
      <c r="BU9" s="172" t="str">
        <f ca="1">GenerateurBingo.com!CF6</f>
        <v>Mot 8</v>
      </c>
      <c r="BV9" s="173" t="str">
        <f ca="1">GenerateurBingo.com!CG6</f>
        <v>Mot 30</v>
      </c>
      <c r="BW9" s="173" t="str">
        <f ca="1">GenerateurBingo.com!CH6</f>
        <v>Mot 45</v>
      </c>
      <c r="BX9" s="173" t="str">
        <f ca="1">GenerateurBingo.com!CI6</f>
        <v>Mot 52</v>
      </c>
      <c r="BY9" s="174" t="str">
        <f ca="1">GenerateurBingo.com!CJ6</f>
        <v>Mot 74</v>
      </c>
      <c r="BZ9" s="172" t="str">
        <f ca="1">GenerateurBingo.com!CK6</f>
        <v>Mot 7</v>
      </c>
      <c r="CA9" s="173" t="str">
        <f ca="1">GenerateurBingo.com!CL6</f>
        <v>Mot 17</v>
      </c>
      <c r="CB9" s="173" t="str">
        <f ca="1">GenerateurBingo.com!CM6</f>
        <v>Mot 36</v>
      </c>
      <c r="CC9" s="173" t="str">
        <f ca="1">GenerateurBingo.com!CN6</f>
        <v>Mot 54</v>
      </c>
      <c r="CD9" s="174" t="str">
        <f ca="1">GenerateurBingo.com!CO6</f>
        <v>Mot 64</v>
      </c>
      <c r="CE9" s="164"/>
      <c r="CF9" s="172" t="str">
        <f ca="1">GenerateurBingo.com!CQ6</f>
        <v>Mot 4</v>
      </c>
      <c r="CG9" s="173" t="str">
        <f ca="1">GenerateurBingo.com!CR6</f>
        <v>Mot 19</v>
      </c>
      <c r="CH9" s="173" t="str">
        <f ca="1">GenerateurBingo.com!CS6</f>
        <v>Mot 40</v>
      </c>
      <c r="CI9" s="173" t="str">
        <f ca="1">GenerateurBingo.com!CT6</f>
        <v>Mot 46</v>
      </c>
      <c r="CJ9" s="174" t="str">
        <f ca="1">GenerateurBingo.com!CU6</f>
        <v>Mot 64</v>
      </c>
      <c r="CK9" s="172" t="str">
        <f ca="1">GenerateurBingo.com!CV6</f>
        <v>Mot 1</v>
      </c>
      <c r="CL9" s="173" t="str">
        <f ca="1">GenerateurBingo.com!CW6</f>
        <v>Mot 30</v>
      </c>
      <c r="CM9" s="173" t="str">
        <f ca="1">GenerateurBingo.com!CX6</f>
        <v>Mot 32</v>
      </c>
      <c r="CN9" s="173" t="str">
        <f ca="1">GenerateurBingo.com!CY6</f>
        <v>Mot 47</v>
      </c>
      <c r="CO9" s="174" t="str">
        <f ca="1">GenerateurBingo.com!CZ6</f>
        <v>Mot 63</v>
      </c>
      <c r="CP9" s="164"/>
      <c r="CQ9" s="172" t="str">
        <f ca="1">GenerateurBingo.com!DB6</f>
        <v>Mot 3</v>
      </c>
      <c r="CR9" s="173" t="str">
        <f ca="1">GenerateurBingo.com!DC6</f>
        <v>Mot 18</v>
      </c>
      <c r="CS9" s="173" t="str">
        <f ca="1">GenerateurBingo.com!DD6</f>
        <v>Mot 38</v>
      </c>
      <c r="CT9" s="173" t="str">
        <f ca="1">GenerateurBingo.com!DE6</f>
        <v>Mot 60</v>
      </c>
      <c r="CU9" s="174" t="str">
        <f ca="1">GenerateurBingo.com!DF6</f>
        <v>Mot 64</v>
      </c>
      <c r="CV9" s="172" t="str">
        <f ca="1">GenerateurBingo.com!DG6</f>
        <v>Mot 8</v>
      </c>
      <c r="CW9" s="173" t="str">
        <f ca="1">GenerateurBingo.com!DH6</f>
        <v>Mot 20</v>
      </c>
      <c r="CX9" s="173" t="str">
        <f ca="1">GenerateurBingo.com!DI6</f>
        <v>Mot 42</v>
      </c>
      <c r="CY9" s="173" t="str">
        <f ca="1">GenerateurBingo.com!DJ6</f>
        <v>Mot 48</v>
      </c>
      <c r="CZ9" s="174" t="str">
        <f ca="1">GenerateurBingo.com!DK6</f>
        <v>Mot 75</v>
      </c>
      <c r="DA9" s="164"/>
      <c r="DB9" s="172" t="str">
        <f ca="1">GenerateurBingo.com!DM6</f>
        <v>Mot 5</v>
      </c>
      <c r="DC9" s="173" t="str">
        <f ca="1">GenerateurBingo.com!DN6</f>
        <v>Mot 19</v>
      </c>
      <c r="DD9" s="173" t="str">
        <f ca="1">GenerateurBingo.com!DO6</f>
        <v>Mot 35</v>
      </c>
      <c r="DE9" s="173" t="str">
        <f ca="1">GenerateurBingo.com!DP6</f>
        <v>Mot 46</v>
      </c>
      <c r="DF9" s="174" t="str">
        <f ca="1">GenerateurBingo.com!DQ6</f>
        <v>Mot 64</v>
      </c>
      <c r="DG9" s="172" t="str">
        <f ca="1">GenerateurBingo.com!DR6</f>
        <v>Mot 9</v>
      </c>
      <c r="DH9" s="173" t="str">
        <f ca="1">GenerateurBingo.com!DS6</f>
        <v>Mot 29</v>
      </c>
      <c r="DI9" s="173" t="str">
        <f ca="1">GenerateurBingo.com!DT6</f>
        <v>Mot 43</v>
      </c>
      <c r="DJ9" s="173" t="str">
        <f ca="1">GenerateurBingo.com!DU6</f>
        <v>Mot 47</v>
      </c>
      <c r="DK9" s="174" t="str">
        <f ca="1">GenerateurBingo.com!DV6</f>
        <v>Mot 73</v>
      </c>
      <c r="DL9" s="164"/>
      <c r="DM9" s="172" t="str">
        <f ca="1">GenerateurBingo.com!DX6</f>
        <v>Mot 7</v>
      </c>
      <c r="DN9" s="173" t="str">
        <f ca="1">GenerateurBingo.com!DY6</f>
        <v>Mot 21</v>
      </c>
      <c r="DO9" s="173" t="str">
        <f ca="1">GenerateurBingo.com!DZ6</f>
        <v>Mot 33</v>
      </c>
      <c r="DP9" s="173" t="str">
        <f ca="1">GenerateurBingo.com!EA6</f>
        <v>Mot 60</v>
      </c>
      <c r="DQ9" s="174" t="str">
        <f ca="1">GenerateurBingo.com!EB6</f>
        <v>Mot 66</v>
      </c>
      <c r="DR9" s="172" t="str">
        <f ca="1">GenerateurBingo.com!EC6</f>
        <v>Mot 12</v>
      </c>
      <c r="DS9" s="173" t="str">
        <f ca="1">GenerateurBingo.com!ED6</f>
        <v>Mot 23</v>
      </c>
      <c r="DT9" s="173" t="str">
        <f ca="1">GenerateurBingo.com!EE6</f>
        <v>Mot 39</v>
      </c>
      <c r="DU9" s="173" t="str">
        <f ca="1">GenerateurBingo.com!EF6</f>
        <v>Mot 57</v>
      </c>
      <c r="DV9" s="174" t="str">
        <f ca="1">GenerateurBingo.com!EG6</f>
        <v>Mot 65</v>
      </c>
      <c r="DW9" s="164"/>
      <c r="DX9" s="172" t="str">
        <f ca="1">GenerateurBingo.com!EI6</f>
        <v>Mot 14</v>
      </c>
      <c r="DY9" s="173" t="str">
        <f ca="1">GenerateurBingo.com!EJ6</f>
        <v>Mot 23</v>
      </c>
      <c r="DZ9" s="173" t="str">
        <f ca="1">GenerateurBingo.com!EK6</f>
        <v>Mot 42</v>
      </c>
      <c r="EA9" s="173" t="str">
        <f ca="1">GenerateurBingo.com!EL6</f>
        <v>Mot 51</v>
      </c>
      <c r="EB9" s="174" t="str">
        <f ca="1">GenerateurBingo.com!EM6</f>
        <v>Mot 64</v>
      </c>
      <c r="EC9" s="172" t="str">
        <f ca="1">GenerateurBingo.com!EN6</f>
        <v>Mot 14</v>
      </c>
      <c r="ED9" s="173" t="str">
        <f ca="1">GenerateurBingo.com!EO6</f>
        <v>Mot 21</v>
      </c>
      <c r="EE9" s="173" t="str">
        <f ca="1">GenerateurBingo.com!EP6</f>
        <v>Mot 43</v>
      </c>
      <c r="EF9" s="173" t="str">
        <f ca="1">GenerateurBingo.com!EQ6</f>
        <v>Mot 54</v>
      </c>
      <c r="EG9" s="174" t="str">
        <f ca="1">GenerateurBingo.com!ER6</f>
        <v>Mot 66</v>
      </c>
      <c r="EH9" s="164"/>
      <c r="EI9" s="172" t="str">
        <f ca="1">GenerateurBingo.com!ET6</f>
        <v>Mot 15</v>
      </c>
      <c r="EJ9" s="173" t="str">
        <f ca="1">GenerateurBingo.com!EU6</f>
        <v>Mot 30</v>
      </c>
      <c r="EK9" s="173" t="str">
        <f ca="1">GenerateurBingo.com!EV6</f>
        <v>Mot 41</v>
      </c>
      <c r="EL9" s="173" t="str">
        <f ca="1">GenerateurBingo.com!EW6</f>
        <v>Mot 60</v>
      </c>
      <c r="EM9" s="174" t="str">
        <f ca="1">GenerateurBingo.com!EX6</f>
        <v>Mot 73</v>
      </c>
      <c r="EN9" s="172" t="str">
        <f ca="1">GenerateurBingo.com!EY6</f>
        <v>Mot 9</v>
      </c>
      <c r="EO9" s="173" t="str">
        <f ca="1">GenerateurBingo.com!EZ6</f>
        <v>Mot 20</v>
      </c>
      <c r="EP9" s="173" t="str">
        <f ca="1">GenerateurBingo.com!FA6</f>
        <v>Mot 37</v>
      </c>
      <c r="EQ9" s="173" t="str">
        <f ca="1">GenerateurBingo.com!FB6</f>
        <v>Mot 51</v>
      </c>
      <c r="ER9" s="174" t="str">
        <f ca="1">GenerateurBingo.com!FC6</f>
        <v>Mot 75</v>
      </c>
      <c r="ES9" s="164"/>
      <c r="ET9" s="172" t="str">
        <f ca="1">GenerateurBingo.com!FE6</f>
        <v>Mot 12</v>
      </c>
      <c r="EU9" s="173" t="str">
        <f ca="1">GenerateurBingo.com!FF6</f>
        <v>Mot 25</v>
      </c>
      <c r="EV9" s="173" t="str">
        <f ca="1">GenerateurBingo.com!FG6</f>
        <v>Mot 40</v>
      </c>
      <c r="EW9" s="173" t="str">
        <f ca="1">GenerateurBingo.com!FH6</f>
        <v>Mot 47</v>
      </c>
      <c r="EX9" s="174" t="str">
        <f ca="1">GenerateurBingo.com!FI6</f>
        <v>Mot 69</v>
      </c>
      <c r="EY9" s="172" t="str">
        <f ca="1">GenerateurBingo.com!FJ6</f>
        <v>Mot 4</v>
      </c>
      <c r="EZ9" s="173" t="str">
        <f ca="1">GenerateurBingo.com!FK6</f>
        <v>Mot 27</v>
      </c>
      <c r="FA9" s="173" t="str">
        <f ca="1">GenerateurBingo.com!FL6</f>
        <v>Mot 33</v>
      </c>
      <c r="FB9" s="173" t="str">
        <f ca="1">GenerateurBingo.com!FM6</f>
        <v>Mot 57</v>
      </c>
      <c r="FC9" s="174" t="str">
        <f ca="1">GenerateurBingo.com!FN6</f>
        <v>Mot 72</v>
      </c>
      <c r="FD9" s="164"/>
      <c r="FE9" s="172" t="str">
        <f ca="1">GenerateurBingo.com!FP6</f>
        <v>Mot 14</v>
      </c>
      <c r="FF9" s="173" t="str">
        <f ca="1">GenerateurBingo.com!FQ6</f>
        <v>Mot 24</v>
      </c>
      <c r="FG9" s="173" t="str">
        <f ca="1">GenerateurBingo.com!FR6</f>
        <v>Mot 36</v>
      </c>
      <c r="FH9" s="173" t="str">
        <f ca="1">GenerateurBingo.com!FS6</f>
        <v>Mot 51</v>
      </c>
      <c r="FI9" s="174" t="str">
        <f ca="1">GenerateurBingo.com!FT6</f>
        <v>Mot 65</v>
      </c>
      <c r="FJ9" s="172" t="str">
        <f ca="1">GenerateurBingo.com!FU6</f>
        <v>Mot 12</v>
      </c>
      <c r="FK9" s="173" t="str">
        <f ca="1">GenerateurBingo.com!FV6</f>
        <v>Mot 21</v>
      </c>
      <c r="FL9" s="173" t="str">
        <f ca="1">GenerateurBingo.com!FW6</f>
        <v>Mot 44</v>
      </c>
      <c r="FM9" s="173" t="str">
        <f ca="1">GenerateurBingo.com!FX6</f>
        <v>Mot 58</v>
      </c>
      <c r="FN9" s="174" t="str">
        <f ca="1">GenerateurBingo.com!FY6</f>
        <v>Mot 64</v>
      </c>
      <c r="FO9" s="164"/>
      <c r="FP9" s="172" t="str">
        <f ca="1">GenerateurBingo.com!GA6</f>
        <v>Mot 1</v>
      </c>
      <c r="FQ9" s="173" t="str">
        <f ca="1">GenerateurBingo.com!GB6</f>
        <v>Mot 18</v>
      </c>
      <c r="FR9" s="173" t="str">
        <f ca="1">GenerateurBingo.com!GC6</f>
        <v>Mot 32</v>
      </c>
      <c r="FS9" s="173" t="str">
        <f ca="1">GenerateurBingo.com!GD6</f>
        <v>Mot 52</v>
      </c>
      <c r="FT9" s="174" t="str">
        <f ca="1">GenerateurBingo.com!GE6</f>
        <v>Mot 63</v>
      </c>
      <c r="FU9" s="172" t="str">
        <f ca="1">GenerateurBingo.com!GF6</f>
        <v>Mot 8</v>
      </c>
      <c r="FV9" s="173" t="str">
        <f ca="1">GenerateurBingo.com!GG6</f>
        <v>Mot 24</v>
      </c>
      <c r="FW9" s="173" t="str">
        <f ca="1">GenerateurBingo.com!GH6</f>
        <v>Mot 40</v>
      </c>
      <c r="FX9" s="173" t="str">
        <f ca="1">GenerateurBingo.com!GI6</f>
        <v>Mot 50</v>
      </c>
      <c r="FY9" s="174" t="str">
        <f ca="1">GenerateurBingo.com!GJ6</f>
        <v>Mot 74</v>
      </c>
      <c r="FZ9" s="164"/>
      <c r="GA9" s="172" t="str">
        <f ca="1">GenerateurBingo.com!GL6</f>
        <v>Mot 12</v>
      </c>
      <c r="GB9" s="173" t="str">
        <f ca="1">GenerateurBingo.com!GM6</f>
        <v>Mot 19</v>
      </c>
      <c r="GC9" s="173" t="str">
        <f ca="1">GenerateurBingo.com!GN6</f>
        <v>Mot 37</v>
      </c>
      <c r="GD9" s="173" t="str">
        <f ca="1">GenerateurBingo.com!GO6</f>
        <v>Mot 57</v>
      </c>
      <c r="GE9" s="174" t="str">
        <f ca="1">GenerateurBingo.com!GP6</f>
        <v>Mot 68</v>
      </c>
      <c r="GF9" s="172" t="str">
        <f ca="1">GenerateurBingo.com!GQ6</f>
        <v>Mot 4</v>
      </c>
      <c r="GG9" s="173" t="str">
        <f ca="1">GenerateurBingo.com!GR6</f>
        <v>Mot 28</v>
      </c>
      <c r="GH9" s="173" t="str">
        <f ca="1">GenerateurBingo.com!GS6</f>
        <v>Mot 34</v>
      </c>
      <c r="GI9" s="173" t="str">
        <f ca="1">GenerateurBingo.com!GT6</f>
        <v>Mot 60</v>
      </c>
      <c r="GJ9" s="174" t="str">
        <f ca="1">GenerateurBingo.com!GU6</f>
        <v>Mot 66</v>
      </c>
      <c r="GK9" s="164"/>
      <c r="GL9" s="172" t="str">
        <f ca="1">GenerateurBingo.com!GW6</f>
        <v>Mot 9</v>
      </c>
      <c r="GM9" s="173" t="str">
        <f ca="1">GenerateurBingo.com!GX6</f>
        <v>Mot 25</v>
      </c>
      <c r="GN9" s="173" t="str">
        <f ca="1">GenerateurBingo.com!GY6</f>
        <v>Mot 33</v>
      </c>
      <c r="GO9" s="173" t="str">
        <f ca="1">GenerateurBingo.com!GZ6</f>
        <v>Mot 56</v>
      </c>
      <c r="GP9" s="174" t="str">
        <f ca="1">GenerateurBingo.com!HA6</f>
        <v>Mot 62</v>
      </c>
      <c r="GQ9" s="172" t="str">
        <f ca="1">GenerateurBingo.com!HB6</f>
        <v>Mot 6</v>
      </c>
      <c r="GR9" s="173" t="str">
        <f ca="1">GenerateurBingo.com!HC6</f>
        <v>Mot 28</v>
      </c>
      <c r="GS9" s="173" t="str">
        <f ca="1">GenerateurBingo.com!HD6</f>
        <v>Mot 35</v>
      </c>
      <c r="GT9" s="173" t="str">
        <f ca="1">GenerateurBingo.com!HE6</f>
        <v>Mot 56</v>
      </c>
      <c r="GU9" s="174" t="str">
        <f ca="1">GenerateurBingo.com!HF6</f>
        <v>Mot 70</v>
      </c>
      <c r="GV9" s="164"/>
      <c r="GW9" s="172" t="str">
        <f ca="1">GenerateurBingo.com!HH6</f>
        <v>Mot 9</v>
      </c>
      <c r="GX9" s="173" t="str">
        <f ca="1">GenerateurBingo.com!HI6</f>
        <v>Mot 21</v>
      </c>
      <c r="GY9" s="173" t="str">
        <f ca="1">GenerateurBingo.com!HJ6</f>
        <v>Mot 38</v>
      </c>
      <c r="GZ9" s="173" t="str">
        <f ca="1">GenerateurBingo.com!HK6</f>
        <v>Mot 55</v>
      </c>
      <c r="HA9" s="174" t="str">
        <f ca="1">GenerateurBingo.com!HL6</f>
        <v>Mot 61</v>
      </c>
      <c r="HB9" s="172" t="str">
        <f ca="1">GenerateurBingo.com!HM6</f>
        <v>Mot 4</v>
      </c>
      <c r="HC9" s="173" t="str">
        <f ca="1">GenerateurBingo.com!HN6</f>
        <v>Mot 24</v>
      </c>
      <c r="HD9" s="173" t="str">
        <f ca="1">GenerateurBingo.com!HO6</f>
        <v>Mot 44</v>
      </c>
      <c r="HE9" s="173" t="str">
        <f ca="1">GenerateurBingo.com!HP6</f>
        <v>Mot 57</v>
      </c>
      <c r="HF9" s="174" t="str">
        <f ca="1">GenerateurBingo.com!HQ6</f>
        <v>Mot 63</v>
      </c>
      <c r="HG9" s="164"/>
      <c r="HH9" s="172" t="str">
        <f ca="1">GenerateurBingo.com!HS6</f>
        <v>Mot 15</v>
      </c>
      <c r="HI9" s="173" t="str">
        <f ca="1">GenerateurBingo.com!HT6</f>
        <v>Mot 28</v>
      </c>
      <c r="HJ9" s="173" t="str">
        <f ca="1">GenerateurBingo.com!HU6</f>
        <v>Mot 42</v>
      </c>
      <c r="HK9" s="173" t="str">
        <f ca="1">GenerateurBingo.com!HV6</f>
        <v>Mot 53</v>
      </c>
      <c r="HL9" s="174" t="str">
        <f ca="1">GenerateurBingo.com!HW6</f>
        <v>Mot 61</v>
      </c>
      <c r="HM9" s="172" t="str">
        <f ca="1">GenerateurBingo.com!HX6</f>
        <v>Mot 9</v>
      </c>
      <c r="HN9" s="173" t="str">
        <f ca="1">GenerateurBingo.com!HY6</f>
        <v>Mot 29</v>
      </c>
      <c r="HO9" s="173" t="str">
        <f ca="1">GenerateurBingo.com!HZ6</f>
        <v>Mot 44</v>
      </c>
      <c r="HP9" s="173" t="str">
        <f ca="1">GenerateurBingo.com!IA6</f>
        <v>Mot 52</v>
      </c>
      <c r="HQ9" s="174" t="str">
        <f ca="1">GenerateurBingo.com!IB6</f>
        <v>Mot 66</v>
      </c>
      <c r="HR9" s="164"/>
      <c r="HS9" s="172" t="str">
        <f ca="1">GenerateurBingo.com!ID6</f>
        <v>Mot 2</v>
      </c>
      <c r="HT9" s="173" t="str">
        <f ca="1">GenerateurBingo.com!IE6</f>
        <v>Mot 20</v>
      </c>
      <c r="HU9" s="173" t="str">
        <f ca="1">GenerateurBingo.com!IF6</f>
        <v>Mot 40</v>
      </c>
      <c r="HV9" s="173" t="str">
        <f ca="1">GenerateurBingo.com!IG6</f>
        <v>Mot 59</v>
      </c>
      <c r="HW9" s="174" t="str">
        <f ca="1">GenerateurBingo.com!IH6</f>
        <v>Mot 61</v>
      </c>
      <c r="HX9" s="172" t="str">
        <f ca="1">GenerateurBingo.com!II6</f>
        <v>Mot 10</v>
      </c>
      <c r="HY9" s="173" t="str">
        <f ca="1">GenerateurBingo.com!IJ6</f>
        <v>Mot 21</v>
      </c>
      <c r="HZ9" s="173" t="str">
        <f ca="1">GenerateurBingo.com!IK6</f>
        <v>Mot 45</v>
      </c>
      <c r="IA9" s="173" t="str">
        <f ca="1">GenerateurBingo.com!IL6</f>
        <v>Mot 48</v>
      </c>
      <c r="IB9" s="174" t="str">
        <f ca="1">GenerateurBingo.com!IM6</f>
        <v>Mot 74</v>
      </c>
      <c r="IC9" s="164"/>
      <c r="ID9" s="172" t="str">
        <f ca="1">GenerateurBingo.com!IO6</f>
        <v>Mot 2</v>
      </c>
      <c r="IE9" s="173" t="str">
        <f ca="1">GenerateurBingo.com!IP6</f>
        <v>Mot 27</v>
      </c>
      <c r="IF9" s="173" t="str">
        <f ca="1">GenerateurBingo.com!IQ6</f>
        <v>Mot 43</v>
      </c>
      <c r="IG9" s="173" t="str">
        <f ca="1">GenerateurBingo.com!IR6</f>
        <v>Mot 48</v>
      </c>
      <c r="IH9" s="174" t="str">
        <f ca="1">GenerateurBingo.com!IS6</f>
        <v>Mot 72</v>
      </c>
      <c r="II9" s="172" t="str">
        <f ca="1">GenerateurBingo.com!IT6</f>
        <v>Mot 3</v>
      </c>
      <c r="IJ9" s="173" t="str">
        <f ca="1">GenerateurBingo.com!IU6</f>
        <v>Mot 16</v>
      </c>
      <c r="IK9" s="173" t="str">
        <f ca="1">GenerateurBingo.com!IV6</f>
        <v>Mot 41</v>
      </c>
      <c r="IL9" s="173" t="str">
        <f ca="1">GenerateurBingo.com!IW6</f>
        <v>Mot 58</v>
      </c>
      <c r="IM9" s="174" t="str">
        <f ca="1">GenerateurBingo.com!IX6</f>
        <v>Mot 69</v>
      </c>
      <c r="IN9" s="164"/>
      <c r="IO9" s="172" t="str">
        <f ca="1">GenerateurBingo.com!IZ6</f>
        <v>Mot 11</v>
      </c>
      <c r="IP9" s="173" t="str">
        <f ca="1">GenerateurBingo.com!JA6</f>
        <v>Mot 29</v>
      </c>
      <c r="IQ9" s="173" t="str">
        <f ca="1">GenerateurBingo.com!JB6</f>
        <v>Mot 33</v>
      </c>
      <c r="IR9" s="173" t="str">
        <f ca="1">GenerateurBingo.com!JC6</f>
        <v>Mot 46</v>
      </c>
      <c r="IS9" s="174" t="str">
        <f ca="1">GenerateurBingo.com!JD6</f>
        <v>Mot 61</v>
      </c>
      <c r="IT9" s="172" t="str">
        <f ca="1">GenerateurBingo.com!JE6</f>
        <v>Mot 9</v>
      </c>
      <c r="IU9" s="173" t="str">
        <f ca="1">GenerateurBingo.com!JF6</f>
        <v>Mot 29</v>
      </c>
      <c r="IV9" s="173" t="str">
        <f ca="1">GenerateurBingo.com!JG6</f>
        <v>Mot 40</v>
      </c>
      <c r="IW9" s="173" t="str">
        <f ca="1">GenerateurBingo.com!JH6</f>
        <v>Mot 49</v>
      </c>
      <c r="IX9" s="174" t="str">
        <f ca="1">GenerateurBingo.com!JI6</f>
        <v>Mot 67</v>
      </c>
      <c r="IY9" s="164"/>
      <c r="IZ9" s="172" t="str">
        <f ca="1">GenerateurBingo.com!JK6</f>
        <v>Mot 4</v>
      </c>
      <c r="JA9" s="173" t="str">
        <f ca="1">GenerateurBingo.com!JL6</f>
        <v>Mot 28</v>
      </c>
      <c r="JB9" s="173" t="str">
        <f ca="1">GenerateurBingo.com!JM6</f>
        <v>Mot 32</v>
      </c>
      <c r="JC9" s="173" t="str">
        <f ca="1">GenerateurBingo.com!JN6</f>
        <v>Mot 53</v>
      </c>
      <c r="JD9" s="174" t="str">
        <f ca="1">GenerateurBingo.com!JO6</f>
        <v>Mot 64</v>
      </c>
      <c r="JE9" s="172" t="str">
        <f ca="1">GenerateurBingo.com!JP6</f>
        <v>Mot 13</v>
      </c>
      <c r="JF9" s="173" t="str">
        <f ca="1">GenerateurBingo.com!JQ6</f>
        <v>Mot 26</v>
      </c>
      <c r="JG9" s="173" t="str">
        <f ca="1">GenerateurBingo.com!JR6</f>
        <v>Mot 36</v>
      </c>
      <c r="JH9" s="173" t="str">
        <f ca="1">GenerateurBingo.com!JS6</f>
        <v>Mot 48</v>
      </c>
      <c r="JI9" s="174" t="str">
        <f ca="1">GenerateurBingo.com!JT6</f>
        <v>Mot 74</v>
      </c>
      <c r="JJ9" s="164"/>
      <c r="JK9" s="172" t="str">
        <f ca="1">GenerateurBingo.com!JV6</f>
        <v>Mot 7</v>
      </c>
      <c r="JL9" s="173" t="str">
        <f ca="1">GenerateurBingo.com!JW6</f>
        <v>Mot 27</v>
      </c>
      <c r="JM9" s="173" t="str">
        <f ca="1">GenerateurBingo.com!JX6</f>
        <v>Mot 32</v>
      </c>
      <c r="JN9" s="173" t="str">
        <f ca="1">GenerateurBingo.com!JY6</f>
        <v>Mot 48</v>
      </c>
      <c r="JO9" s="174" t="str">
        <f ca="1">GenerateurBingo.com!JZ6</f>
        <v>Mot 65</v>
      </c>
      <c r="JP9" s="172" t="str">
        <f ca="1">GenerateurBingo.com!KA6</f>
        <v>Mot 15</v>
      </c>
      <c r="JQ9" s="173" t="str">
        <f ca="1">GenerateurBingo.com!KB6</f>
        <v>Mot 18</v>
      </c>
      <c r="JR9" s="173" t="str">
        <f ca="1">GenerateurBingo.com!KC6</f>
        <v>Mot 36</v>
      </c>
      <c r="JS9" s="173" t="str">
        <f ca="1">GenerateurBingo.com!KD6</f>
        <v>Mot 55</v>
      </c>
      <c r="JT9" s="174" t="str">
        <f ca="1">GenerateurBingo.com!KE6</f>
        <v>Mot 62</v>
      </c>
      <c r="JU9" s="164"/>
      <c r="JV9" s="172" t="str">
        <f ca="1">GenerateurBingo.com!KG6</f>
        <v>Mot 10</v>
      </c>
      <c r="JW9" s="173" t="str">
        <f ca="1">GenerateurBingo.com!KH6</f>
        <v>Mot 29</v>
      </c>
      <c r="JX9" s="173" t="str">
        <f ca="1">GenerateurBingo.com!KI6</f>
        <v>Mot 39</v>
      </c>
      <c r="JY9" s="173" t="str">
        <f ca="1">GenerateurBingo.com!KJ6</f>
        <v>Mot 53</v>
      </c>
      <c r="JZ9" s="174" t="str">
        <f ca="1">GenerateurBingo.com!KK6</f>
        <v>Mot 67</v>
      </c>
      <c r="KA9" s="172" t="str">
        <f ca="1">GenerateurBingo.com!KL6</f>
        <v>Mot 12</v>
      </c>
      <c r="KB9" s="173" t="str">
        <f ca="1">GenerateurBingo.com!KM6</f>
        <v>Mot 25</v>
      </c>
      <c r="KC9" s="173" t="str">
        <f ca="1">GenerateurBingo.com!KN6</f>
        <v>Mot 32</v>
      </c>
      <c r="KD9" s="173" t="str">
        <f ca="1">GenerateurBingo.com!KO6</f>
        <v>Mot 54</v>
      </c>
      <c r="KE9" s="174" t="str">
        <f ca="1">GenerateurBingo.com!KP6</f>
        <v>Mot 75</v>
      </c>
      <c r="KF9" s="164"/>
      <c r="KG9" s="172" t="str">
        <f ca="1">GenerateurBingo.com!KR6</f>
        <v>Mot 14</v>
      </c>
      <c r="KH9" s="173" t="str">
        <f ca="1">GenerateurBingo.com!KS6</f>
        <v>Mot 25</v>
      </c>
      <c r="KI9" s="173" t="str">
        <f ca="1">GenerateurBingo.com!KT6</f>
        <v>Mot 34</v>
      </c>
      <c r="KJ9" s="173" t="str">
        <f ca="1">GenerateurBingo.com!KU6</f>
        <v>Mot 47</v>
      </c>
      <c r="KK9" s="174" t="str">
        <f ca="1">GenerateurBingo.com!KV6</f>
        <v>Mot 73</v>
      </c>
      <c r="KL9" s="172" t="str">
        <f ca="1">GenerateurBingo.com!KW6</f>
        <v>Mot 7</v>
      </c>
      <c r="KM9" s="173" t="str">
        <f ca="1">GenerateurBingo.com!KX6</f>
        <v>Mot 28</v>
      </c>
      <c r="KN9" s="173" t="str">
        <f ca="1">GenerateurBingo.com!KY6</f>
        <v>Mot 38</v>
      </c>
      <c r="KO9" s="173" t="str">
        <f ca="1">GenerateurBingo.com!KZ6</f>
        <v>Mot 57</v>
      </c>
      <c r="KP9" s="174" t="str">
        <f ca="1">GenerateurBingo.com!LA6</f>
        <v>Mot 64</v>
      </c>
      <c r="KQ9" s="164"/>
      <c r="KR9" s="172" t="str">
        <f ca="1">GenerateurBingo.com!LC6</f>
        <v>Mot 1</v>
      </c>
      <c r="KS9" s="173" t="str">
        <f ca="1">GenerateurBingo.com!LD6</f>
        <v>Mot 17</v>
      </c>
      <c r="KT9" s="173" t="str">
        <f ca="1">GenerateurBingo.com!LE6</f>
        <v>Mot 35</v>
      </c>
      <c r="KU9" s="173" t="str">
        <f ca="1">GenerateurBingo.com!LF6</f>
        <v>Mot 59</v>
      </c>
      <c r="KV9" s="174" t="str">
        <f ca="1">GenerateurBingo.com!LG6</f>
        <v>Mot 62</v>
      </c>
      <c r="KW9" s="172" t="str">
        <f ca="1">GenerateurBingo.com!LH6</f>
        <v>Mot 10</v>
      </c>
      <c r="KX9" s="173" t="str">
        <f ca="1">GenerateurBingo.com!LI6</f>
        <v>Mot 23</v>
      </c>
      <c r="KY9" s="173" t="str">
        <f ca="1">GenerateurBingo.com!LJ6</f>
        <v>Mot 34</v>
      </c>
      <c r="KZ9" s="173" t="str">
        <f ca="1">GenerateurBingo.com!LK6</f>
        <v>Mot 50</v>
      </c>
      <c r="LA9" s="174" t="str">
        <f ca="1">GenerateurBingo.com!LL6</f>
        <v>Mot 75</v>
      </c>
      <c r="LB9" s="164"/>
      <c r="LC9" s="172" t="str">
        <f ca="1">GenerateurBingo.com!LN6</f>
        <v>Mot 2</v>
      </c>
      <c r="LD9" s="173" t="str">
        <f ca="1">GenerateurBingo.com!LO6</f>
        <v>Mot 18</v>
      </c>
      <c r="LE9" s="173" t="str">
        <f ca="1">GenerateurBingo.com!LP6</f>
        <v>Mot 38</v>
      </c>
      <c r="LF9" s="173" t="str">
        <f ca="1">GenerateurBingo.com!LQ6</f>
        <v>Mot 58</v>
      </c>
      <c r="LG9" s="174" t="str">
        <f ca="1">GenerateurBingo.com!LR6</f>
        <v>Mot 70</v>
      </c>
      <c r="LH9" s="172" t="str">
        <f ca="1">GenerateurBingo.com!LS6</f>
        <v>Mot 10</v>
      </c>
      <c r="LI9" s="173" t="str">
        <f ca="1">GenerateurBingo.com!LT6</f>
        <v>Mot 20</v>
      </c>
      <c r="LJ9" s="173" t="str">
        <f ca="1">GenerateurBingo.com!LU6</f>
        <v>Mot 37</v>
      </c>
      <c r="LK9" s="173" t="str">
        <f ca="1">GenerateurBingo.com!LV6</f>
        <v>Mot 49</v>
      </c>
      <c r="LL9" s="174" t="str">
        <f ca="1">GenerateurBingo.com!LW6</f>
        <v>Mot 75</v>
      </c>
      <c r="LM9" s="164"/>
      <c r="LN9" s="172" t="str">
        <f ca="1">GenerateurBingo.com!LY6</f>
        <v>Mot 3</v>
      </c>
      <c r="LO9" s="173" t="str">
        <f ca="1">GenerateurBingo.com!LZ6</f>
        <v>Mot 23</v>
      </c>
      <c r="LP9" s="173" t="str">
        <f ca="1">GenerateurBingo.com!MA6</f>
        <v>Mot 43</v>
      </c>
      <c r="LQ9" s="173" t="str">
        <f ca="1">GenerateurBingo.com!MB6</f>
        <v>Mot 59</v>
      </c>
      <c r="LR9" s="174" t="str">
        <f ca="1">GenerateurBingo.com!MC6</f>
        <v>Mot 66</v>
      </c>
      <c r="LS9" s="172" t="str">
        <f ca="1">GenerateurBingo.com!MD6</f>
        <v>Mot 9</v>
      </c>
      <c r="LT9" s="173" t="str">
        <f ca="1">GenerateurBingo.com!ME6</f>
        <v>Mot 18</v>
      </c>
      <c r="LU9" s="173" t="str">
        <f ca="1">GenerateurBingo.com!MF6</f>
        <v>Mot 33</v>
      </c>
      <c r="LV9" s="173" t="str">
        <f ca="1">GenerateurBingo.com!MG6</f>
        <v>Mot 56</v>
      </c>
      <c r="LW9" s="174" t="str">
        <f ca="1">GenerateurBingo.com!MH6</f>
        <v>Mot 73</v>
      </c>
      <c r="LX9" s="164"/>
      <c r="LY9" s="172" t="str">
        <f ca="1">GenerateurBingo.com!MJ6</f>
        <v>Mot 9</v>
      </c>
      <c r="LZ9" s="173" t="str">
        <f ca="1">GenerateurBingo.com!MK6</f>
        <v>Mot 30</v>
      </c>
      <c r="MA9" s="173" t="str">
        <f ca="1">GenerateurBingo.com!ML6</f>
        <v>Mot 32</v>
      </c>
      <c r="MB9" s="173" t="str">
        <f ca="1">GenerateurBingo.com!MM6</f>
        <v>Mot 57</v>
      </c>
      <c r="MC9" s="174" t="str">
        <f ca="1">GenerateurBingo.com!MN6</f>
        <v>Mot 74</v>
      </c>
      <c r="MD9" s="172" t="str">
        <f ca="1">GenerateurBingo.com!MO6</f>
        <v>Mot 15</v>
      </c>
      <c r="ME9" s="173" t="str">
        <f ca="1">GenerateurBingo.com!MP6</f>
        <v>Mot 19</v>
      </c>
      <c r="MF9" s="173" t="str">
        <f ca="1">GenerateurBingo.com!MQ6</f>
        <v>Mot 41</v>
      </c>
      <c r="MG9" s="173" t="str">
        <f ca="1">GenerateurBingo.com!MR6</f>
        <v>Mot 55</v>
      </c>
      <c r="MH9" s="174" t="str">
        <f ca="1">GenerateurBingo.com!MS6</f>
        <v>Mot 74</v>
      </c>
      <c r="MI9" s="164"/>
      <c r="MJ9" s="172" t="str">
        <f ca="1">GenerateurBingo.com!MU6</f>
        <v>Mot 12</v>
      </c>
      <c r="MK9" s="173" t="str">
        <f ca="1">GenerateurBingo.com!MV6</f>
        <v>Mot 16</v>
      </c>
      <c r="ML9" s="173" t="str">
        <f ca="1">GenerateurBingo.com!MW6</f>
        <v>Mot 36</v>
      </c>
      <c r="MM9" s="173" t="str">
        <f ca="1">GenerateurBingo.com!MX6</f>
        <v>Mot 46</v>
      </c>
      <c r="MN9" s="174" t="str">
        <f ca="1">GenerateurBingo.com!MY6</f>
        <v>Mot 73</v>
      </c>
      <c r="MO9" s="172" t="str">
        <f ca="1">GenerateurBingo.com!MZ6</f>
        <v>Mot 12</v>
      </c>
      <c r="MP9" s="173" t="str">
        <f ca="1">GenerateurBingo.com!NA6</f>
        <v>Mot 23</v>
      </c>
      <c r="MQ9" s="173" t="str">
        <f ca="1">GenerateurBingo.com!NB6</f>
        <v>Mot 43</v>
      </c>
      <c r="MR9" s="173" t="str">
        <f ca="1">GenerateurBingo.com!NC6</f>
        <v>Mot 56</v>
      </c>
      <c r="MS9" s="174" t="str">
        <f ca="1">GenerateurBingo.com!ND6</f>
        <v>Mot 61</v>
      </c>
      <c r="MT9" s="164"/>
      <c r="MU9" s="172" t="str">
        <f ca="1">GenerateurBingo.com!NF6</f>
        <v>Mot 7</v>
      </c>
      <c r="MV9" s="173" t="str">
        <f ca="1">GenerateurBingo.com!NG6</f>
        <v>Mot 30</v>
      </c>
      <c r="MW9" s="173" t="str">
        <f ca="1">GenerateurBingo.com!NH6</f>
        <v>Mot 41</v>
      </c>
      <c r="MX9" s="173" t="str">
        <f ca="1">GenerateurBingo.com!NI6</f>
        <v>Mot 57</v>
      </c>
      <c r="MY9" s="174" t="str">
        <f ca="1">GenerateurBingo.com!NJ6</f>
        <v>Mot 74</v>
      </c>
      <c r="MZ9" s="172" t="str">
        <f ca="1">GenerateurBingo.com!NK6</f>
        <v>Mot 15</v>
      </c>
      <c r="NA9" s="173" t="str">
        <f ca="1">GenerateurBingo.com!NL6</f>
        <v>Mot 19</v>
      </c>
      <c r="NB9" s="173" t="str">
        <f ca="1">GenerateurBingo.com!NM6</f>
        <v>Mot 32</v>
      </c>
      <c r="NC9" s="173" t="str">
        <f ca="1">GenerateurBingo.com!NN6</f>
        <v>Mot 46</v>
      </c>
      <c r="ND9" s="174" t="str">
        <f ca="1">GenerateurBingo.com!NO6</f>
        <v>Mot 64</v>
      </c>
      <c r="NE9" s="164"/>
      <c r="NF9" s="172" t="str">
        <f ca="1">GenerateurBingo.com!NQ6</f>
        <v>Mot 7</v>
      </c>
      <c r="NG9" s="173" t="str">
        <f ca="1">GenerateurBingo.com!NR6</f>
        <v>Mot 17</v>
      </c>
      <c r="NH9" s="173" t="str">
        <f ca="1">GenerateurBingo.com!NS6</f>
        <v>Mot 41</v>
      </c>
      <c r="NI9" s="173" t="str">
        <f ca="1">GenerateurBingo.com!NT6</f>
        <v>Mot 46</v>
      </c>
      <c r="NJ9" s="174" t="str">
        <f ca="1">GenerateurBingo.com!NU6</f>
        <v>Mot 70</v>
      </c>
      <c r="NK9" s="172" t="str">
        <f ca="1">GenerateurBingo.com!NV6</f>
        <v>Mot 9</v>
      </c>
      <c r="NL9" s="173" t="str">
        <f ca="1">GenerateurBingo.com!NW6</f>
        <v>Mot 27</v>
      </c>
      <c r="NM9" s="173" t="str">
        <f ca="1">GenerateurBingo.com!NX6</f>
        <v>Mot 41</v>
      </c>
      <c r="NN9" s="173" t="str">
        <f ca="1">GenerateurBingo.com!NY6</f>
        <v>Mot 56</v>
      </c>
      <c r="NO9" s="174" t="str">
        <f ca="1">GenerateurBingo.com!NZ6</f>
        <v>Mot 75</v>
      </c>
      <c r="NP9" s="164"/>
      <c r="NQ9" s="172" t="str">
        <f ca="1">GenerateurBingo.com!OB6</f>
        <v>Mot 9</v>
      </c>
      <c r="NR9" s="173" t="str">
        <f ca="1">GenerateurBingo.com!OC6</f>
        <v>Mot 16</v>
      </c>
      <c r="NS9" s="173" t="str">
        <f ca="1">GenerateurBingo.com!OD6</f>
        <v>Mot 41</v>
      </c>
      <c r="NT9" s="173" t="str">
        <f ca="1">GenerateurBingo.com!OE6</f>
        <v>Mot 46</v>
      </c>
      <c r="NU9" s="174" t="str">
        <f ca="1">GenerateurBingo.com!OF6</f>
        <v>Mot 73</v>
      </c>
      <c r="NV9" s="172" t="str">
        <f ca="1">GenerateurBingo.com!OG6</f>
        <v>Mot 5</v>
      </c>
      <c r="NW9" s="173" t="str">
        <f ca="1">GenerateurBingo.com!OH6</f>
        <v>Mot 24</v>
      </c>
      <c r="NX9" s="173" t="str">
        <f ca="1">GenerateurBingo.com!OI6</f>
        <v>Mot 35</v>
      </c>
      <c r="NY9" s="173" t="str">
        <f ca="1">GenerateurBingo.com!OJ6</f>
        <v>Mot 57</v>
      </c>
      <c r="NZ9" s="174" t="str">
        <f ca="1">GenerateurBingo.com!OK6</f>
        <v>Mot 72</v>
      </c>
      <c r="OA9" s="164"/>
      <c r="OB9" s="172" t="str">
        <f ca="1">GenerateurBingo.com!OM6</f>
        <v>Mot 8</v>
      </c>
      <c r="OC9" s="173" t="str">
        <f ca="1">GenerateurBingo.com!ON6</f>
        <v>Mot 29</v>
      </c>
      <c r="OD9" s="173" t="str">
        <f ca="1">GenerateurBingo.com!OO6</f>
        <v>Mot 34</v>
      </c>
      <c r="OE9" s="173" t="str">
        <f ca="1">GenerateurBingo.com!OP6</f>
        <v>Mot 58</v>
      </c>
      <c r="OF9" s="174" t="str">
        <f ca="1">GenerateurBingo.com!OQ6</f>
        <v>Mot 72</v>
      </c>
      <c r="OG9" s="172" t="str">
        <f ca="1">GenerateurBingo.com!OR6</f>
        <v>Mot 14</v>
      </c>
      <c r="OH9" s="173" t="str">
        <f ca="1">GenerateurBingo.com!OS6</f>
        <v>Mot 24</v>
      </c>
      <c r="OI9" s="173" t="str">
        <f ca="1">GenerateurBingo.com!OT6</f>
        <v>Mot 38</v>
      </c>
      <c r="OJ9" s="173" t="str">
        <f ca="1">GenerateurBingo.com!OU6</f>
        <v>Mot 53</v>
      </c>
      <c r="OK9" s="174" t="str">
        <f ca="1">GenerateurBingo.com!OV6</f>
        <v>Mot 73</v>
      </c>
      <c r="OL9" s="164"/>
      <c r="OM9" s="172" t="str">
        <f ca="1">GenerateurBingo.com!OX6</f>
        <v>Mot 13</v>
      </c>
      <c r="ON9" s="173" t="str">
        <f ca="1">GenerateurBingo.com!OY6</f>
        <v>Mot 16</v>
      </c>
      <c r="OO9" s="173" t="str">
        <f ca="1">GenerateurBingo.com!OZ6</f>
        <v>Mot 31</v>
      </c>
      <c r="OP9" s="173" t="str">
        <f ca="1">GenerateurBingo.com!PA6</f>
        <v>Mot 51</v>
      </c>
      <c r="OQ9" s="174" t="str">
        <f ca="1">GenerateurBingo.com!PB6</f>
        <v>Mot 62</v>
      </c>
      <c r="OR9" s="172" t="str">
        <f ca="1">GenerateurBingo.com!PC6</f>
        <v>Mot 11</v>
      </c>
      <c r="OS9" s="173" t="str">
        <f ca="1">GenerateurBingo.com!PD6</f>
        <v>Mot 19</v>
      </c>
      <c r="OT9" s="173" t="str">
        <f ca="1">GenerateurBingo.com!PE6</f>
        <v>Mot 37</v>
      </c>
      <c r="OU9" s="173" t="str">
        <f ca="1">GenerateurBingo.com!PF6</f>
        <v>Mot 52</v>
      </c>
      <c r="OV9" s="174" t="str">
        <f ca="1">GenerateurBingo.com!PG6</f>
        <v>Mot 75</v>
      </c>
      <c r="OW9" s="164"/>
      <c r="OX9" s="172" t="str">
        <f ca="1">GenerateurBingo.com!PI6</f>
        <v>Mot 6</v>
      </c>
      <c r="OY9" s="173" t="str">
        <f ca="1">GenerateurBingo.com!PJ6</f>
        <v>Mot 26</v>
      </c>
      <c r="OZ9" s="173" t="str">
        <f ca="1">GenerateurBingo.com!PK6</f>
        <v>Mot 40</v>
      </c>
      <c r="PA9" s="173" t="str">
        <f ca="1">GenerateurBingo.com!PL6</f>
        <v>Mot 55</v>
      </c>
      <c r="PB9" s="174" t="str">
        <f ca="1">GenerateurBingo.com!PM6</f>
        <v>Mot 68</v>
      </c>
      <c r="PC9" s="172" t="str">
        <f ca="1">GenerateurBingo.com!PN6</f>
        <v>Mot 15</v>
      </c>
      <c r="PD9" s="173" t="str">
        <f ca="1">GenerateurBingo.com!PO6</f>
        <v>Mot 23</v>
      </c>
      <c r="PE9" s="173" t="str">
        <f ca="1">GenerateurBingo.com!PP6</f>
        <v>Mot 42</v>
      </c>
      <c r="PF9" s="173" t="str">
        <f ca="1">GenerateurBingo.com!PQ6</f>
        <v>Mot 49</v>
      </c>
      <c r="PG9" s="174" t="str">
        <f ca="1">GenerateurBingo.com!PR6</f>
        <v>Mot 62</v>
      </c>
      <c r="PH9" s="164"/>
      <c r="PI9" s="172" t="str">
        <f ca="1">GenerateurBingo.com!PT6</f>
        <v>Mot 13</v>
      </c>
      <c r="PJ9" s="173" t="str">
        <f ca="1">GenerateurBingo.com!PU6</f>
        <v>Mot 26</v>
      </c>
      <c r="PK9" s="173" t="str">
        <f ca="1">GenerateurBingo.com!PV6</f>
        <v>Mot 31</v>
      </c>
      <c r="PL9" s="173" t="str">
        <f ca="1">GenerateurBingo.com!PW6</f>
        <v>Mot 60</v>
      </c>
      <c r="PM9" s="174" t="str">
        <f ca="1">GenerateurBingo.com!PX6</f>
        <v>Mot 63</v>
      </c>
      <c r="PN9" s="172" t="str">
        <f ca="1">GenerateurBingo.com!PY6</f>
        <v>Mot 3</v>
      </c>
      <c r="PO9" s="173" t="str">
        <f ca="1">GenerateurBingo.com!PZ6</f>
        <v>Mot 20</v>
      </c>
      <c r="PP9" s="173" t="str">
        <f ca="1">GenerateurBingo.com!QA6</f>
        <v>Mot 45</v>
      </c>
      <c r="PQ9" s="173" t="str">
        <f ca="1">GenerateurBingo.com!QB6</f>
        <v>Mot 47</v>
      </c>
      <c r="PR9" s="174" t="str">
        <f ca="1">GenerateurBingo.com!QC6</f>
        <v>Mot 64</v>
      </c>
      <c r="PS9" s="164"/>
      <c r="PT9" s="172" t="str">
        <f ca="1">GenerateurBingo.com!QE6</f>
        <v>Mot 15</v>
      </c>
      <c r="PU9" s="173" t="str">
        <f ca="1">GenerateurBingo.com!QF6</f>
        <v>Mot 18</v>
      </c>
      <c r="PV9" s="173" t="str">
        <f ca="1">GenerateurBingo.com!QG6</f>
        <v>Mot 42</v>
      </c>
      <c r="PW9" s="173" t="str">
        <f ca="1">GenerateurBingo.com!QH6</f>
        <v>Mot 49</v>
      </c>
      <c r="PX9" s="174" t="str">
        <f ca="1">GenerateurBingo.com!QI6</f>
        <v>Mot 69</v>
      </c>
      <c r="PY9" s="172" t="str">
        <f ca="1">GenerateurBingo.com!QJ6</f>
        <v>Mot 12</v>
      </c>
      <c r="PZ9" s="173" t="str">
        <f ca="1">GenerateurBingo.com!QK6</f>
        <v>Mot 18</v>
      </c>
      <c r="QA9" s="173" t="str">
        <f ca="1">GenerateurBingo.com!QL6</f>
        <v>Mot 34</v>
      </c>
      <c r="QB9" s="173" t="str">
        <f ca="1">GenerateurBingo.com!QM6</f>
        <v>Mot 60</v>
      </c>
      <c r="QC9" s="174" t="str">
        <f ca="1">GenerateurBingo.com!QN6</f>
        <v>Mot 75</v>
      </c>
      <c r="QD9" s="164"/>
      <c r="QE9" s="172" t="str">
        <f ca="1">GenerateurBingo.com!QP6</f>
        <v>Mot 9</v>
      </c>
      <c r="QF9" s="173" t="str">
        <f ca="1">GenerateurBingo.com!QQ6</f>
        <v>Mot 27</v>
      </c>
      <c r="QG9" s="173" t="str">
        <f ca="1">GenerateurBingo.com!QR6</f>
        <v>Mot 44</v>
      </c>
      <c r="QH9" s="173" t="str">
        <f ca="1">GenerateurBingo.com!QS6</f>
        <v>Mot 49</v>
      </c>
      <c r="QI9" s="174" t="str">
        <f ca="1">GenerateurBingo.com!QT6</f>
        <v>Mot 73</v>
      </c>
      <c r="QJ9" s="172" t="str">
        <f ca="1">GenerateurBingo.com!QU6</f>
        <v>Mot 2</v>
      </c>
      <c r="QK9" s="173" t="str">
        <f ca="1">GenerateurBingo.com!QV6</f>
        <v>Mot 16</v>
      </c>
      <c r="QL9" s="173" t="str">
        <f ca="1">GenerateurBingo.com!QW6</f>
        <v>Mot 40</v>
      </c>
      <c r="QM9" s="173" t="str">
        <f ca="1">GenerateurBingo.com!QX6</f>
        <v>Mot 59</v>
      </c>
      <c r="QN9" s="174" t="str">
        <f ca="1">GenerateurBingo.com!QY6</f>
        <v>Mot 71</v>
      </c>
      <c r="QO9" s="164"/>
      <c r="QP9" s="172" t="str">
        <f ca="1">GenerateurBingo.com!RA6</f>
        <v>Mot 10</v>
      </c>
      <c r="QQ9" s="173" t="str">
        <f ca="1">GenerateurBingo.com!RB6</f>
        <v>Mot 20</v>
      </c>
      <c r="QR9" s="173" t="str">
        <f ca="1">GenerateurBingo.com!RC6</f>
        <v>Mot 43</v>
      </c>
      <c r="QS9" s="173" t="str">
        <f ca="1">GenerateurBingo.com!RD6</f>
        <v>Mot 48</v>
      </c>
      <c r="QT9" s="174" t="str">
        <f ca="1">GenerateurBingo.com!RE6</f>
        <v>Mot 69</v>
      </c>
      <c r="QU9" s="172" t="str">
        <f ca="1">GenerateurBingo.com!RF6</f>
        <v>Mot 7</v>
      </c>
      <c r="QV9" s="173" t="str">
        <f ca="1">GenerateurBingo.com!RG6</f>
        <v>Mot 19</v>
      </c>
      <c r="QW9" s="173" t="str">
        <f ca="1">GenerateurBingo.com!RH6</f>
        <v>Mot 35</v>
      </c>
      <c r="QX9" s="173" t="str">
        <f ca="1">GenerateurBingo.com!RI6</f>
        <v>Mot 55</v>
      </c>
      <c r="QY9" s="174" t="str">
        <f ca="1">GenerateurBingo.com!RJ6</f>
        <v>Mot 64</v>
      </c>
      <c r="QZ9" s="164"/>
      <c r="RA9" s="172" t="str">
        <f ca="1">GenerateurBingo.com!RL6</f>
        <v>Mot 6</v>
      </c>
      <c r="RB9" s="173" t="str">
        <f ca="1">GenerateurBingo.com!RM6</f>
        <v>Mot 21</v>
      </c>
      <c r="RC9" s="173" t="str">
        <f ca="1">GenerateurBingo.com!RN6</f>
        <v>Mot 34</v>
      </c>
      <c r="RD9" s="173" t="str">
        <f ca="1">GenerateurBingo.com!RO6</f>
        <v>Mot 50</v>
      </c>
      <c r="RE9" s="174" t="str">
        <f ca="1">GenerateurBingo.com!RP6</f>
        <v>Mot 66</v>
      </c>
      <c r="RF9" s="172" t="str">
        <f ca="1">GenerateurBingo.com!RQ6</f>
        <v>Mot 12</v>
      </c>
      <c r="RG9" s="173" t="str">
        <f ca="1">GenerateurBingo.com!RR6</f>
        <v>Mot 25</v>
      </c>
      <c r="RH9" s="173" t="str">
        <f ca="1">GenerateurBingo.com!RS6</f>
        <v>Mot 37</v>
      </c>
      <c r="RI9" s="173" t="str">
        <f ca="1">GenerateurBingo.com!RT6</f>
        <v>Mot 57</v>
      </c>
      <c r="RJ9" s="174" t="str">
        <f ca="1">GenerateurBingo.com!RU6</f>
        <v>Mot 63</v>
      </c>
      <c r="RK9" s="164"/>
      <c r="RL9" s="172" t="str">
        <f ca="1">GenerateurBingo.com!RW6</f>
        <v>Mot 5</v>
      </c>
      <c r="RM9" s="173" t="str">
        <f ca="1">GenerateurBingo.com!RX6</f>
        <v>Mot 24</v>
      </c>
      <c r="RN9" s="173" t="str">
        <f ca="1">GenerateurBingo.com!RY6</f>
        <v>Mot 32</v>
      </c>
      <c r="RO9" s="173" t="str">
        <f ca="1">GenerateurBingo.com!RZ6</f>
        <v>Mot 47</v>
      </c>
      <c r="RP9" s="174" t="str">
        <f ca="1">GenerateurBingo.com!SA6</f>
        <v>Mot 69</v>
      </c>
      <c r="RQ9" s="172" t="str">
        <f ca="1">GenerateurBingo.com!SB6</f>
        <v>Mot 1</v>
      </c>
      <c r="RR9" s="173" t="str">
        <f ca="1">GenerateurBingo.com!SC6</f>
        <v>Mot 19</v>
      </c>
      <c r="RS9" s="173" t="str">
        <f ca="1">GenerateurBingo.com!SD6</f>
        <v>Mot 37</v>
      </c>
      <c r="RT9" s="173" t="str">
        <f ca="1">GenerateurBingo.com!SE6</f>
        <v>Mot 50</v>
      </c>
      <c r="RU9" s="174" t="str">
        <f ca="1">GenerateurBingo.com!SF6</f>
        <v>Mot 62</v>
      </c>
      <c r="RV9" s="164"/>
      <c r="RW9" s="172" t="str">
        <f ca="1">GenerateurBingo.com!SH6</f>
        <v>Mot 10</v>
      </c>
      <c r="RX9" s="173" t="str">
        <f ca="1">GenerateurBingo.com!SI6</f>
        <v>Mot 17</v>
      </c>
      <c r="RY9" s="173" t="str">
        <f ca="1">GenerateurBingo.com!SJ6</f>
        <v>Mot 37</v>
      </c>
      <c r="RZ9" s="173" t="str">
        <f ca="1">GenerateurBingo.com!SK6</f>
        <v>Mot 47</v>
      </c>
      <c r="SA9" s="174" t="str">
        <f ca="1">GenerateurBingo.com!SL6</f>
        <v>Mot 64</v>
      </c>
      <c r="SB9" s="172" t="str">
        <f ca="1">GenerateurBingo.com!SM6</f>
        <v>Mot 9</v>
      </c>
      <c r="SC9" s="173" t="str">
        <f ca="1">GenerateurBingo.com!SN6</f>
        <v>Mot 30</v>
      </c>
      <c r="SD9" s="173" t="str">
        <f ca="1">GenerateurBingo.com!SO6</f>
        <v>Mot 33</v>
      </c>
      <c r="SE9" s="173" t="str">
        <f ca="1">GenerateurBingo.com!SP6</f>
        <v>Mot 55</v>
      </c>
      <c r="SF9" s="174" t="str">
        <f ca="1">GenerateurBingo.com!SQ6</f>
        <v>Mot 65</v>
      </c>
      <c r="SG9" s="164"/>
      <c r="SH9" s="172" t="str">
        <f ca="1">GenerateurBingo.com!SS6</f>
        <v>Mot 2</v>
      </c>
      <c r="SI9" s="173" t="str">
        <f ca="1">GenerateurBingo.com!ST6</f>
        <v>Mot 26</v>
      </c>
      <c r="SJ9" s="173" t="str">
        <f ca="1">GenerateurBingo.com!SU6</f>
        <v>Mot 35</v>
      </c>
      <c r="SK9" s="173" t="str">
        <f ca="1">GenerateurBingo.com!SV6</f>
        <v>Mot 51</v>
      </c>
      <c r="SL9" s="174" t="str">
        <f ca="1">GenerateurBingo.com!SW6</f>
        <v>Mot 74</v>
      </c>
      <c r="SM9" s="172" t="str">
        <f ca="1">GenerateurBingo.com!SX6</f>
        <v>Mot 11</v>
      </c>
      <c r="SN9" s="173" t="str">
        <f ca="1">GenerateurBingo.com!SY6</f>
        <v>Mot 26</v>
      </c>
      <c r="SO9" s="173" t="str">
        <f ca="1">GenerateurBingo.com!SZ6</f>
        <v>Mot 33</v>
      </c>
      <c r="SP9" s="173" t="str">
        <f ca="1">GenerateurBingo.com!TA6</f>
        <v>Mot 51</v>
      </c>
      <c r="SQ9" s="174" t="str">
        <f ca="1">GenerateurBingo.com!TB6</f>
        <v>Mot 71</v>
      </c>
      <c r="SR9" s="164"/>
      <c r="SS9" s="172" t="str">
        <f ca="1">GenerateurBingo.com!TD6</f>
        <v>Mot 15</v>
      </c>
      <c r="ST9" s="173" t="str">
        <f ca="1">GenerateurBingo.com!TE6</f>
        <v>Mot 19</v>
      </c>
      <c r="SU9" s="173" t="str">
        <f ca="1">GenerateurBingo.com!TF6</f>
        <v>Mot 34</v>
      </c>
      <c r="SV9" s="173" t="str">
        <f ca="1">GenerateurBingo.com!TG6</f>
        <v>Mot 51</v>
      </c>
      <c r="SW9" s="174" t="str">
        <f ca="1">GenerateurBingo.com!TH6</f>
        <v>Mot 66</v>
      </c>
      <c r="SX9" s="172" t="str">
        <f ca="1">GenerateurBingo.com!TI6</f>
        <v>Mot 5</v>
      </c>
      <c r="SY9" s="173" t="str">
        <f ca="1">GenerateurBingo.com!TJ6</f>
        <v>Mot 26</v>
      </c>
      <c r="SZ9" s="173" t="str">
        <f ca="1">GenerateurBingo.com!TK6</f>
        <v>Mot 33</v>
      </c>
      <c r="TA9" s="173" t="str">
        <f ca="1">GenerateurBingo.com!TL6</f>
        <v>Mot 58</v>
      </c>
      <c r="TB9" s="174" t="str">
        <f ca="1">GenerateurBingo.com!TM6</f>
        <v>Mot 65</v>
      </c>
      <c r="TC9" s="164"/>
      <c r="TD9" s="172" t="str">
        <f ca="1">GenerateurBingo.com!TO6</f>
        <v>Mot 10</v>
      </c>
      <c r="TE9" s="173" t="str">
        <f ca="1">GenerateurBingo.com!TP6</f>
        <v>Mot 18</v>
      </c>
      <c r="TF9" s="173" t="str">
        <f ca="1">GenerateurBingo.com!TQ6</f>
        <v>Mot 34</v>
      </c>
      <c r="TG9" s="173" t="str">
        <f ca="1">GenerateurBingo.com!TR6</f>
        <v>Mot 54</v>
      </c>
      <c r="TH9" s="174" t="str">
        <f ca="1">GenerateurBingo.com!TS6</f>
        <v>Mot 68</v>
      </c>
      <c r="TI9" s="172" t="str">
        <f ca="1">GenerateurBingo.com!TT6</f>
        <v>Mot 11</v>
      </c>
      <c r="TJ9" s="173" t="str">
        <f ca="1">GenerateurBingo.com!TU6</f>
        <v>Mot 19</v>
      </c>
      <c r="TK9" s="173" t="str">
        <f ca="1">GenerateurBingo.com!TV6</f>
        <v>Mot 36</v>
      </c>
      <c r="TL9" s="173" t="str">
        <f ca="1">GenerateurBingo.com!TW6</f>
        <v>Mot 55</v>
      </c>
      <c r="TM9" s="174" t="str">
        <f ca="1">GenerateurBingo.com!TX6</f>
        <v>Mot 63</v>
      </c>
      <c r="TN9" s="164"/>
      <c r="TO9" s="172" t="str">
        <f ca="1">GenerateurBingo.com!TZ6</f>
        <v>Mot 1</v>
      </c>
      <c r="TP9" s="173" t="str">
        <f ca="1">GenerateurBingo.com!UA6</f>
        <v>Mot 18</v>
      </c>
      <c r="TQ9" s="173" t="str">
        <f ca="1">GenerateurBingo.com!UB6</f>
        <v>Mot 40</v>
      </c>
      <c r="TR9" s="173" t="str">
        <f ca="1">GenerateurBingo.com!UC6</f>
        <v>Mot 47</v>
      </c>
      <c r="TS9" s="174" t="str">
        <f ca="1">GenerateurBingo.com!UD6</f>
        <v>Mot 66</v>
      </c>
      <c r="TT9" s="172" t="str">
        <f ca="1">GenerateurBingo.com!UE6</f>
        <v>Mot 4</v>
      </c>
      <c r="TU9" s="173" t="str">
        <f ca="1">GenerateurBingo.com!UF6</f>
        <v>Mot 16</v>
      </c>
      <c r="TV9" s="173" t="str">
        <f ca="1">GenerateurBingo.com!UG6</f>
        <v>Mot 33</v>
      </c>
      <c r="TW9" s="173" t="str">
        <f ca="1">GenerateurBingo.com!UH6</f>
        <v>Mot 59</v>
      </c>
      <c r="TX9" s="174" t="str">
        <f ca="1">GenerateurBingo.com!UI6</f>
        <v>Mot 69</v>
      </c>
      <c r="TY9" s="164"/>
      <c r="TZ9" s="172" t="str">
        <f ca="1">GenerateurBingo.com!UK6</f>
        <v>Mot 12</v>
      </c>
      <c r="UA9" s="173" t="str">
        <f ca="1">GenerateurBingo.com!UL6</f>
        <v>Mot 30</v>
      </c>
      <c r="UB9" s="173" t="str">
        <f ca="1">GenerateurBingo.com!UM6</f>
        <v>Mot 40</v>
      </c>
      <c r="UC9" s="173" t="str">
        <f ca="1">GenerateurBingo.com!UN6</f>
        <v>Mot 54</v>
      </c>
      <c r="UD9" s="174" t="str">
        <f ca="1">GenerateurBingo.com!UO6</f>
        <v>Mot 75</v>
      </c>
    </row>
    <row r="10" spans="1:550" s="104" customFormat="1" ht="23" customHeight="1">
      <c r="A10" s="102"/>
      <c r="B10" s="102"/>
      <c r="C10" s="102" t="str">
        <f>IF('Liste des mots'!$D$1=TRUE,Instructions!$D$17,"")</f>
        <v>Inscrire la description ici</v>
      </c>
      <c r="D10" s="102"/>
      <c r="E10" s="102"/>
      <c r="F10" s="103"/>
      <c r="G10" s="102"/>
      <c r="H10" s="102"/>
      <c r="I10" s="102" t="str">
        <f>IF('Liste des mots'!$D$1=TRUE,Instructions!$D$17,"")</f>
        <v>Inscrire la description ici</v>
      </c>
      <c r="J10" s="102"/>
      <c r="K10" s="102"/>
      <c r="L10" s="102"/>
      <c r="M10" s="102"/>
      <c r="N10" s="102" t="str">
        <f>IF('Liste des mots'!$D$1=TRUE,Instructions!$D$17,"")</f>
        <v>Inscrire la description ici</v>
      </c>
      <c r="O10" s="102"/>
      <c r="P10" s="102"/>
      <c r="Q10" s="103"/>
      <c r="R10" s="102"/>
      <c r="S10" s="102"/>
      <c r="T10" s="102" t="str">
        <f>IF('Liste des mots'!$D$1=TRUE,Instructions!$D$17,"")</f>
        <v>Inscrire la description ici</v>
      </c>
      <c r="U10" s="102"/>
      <c r="V10" s="102"/>
      <c r="W10" s="102"/>
      <c r="X10" s="102"/>
      <c r="Y10" s="102" t="str">
        <f>IF('Liste des mots'!$D$1=TRUE,Instructions!$D$17,"")</f>
        <v>Inscrire la description ici</v>
      </c>
      <c r="Z10" s="102"/>
      <c r="AA10" s="102"/>
      <c r="AB10" s="103"/>
      <c r="AC10" s="102"/>
      <c r="AD10" s="102"/>
      <c r="AE10" s="102" t="str">
        <f>IF('Liste des mots'!$D$1=TRUE,Instructions!$D$17,"")</f>
        <v>Inscrire la description ici</v>
      </c>
      <c r="AF10" s="102"/>
      <c r="AG10" s="102"/>
      <c r="AH10" s="102"/>
      <c r="AI10" s="102"/>
      <c r="AJ10" s="102" t="str">
        <f>IF('Liste des mots'!$D$1=TRUE,Instructions!$D$17,"")</f>
        <v>Inscrire la description ici</v>
      </c>
      <c r="AK10" s="102"/>
      <c r="AL10" s="102"/>
      <c r="AM10" s="103"/>
      <c r="AN10" s="102"/>
      <c r="AO10" s="102"/>
      <c r="AP10" s="102" t="str">
        <f>IF('Liste des mots'!$D$1=TRUE,Instructions!$D$17,"")</f>
        <v>Inscrire la description ici</v>
      </c>
      <c r="AQ10" s="102"/>
      <c r="AR10" s="102"/>
      <c r="AS10" s="102"/>
      <c r="AT10" s="102"/>
      <c r="AU10" s="102" t="str">
        <f>IF('Liste des mots'!$D$1=TRUE,Instructions!$D$17,"")</f>
        <v>Inscrire la description ici</v>
      </c>
      <c r="AV10" s="102"/>
      <c r="AW10" s="102"/>
      <c r="AX10" s="103"/>
      <c r="AY10" s="102"/>
      <c r="AZ10" s="102"/>
      <c r="BA10" s="102" t="str">
        <f>IF('Liste des mots'!$D$1=TRUE,Instructions!$D$17,"")</f>
        <v>Inscrire la description ici</v>
      </c>
      <c r="BB10" s="102"/>
      <c r="BC10" s="102"/>
      <c r="BD10" s="102"/>
      <c r="BE10" s="102"/>
      <c r="BF10" s="102" t="str">
        <f>IF('Liste des mots'!$D$1=TRUE,Instructions!$D$17,"")</f>
        <v>Inscrire la description ici</v>
      </c>
      <c r="BG10" s="102"/>
      <c r="BH10" s="102"/>
      <c r="BI10" s="103"/>
      <c r="BJ10" s="102"/>
      <c r="BK10" s="102"/>
      <c r="BL10" s="102" t="str">
        <f>IF('Liste des mots'!$D$1=TRUE,Instructions!$D$17,"")</f>
        <v>Inscrire la description ici</v>
      </c>
      <c r="BM10" s="102"/>
      <c r="BN10" s="102"/>
      <c r="BO10" s="102"/>
      <c r="BP10" s="102"/>
      <c r="BQ10" s="102" t="str">
        <f>IF('Liste des mots'!$D$1=TRUE,Instructions!$D$17,"")</f>
        <v>Inscrire la description ici</v>
      </c>
      <c r="BR10" s="102"/>
      <c r="BS10" s="102"/>
      <c r="BT10" s="103"/>
      <c r="BU10" s="102"/>
      <c r="BV10" s="102"/>
      <c r="BW10" s="102" t="str">
        <f>IF('Liste des mots'!$D$1=TRUE,Instructions!$D$17,"")</f>
        <v>Inscrire la description ici</v>
      </c>
      <c r="BX10" s="102"/>
      <c r="BY10" s="102"/>
      <c r="BZ10" s="102"/>
      <c r="CA10" s="102"/>
      <c r="CB10" s="102" t="str">
        <f>IF('Liste des mots'!$D$1=TRUE,Instructions!$D$17,"")</f>
        <v>Inscrire la description ici</v>
      </c>
      <c r="CC10" s="102"/>
      <c r="CD10" s="102"/>
      <c r="CE10" s="103"/>
      <c r="CF10" s="102"/>
      <c r="CG10" s="102"/>
      <c r="CH10" s="102" t="str">
        <f>IF('Liste des mots'!$D$1=TRUE,Instructions!$D$17,"")</f>
        <v>Inscrire la description ici</v>
      </c>
      <c r="CI10" s="102"/>
      <c r="CJ10" s="102"/>
      <c r="CK10" s="102"/>
      <c r="CL10" s="102"/>
      <c r="CM10" s="102" t="str">
        <f>IF('Liste des mots'!$D$1=TRUE,Instructions!$D$17,"")</f>
        <v>Inscrire la description ici</v>
      </c>
      <c r="CN10" s="102"/>
      <c r="CO10" s="102"/>
      <c r="CP10" s="103"/>
      <c r="CQ10" s="102"/>
      <c r="CR10" s="102"/>
      <c r="CS10" s="102" t="str">
        <f>IF('Liste des mots'!$D$1=TRUE,Instructions!$D$17,"")</f>
        <v>Inscrire la description ici</v>
      </c>
      <c r="CT10" s="102"/>
      <c r="CU10" s="102"/>
      <c r="CV10" s="102"/>
      <c r="CW10" s="102"/>
      <c r="CX10" s="102" t="str">
        <f>IF('Liste des mots'!$D$1=TRUE,Instructions!$D$17,"")</f>
        <v>Inscrire la description ici</v>
      </c>
      <c r="CY10" s="102"/>
      <c r="CZ10" s="102"/>
      <c r="DA10" s="103"/>
      <c r="DB10" s="102"/>
      <c r="DC10" s="102"/>
      <c r="DD10" s="102" t="str">
        <f>IF('Liste des mots'!$D$1=TRUE,Instructions!$D$17,"")</f>
        <v>Inscrire la description ici</v>
      </c>
      <c r="DE10" s="102"/>
      <c r="DF10" s="102"/>
      <c r="DG10" s="102"/>
      <c r="DH10" s="102"/>
      <c r="DI10" s="102" t="str">
        <f>IF('Liste des mots'!$D$1=TRUE,Instructions!$D$17,"")</f>
        <v>Inscrire la description ici</v>
      </c>
      <c r="DJ10" s="102"/>
      <c r="DK10" s="102"/>
      <c r="DL10" s="103"/>
      <c r="DM10" s="102"/>
      <c r="DN10" s="102"/>
      <c r="DO10" s="102" t="str">
        <f>IF('Liste des mots'!$D$1=TRUE,Instructions!$D$17,"")</f>
        <v>Inscrire la description ici</v>
      </c>
      <c r="DP10" s="102"/>
      <c r="DQ10" s="102"/>
      <c r="DR10" s="102"/>
      <c r="DS10" s="102"/>
      <c r="DT10" s="102" t="str">
        <f>IF('Liste des mots'!$D$1=TRUE,Instructions!$D$17,"")</f>
        <v>Inscrire la description ici</v>
      </c>
      <c r="DU10" s="102"/>
      <c r="DV10" s="102"/>
      <c r="DW10" s="103"/>
      <c r="DX10" s="102"/>
      <c r="DY10" s="102"/>
      <c r="DZ10" s="102" t="str">
        <f>IF('Liste des mots'!$D$1=TRUE,Instructions!$D$17,"")</f>
        <v>Inscrire la description ici</v>
      </c>
      <c r="EA10" s="102"/>
      <c r="EB10" s="102"/>
      <c r="EC10" s="102"/>
      <c r="ED10" s="102"/>
      <c r="EE10" s="102" t="str">
        <f>IF('Liste des mots'!$D$1=TRUE,Instructions!$D$17,"")</f>
        <v>Inscrire la description ici</v>
      </c>
      <c r="EF10" s="102"/>
      <c r="EG10" s="102"/>
      <c r="EH10" s="103"/>
      <c r="EI10" s="102"/>
      <c r="EJ10" s="102"/>
      <c r="EK10" s="102" t="str">
        <f>IF('Liste des mots'!$D$1=TRUE,Instructions!$D$17,"")</f>
        <v>Inscrire la description ici</v>
      </c>
      <c r="EL10" s="102"/>
      <c r="EM10" s="102"/>
      <c r="EN10" s="102"/>
      <c r="EO10" s="102"/>
      <c r="EP10" s="102" t="str">
        <f>IF('Liste des mots'!$D$1=TRUE,Instructions!$D$17,"")</f>
        <v>Inscrire la description ici</v>
      </c>
      <c r="EQ10" s="102"/>
      <c r="ER10" s="102"/>
      <c r="ES10" s="103"/>
      <c r="ET10" s="102"/>
      <c r="EU10" s="102"/>
      <c r="EV10" s="102" t="str">
        <f>IF('Liste des mots'!$D$1=TRUE,Instructions!$D$17,"")</f>
        <v>Inscrire la description ici</v>
      </c>
      <c r="EW10" s="102"/>
      <c r="EX10" s="102"/>
      <c r="EY10" s="102"/>
      <c r="EZ10" s="102"/>
      <c r="FA10" s="102" t="str">
        <f>IF('Liste des mots'!$D$1=TRUE,Instructions!$D$17,"")</f>
        <v>Inscrire la description ici</v>
      </c>
      <c r="FB10" s="102"/>
      <c r="FC10" s="102"/>
      <c r="FD10" s="103"/>
      <c r="FE10" s="102"/>
      <c r="FF10" s="102"/>
      <c r="FG10" s="102" t="str">
        <f>IF('Liste des mots'!$D$1=TRUE,Instructions!$D$17,"")</f>
        <v>Inscrire la description ici</v>
      </c>
      <c r="FH10" s="102"/>
      <c r="FI10" s="102"/>
      <c r="FJ10" s="102"/>
      <c r="FK10" s="102"/>
      <c r="FL10" s="102" t="str">
        <f>IF('Liste des mots'!$D$1=TRUE,Instructions!$D$17,"")</f>
        <v>Inscrire la description ici</v>
      </c>
      <c r="FM10" s="102"/>
      <c r="FN10" s="102"/>
      <c r="FO10" s="103"/>
      <c r="FP10" s="102"/>
      <c r="FQ10" s="102"/>
      <c r="FR10" s="102" t="str">
        <f>IF('Liste des mots'!$D$1=TRUE,Instructions!$D$17,"")</f>
        <v>Inscrire la description ici</v>
      </c>
      <c r="FS10" s="102"/>
      <c r="FT10" s="102"/>
      <c r="FU10" s="102"/>
      <c r="FV10" s="102"/>
      <c r="FW10" s="102" t="str">
        <f>IF('Liste des mots'!$D$1=TRUE,Instructions!$D$17,"")</f>
        <v>Inscrire la description ici</v>
      </c>
      <c r="FX10" s="102"/>
      <c r="FY10" s="102"/>
      <c r="FZ10" s="103"/>
      <c r="GA10" s="102"/>
      <c r="GB10" s="102"/>
      <c r="GC10" s="102" t="str">
        <f>IF('Liste des mots'!$D$1=TRUE,Instructions!$D$17,"")</f>
        <v>Inscrire la description ici</v>
      </c>
      <c r="GD10" s="102"/>
      <c r="GE10" s="102"/>
      <c r="GF10" s="102"/>
      <c r="GG10" s="102"/>
      <c r="GH10" s="102" t="str">
        <f>IF('Liste des mots'!$D$1=TRUE,Instructions!$D$17,"")</f>
        <v>Inscrire la description ici</v>
      </c>
      <c r="GI10" s="102"/>
      <c r="GJ10" s="102"/>
      <c r="GK10" s="103"/>
      <c r="GL10" s="102"/>
      <c r="GM10" s="102"/>
      <c r="GN10" s="102" t="str">
        <f>IF('Liste des mots'!$D$1=TRUE,Instructions!$D$17,"")</f>
        <v>Inscrire la description ici</v>
      </c>
      <c r="GO10" s="102"/>
      <c r="GP10" s="102"/>
      <c r="GQ10" s="102"/>
      <c r="GR10" s="102"/>
      <c r="GS10" s="102" t="str">
        <f>IF('Liste des mots'!$D$1=TRUE,Instructions!$D$17,"")</f>
        <v>Inscrire la description ici</v>
      </c>
      <c r="GT10" s="102"/>
      <c r="GU10" s="102"/>
      <c r="GV10" s="103"/>
      <c r="GW10" s="102"/>
      <c r="GX10" s="102"/>
      <c r="GY10" s="102" t="str">
        <f>IF('Liste des mots'!$D$1=TRUE,Instructions!$D$17,"")</f>
        <v>Inscrire la description ici</v>
      </c>
      <c r="GZ10" s="102"/>
      <c r="HA10" s="102"/>
      <c r="HB10" s="102"/>
      <c r="HC10" s="102"/>
      <c r="HD10" s="102" t="str">
        <f>IF('Liste des mots'!$D$1=TRUE,Instructions!$D$17,"")</f>
        <v>Inscrire la description ici</v>
      </c>
      <c r="HE10" s="102"/>
      <c r="HF10" s="102"/>
      <c r="HG10" s="103"/>
      <c r="HH10" s="102"/>
      <c r="HI10" s="102"/>
      <c r="HJ10" s="102" t="str">
        <f>IF('Liste des mots'!$D$1=TRUE,Instructions!$D$17,"")</f>
        <v>Inscrire la description ici</v>
      </c>
      <c r="HK10" s="102"/>
      <c r="HL10" s="102"/>
      <c r="HM10" s="102"/>
      <c r="HN10" s="102"/>
      <c r="HO10" s="102" t="str">
        <f>IF('Liste des mots'!$D$1=TRUE,Instructions!$D$17,"")</f>
        <v>Inscrire la description ici</v>
      </c>
      <c r="HP10" s="102"/>
      <c r="HQ10" s="102"/>
      <c r="HR10" s="103"/>
      <c r="HS10" s="102"/>
      <c r="HT10" s="102"/>
      <c r="HU10" s="102" t="str">
        <f>IF('Liste des mots'!$D$1=TRUE,Instructions!$D$17,"")</f>
        <v>Inscrire la description ici</v>
      </c>
      <c r="HV10" s="102"/>
      <c r="HW10" s="102"/>
      <c r="HX10" s="102"/>
      <c r="HY10" s="102"/>
      <c r="HZ10" s="102" t="str">
        <f>IF('Liste des mots'!$D$1=TRUE,Instructions!$D$17,"")</f>
        <v>Inscrire la description ici</v>
      </c>
      <c r="IA10" s="102"/>
      <c r="IB10" s="102"/>
      <c r="IC10" s="103"/>
      <c r="ID10" s="102"/>
      <c r="IE10" s="102"/>
      <c r="IF10" s="102" t="str">
        <f>IF('Liste des mots'!$D$1=TRUE,Instructions!$D$17,"")</f>
        <v>Inscrire la description ici</v>
      </c>
      <c r="IG10" s="102"/>
      <c r="IH10" s="102"/>
      <c r="II10" s="102"/>
      <c r="IJ10" s="102"/>
      <c r="IK10" s="102" t="str">
        <f>IF('Liste des mots'!$D$1=TRUE,Instructions!$D$17,"")</f>
        <v>Inscrire la description ici</v>
      </c>
      <c r="IL10" s="102"/>
      <c r="IM10" s="102"/>
      <c r="IN10" s="103"/>
      <c r="IO10" s="102"/>
      <c r="IP10" s="102"/>
      <c r="IQ10" s="102" t="str">
        <f>IF('Liste des mots'!$D$1=TRUE,Instructions!$D$17,"")</f>
        <v>Inscrire la description ici</v>
      </c>
      <c r="IR10" s="102"/>
      <c r="IS10" s="102"/>
      <c r="IT10" s="102"/>
      <c r="IU10" s="102"/>
      <c r="IV10" s="102" t="str">
        <f>IF('Liste des mots'!$D$1=TRUE,Instructions!$D$17,"")</f>
        <v>Inscrire la description ici</v>
      </c>
      <c r="IW10" s="102"/>
      <c r="IX10" s="102"/>
      <c r="IY10" s="103"/>
      <c r="IZ10" s="102"/>
      <c r="JA10" s="102"/>
      <c r="JB10" s="102" t="str">
        <f>IF('Liste des mots'!$D$1=TRUE,Instructions!$D$17,"")</f>
        <v>Inscrire la description ici</v>
      </c>
      <c r="JC10" s="102"/>
      <c r="JD10" s="102"/>
      <c r="JE10" s="102"/>
      <c r="JF10" s="102"/>
      <c r="JG10" s="102" t="str">
        <f>IF('Liste des mots'!$D$1=TRUE,Instructions!$D$17,"")</f>
        <v>Inscrire la description ici</v>
      </c>
      <c r="JH10" s="102"/>
      <c r="JI10" s="102"/>
      <c r="JJ10" s="103"/>
      <c r="JK10" s="102"/>
      <c r="JL10" s="102"/>
      <c r="JM10" s="102" t="str">
        <f>IF('Liste des mots'!$D$1=TRUE,Instructions!$D$17,"")</f>
        <v>Inscrire la description ici</v>
      </c>
      <c r="JN10" s="102"/>
      <c r="JO10" s="102"/>
      <c r="JP10" s="102"/>
      <c r="JQ10" s="102"/>
      <c r="JR10" s="102" t="str">
        <f>IF('Liste des mots'!$D$1=TRUE,Instructions!$D$17,"")</f>
        <v>Inscrire la description ici</v>
      </c>
      <c r="JS10" s="102"/>
      <c r="JT10" s="102"/>
      <c r="JU10" s="103"/>
      <c r="JV10" s="102"/>
      <c r="JW10" s="102"/>
      <c r="JX10" s="102" t="str">
        <f>IF('Liste des mots'!$D$1=TRUE,Instructions!$D$17,"")</f>
        <v>Inscrire la description ici</v>
      </c>
      <c r="JY10" s="102"/>
      <c r="JZ10" s="102"/>
      <c r="KA10" s="102"/>
      <c r="KB10" s="102"/>
      <c r="KC10" s="102" t="str">
        <f>IF('Liste des mots'!$D$1=TRUE,Instructions!$D$17,"")</f>
        <v>Inscrire la description ici</v>
      </c>
      <c r="KD10" s="102"/>
      <c r="KE10" s="102"/>
      <c r="KF10" s="103"/>
      <c r="KG10" s="102"/>
      <c r="KH10" s="102"/>
      <c r="KI10" s="102" t="str">
        <f>IF('Liste des mots'!$D$1=TRUE,Instructions!$D$17,"")</f>
        <v>Inscrire la description ici</v>
      </c>
      <c r="KJ10" s="102"/>
      <c r="KK10" s="102"/>
      <c r="KL10" s="102"/>
      <c r="KM10" s="102"/>
      <c r="KN10" s="102" t="str">
        <f>IF('Liste des mots'!$D$1=TRUE,Instructions!$D$17,"")</f>
        <v>Inscrire la description ici</v>
      </c>
      <c r="KO10" s="102"/>
      <c r="KP10" s="102"/>
      <c r="KQ10" s="103"/>
      <c r="KR10" s="102"/>
      <c r="KS10" s="102"/>
      <c r="KT10" s="102" t="str">
        <f>IF('Liste des mots'!$D$1=TRUE,Instructions!$D$17,"")</f>
        <v>Inscrire la description ici</v>
      </c>
      <c r="KU10" s="102"/>
      <c r="KV10" s="102"/>
      <c r="KW10" s="102"/>
      <c r="KX10" s="102"/>
      <c r="KY10" s="102" t="str">
        <f>IF('Liste des mots'!$D$1=TRUE,Instructions!$D$17,"")</f>
        <v>Inscrire la description ici</v>
      </c>
      <c r="KZ10" s="102"/>
      <c r="LA10" s="102"/>
      <c r="LB10" s="103"/>
      <c r="LC10" s="102"/>
      <c r="LD10" s="102"/>
      <c r="LE10" s="102" t="str">
        <f>IF('Liste des mots'!$D$1=TRUE,Instructions!$D$17,"")</f>
        <v>Inscrire la description ici</v>
      </c>
      <c r="LF10" s="102"/>
      <c r="LG10" s="102"/>
      <c r="LH10" s="102"/>
      <c r="LI10" s="102"/>
      <c r="LJ10" s="102" t="str">
        <f>IF('Liste des mots'!$D$1=TRUE,Instructions!$D$17,"")</f>
        <v>Inscrire la description ici</v>
      </c>
      <c r="LK10" s="102"/>
      <c r="LL10" s="102"/>
      <c r="LM10" s="103"/>
      <c r="LN10" s="102"/>
      <c r="LO10" s="102"/>
      <c r="LP10" s="102" t="str">
        <f>IF('Liste des mots'!$D$1=TRUE,Instructions!$D$17,"")</f>
        <v>Inscrire la description ici</v>
      </c>
      <c r="LQ10" s="102"/>
      <c r="LR10" s="102"/>
      <c r="LS10" s="102"/>
      <c r="LT10" s="102"/>
      <c r="LU10" s="102" t="str">
        <f>IF('Liste des mots'!$D$1=TRUE,Instructions!$D$17,"")</f>
        <v>Inscrire la description ici</v>
      </c>
      <c r="LV10" s="102"/>
      <c r="LW10" s="102"/>
      <c r="LX10" s="103"/>
      <c r="LY10" s="102"/>
      <c r="LZ10" s="102"/>
      <c r="MA10" s="102" t="str">
        <f>IF('Liste des mots'!$D$1=TRUE,Instructions!$D$17,"")</f>
        <v>Inscrire la description ici</v>
      </c>
      <c r="MB10" s="102"/>
      <c r="MC10" s="102"/>
      <c r="MD10" s="102"/>
      <c r="ME10" s="102"/>
      <c r="MF10" s="102" t="str">
        <f>IF('Liste des mots'!$D$1=TRUE,Instructions!$D$17,"")</f>
        <v>Inscrire la description ici</v>
      </c>
      <c r="MG10" s="102"/>
      <c r="MH10" s="102"/>
      <c r="MI10" s="103"/>
      <c r="MJ10" s="102"/>
      <c r="MK10" s="102"/>
      <c r="ML10" s="102" t="str">
        <f>IF('Liste des mots'!$D$1=TRUE,Instructions!$D$17,"")</f>
        <v>Inscrire la description ici</v>
      </c>
      <c r="MM10" s="102"/>
      <c r="MN10" s="102"/>
      <c r="MO10" s="102"/>
      <c r="MP10" s="102"/>
      <c r="MQ10" s="102" t="str">
        <f>IF('Liste des mots'!$D$1=TRUE,Instructions!$D$17,"")</f>
        <v>Inscrire la description ici</v>
      </c>
      <c r="MR10" s="102"/>
      <c r="MS10" s="102"/>
      <c r="MT10" s="103"/>
      <c r="MU10" s="102"/>
      <c r="MV10" s="102"/>
      <c r="MW10" s="102" t="str">
        <f>IF('Liste des mots'!$D$1=TRUE,Instructions!$D$17,"")</f>
        <v>Inscrire la description ici</v>
      </c>
      <c r="MX10" s="102"/>
      <c r="MY10" s="102"/>
      <c r="MZ10" s="102"/>
      <c r="NA10" s="102"/>
      <c r="NB10" s="102" t="str">
        <f>IF('Liste des mots'!$D$1=TRUE,Instructions!$D$17,"")</f>
        <v>Inscrire la description ici</v>
      </c>
      <c r="NC10" s="102"/>
      <c r="ND10" s="102"/>
      <c r="NE10" s="103"/>
      <c r="NF10" s="102"/>
      <c r="NG10" s="102"/>
      <c r="NH10" s="102" t="str">
        <f>IF('Liste des mots'!$D$1=TRUE,Instructions!$D$17,"")</f>
        <v>Inscrire la description ici</v>
      </c>
      <c r="NI10" s="102"/>
      <c r="NJ10" s="102"/>
      <c r="NK10" s="102"/>
      <c r="NL10" s="102"/>
      <c r="NM10" s="102" t="str">
        <f>IF('Liste des mots'!$D$1=TRUE,Instructions!$D$17,"")</f>
        <v>Inscrire la description ici</v>
      </c>
      <c r="NN10" s="102"/>
      <c r="NO10" s="102"/>
      <c r="NP10" s="103"/>
      <c r="NQ10" s="102"/>
      <c r="NR10" s="102"/>
      <c r="NS10" s="102" t="str">
        <f>IF('Liste des mots'!$D$1=TRUE,Instructions!$D$17,"")</f>
        <v>Inscrire la description ici</v>
      </c>
      <c r="NT10" s="102"/>
      <c r="NU10" s="102"/>
      <c r="NV10" s="102"/>
      <c r="NW10" s="102"/>
      <c r="NX10" s="102" t="str">
        <f>IF('Liste des mots'!$D$1=TRUE,Instructions!$D$17,"")</f>
        <v>Inscrire la description ici</v>
      </c>
      <c r="NY10" s="102"/>
      <c r="NZ10" s="102"/>
      <c r="OA10" s="103"/>
      <c r="OB10" s="102"/>
      <c r="OC10" s="102"/>
      <c r="OD10" s="102" t="str">
        <f>IF('Liste des mots'!$D$1=TRUE,Instructions!$D$17,"")</f>
        <v>Inscrire la description ici</v>
      </c>
      <c r="OE10" s="102"/>
      <c r="OF10" s="102"/>
      <c r="OG10" s="102"/>
      <c r="OH10" s="102"/>
      <c r="OI10" s="102" t="str">
        <f>IF('Liste des mots'!$D$1=TRUE,Instructions!$D$17,"")</f>
        <v>Inscrire la description ici</v>
      </c>
      <c r="OJ10" s="102"/>
      <c r="OK10" s="102"/>
      <c r="OL10" s="103"/>
      <c r="OM10" s="102"/>
      <c r="ON10" s="102"/>
      <c r="OO10" s="102" t="str">
        <f>IF('Liste des mots'!$D$1=TRUE,Instructions!$D$17,"")</f>
        <v>Inscrire la description ici</v>
      </c>
      <c r="OP10" s="102"/>
      <c r="OQ10" s="102"/>
      <c r="OR10" s="102"/>
      <c r="OS10" s="102"/>
      <c r="OT10" s="102" t="str">
        <f>IF('Liste des mots'!$D$1=TRUE,Instructions!$D$17,"")</f>
        <v>Inscrire la description ici</v>
      </c>
      <c r="OU10" s="102"/>
      <c r="OV10" s="102"/>
      <c r="OW10" s="103"/>
      <c r="OX10" s="102"/>
      <c r="OY10" s="102"/>
      <c r="OZ10" s="102" t="str">
        <f>IF('Liste des mots'!$D$1=TRUE,Instructions!$D$17,"")</f>
        <v>Inscrire la description ici</v>
      </c>
      <c r="PA10" s="102"/>
      <c r="PB10" s="102"/>
      <c r="PC10" s="102"/>
      <c r="PD10" s="102"/>
      <c r="PE10" s="102" t="str">
        <f>IF('Liste des mots'!$D$1=TRUE,Instructions!$D$17,"")</f>
        <v>Inscrire la description ici</v>
      </c>
      <c r="PF10" s="102"/>
      <c r="PG10" s="102"/>
      <c r="PH10" s="103"/>
      <c r="PI10" s="102"/>
      <c r="PJ10" s="102"/>
      <c r="PK10" s="102" t="str">
        <f>IF('Liste des mots'!$D$1=TRUE,Instructions!$D$17,"")</f>
        <v>Inscrire la description ici</v>
      </c>
      <c r="PL10" s="102"/>
      <c r="PM10" s="102"/>
      <c r="PN10" s="102"/>
      <c r="PO10" s="102"/>
      <c r="PP10" s="102" t="str">
        <f>IF('Liste des mots'!$D$1=TRUE,Instructions!$D$17,"")</f>
        <v>Inscrire la description ici</v>
      </c>
      <c r="PQ10" s="102"/>
      <c r="PR10" s="102"/>
      <c r="PS10" s="103"/>
      <c r="PT10" s="102"/>
      <c r="PU10" s="102"/>
      <c r="PV10" s="102" t="str">
        <f>IF('Liste des mots'!$D$1=TRUE,Instructions!$D$17,"")</f>
        <v>Inscrire la description ici</v>
      </c>
      <c r="PW10" s="102"/>
      <c r="PX10" s="102"/>
      <c r="PY10" s="102"/>
      <c r="PZ10" s="102"/>
      <c r="QA10" s="102" t="str">
        <f>IF('Liste des mots'!$D$1=TRUE,Instructions!$D$17,"")</f>
        <v>Inscrire la description ici</v>
      </c>
      <c r="QB10" s="102"/>
      <c r="QC10" s="102"/>
      <c r="QD10" s="103"/>
      <c r="QE10" s="102"/>
      <c r="QF10" s="102"/>
      <c r="QG10" s="102" t="str">
        <f>IF('Liste des mots'!$D$1=TRUE,Instructions!$D$17,"")</f>
        <v>Inscrire la description ici</v>
      </c>
      <c r="QH10" s="102"/>
      <c r="QI10" s="102"/>
      <c r="QJ10" s="102"/>
      <c r="QK10" s="102"/>
      <c r="QL10" s="102" t="str">
        <f>IF('Liste des mots'!$D$1=TRUE,Instructions!$D$17,"")</f>
        <v>Inscrire la description ici</v>
      </c>
      <c r="QM10" s="102"/>
      <c r="QN10" s="102"/>
      <c r="QO10" s="103"/>
      <c r="QP10" s="102"/>
      <c r="QQ10" s="102"/>
      <c r="QR10" s="102" t="str">
        <f>IF('Liste des mots'!$D$1=TRUE,Instructions!$D$17,"")</f>
        <v>Inscrire la description ici</v>
      </c>
      <c r="QS10" s="102"/>
      <c r="QT10" s="102"/>
      <c r="QU10" s="102"/>
      <c r="QV10" s="102"/>
      <c r="QW10" s="102" t="str">
        <f>IF('Liste des mots'!$D$1=TRUE,Instructions!$D$17,"")</f>
        <v>Inscrire la description ici</v>
      </c>
      <c r="QX10" s="102"/>
      <c r="QY10" s="102"/>
      <c r="QZ10" s="103"/>
      <c r="RA10" s="102"/>
      <c r="RB10" s="102"/>
      <c r="RC10" s="102" t="str">
        <f>IF('Liste des mots'!$D$1=TRUE,Instructions!$D$17,"")</f>
        <v>Inscrire la description ici</v>
      </c>
      <c r="RD10" s="102"/>
      <c r="RE10" s="102"/>
      <c r="RF10" s="102"/>
      <c r="RG10" s="102"/>
      <c r="RH10" s="102" t="str">
        <f>IF('Liste des mots'!$D$1=TRUE,Instructions!$D$17,"")</f>
        <v>Inscrire la description ici</v>
      </c>
      <c r="RI10" s="102"/>
      <c r="RJ10" s="102"/>
      <c r="RK10" s="103"/>
      <c r="RL10" s="102"/>
      <c r="RM10" s="102"/>
      <c r="RN10" s="102" t="str">
        <f>IF('Liste des mots'!$D$1=TRUE,Instructions!$D$17,"")</f>
        <v>Inscrire la description ici</v>
      </c>
      <c r="RO10" s="102"/>
      <c r="RP10" s="102"/>
      <c r="RQ10" s="102"/>
      <c r="RR10" s="102"/>
      <c r="RS10" s="102" t="str">
        <f>IF('Liste des mots'!$D$1=TRUE,Instructions!$D$17,"")</f>
        <v>Inscrire la description ici</v>
      </c>
      <c r="RT10" s="102"/>
      <c r="RU10" s="102"/>
      <c r="RV10" s="103"/>
      <c r="RW10" s="102"/>
      <c r="RX10" s="102"/>
      <c r="RY10" s="102" t="str">
        <f>IF('Liste des mots'!$D$1=TRUE,Instructions!$D$17,"")</f>
        <v>Inscrire la description ici</v>
      </c>
      <c r="RZ10" s="102"/>
      <c r="SA10" s="102"/>
      <c r="SB10" s="102"/>
      <c r="SC10" s="102"/>
      <c r="SD10" s="102" t="str">
        <f>IF('Liste des mots'!$D$1=TRUE,Instructions!$D$17,"")</f>
        <v>Inscrire la description ici</v>
      </c>
      <c r="SE10" s="102"/>
      <c r="SF10" s="102"/>
      <c r="SG10" s="103"/>
      <c r="SH10" s="102"/>
      <c r="SI10" s="102"/>
      <c r="SJ10" s="102" t="str">
        <f>IF('Liste des mots'!$D$1=TRUE,Instructions!$D$17,"")</f>
        <v>Inscrire la description ici</v>
      </c>
      <c r="SK10" s="102"/>
      <c r="SL10" s="102"/>
      <c r="SM10" s="102"/>
      <c r="SN10" s="102"/>
      <c r="SO10" s="102" t="str">
        <f>IF('Liste des mots'!$D$1=TRUE,Instructions!$D$17,"")</f>
        <v>Inscrire la description ici</v>
      </c>
      <c r="SP10" s="102"/>
      <c r="SQ10" s="102"/>
      <c r="SR10" s="103"/>
      <c r="SS10" s="102"/>
      <c r="ST10" s="102"/>
      <c r="SU10" s="102" t="str">
        <f>IF('Liste des mots'!$D$1=TRUE,Instructions!$D$17,"")</f>
        <v>Inscrire la description ici</v>
      </c>
      <c r="SV10" s="102"/>
      <c r="SW10" s="102"/>
      <c r="SX10" s="102"/>
      <c r="SY10" s="102"/>
      <c r="SZ10" s="102" t="str">
        <f>IF('Liste des mots'!$D$1=TRUE,Instructions!$D$17,"")</f>
        <v>Inscrire la description ici</v>
      </c>
      <c r="TA10" s="102"/>
      <c r="TB10" s="102"/>
      <c r="TC10" s="103"/>
      <c r="TD10" s="102"/>
      <c r="TE10" s="102"/>
      <c r="TF10" s="102" t="str">
        <f>IF('Liste des mots'!$D$1=TRUE,Instructions!$D$17,"")</f>
        <v>Inscrire la description ici</v>
      </c>
      <c r="TG10" s="102"/>
      <c r="TH10" s="102"/>
      <c r="TI10" s="102"/>
      <c r="TJ10" s="102"/>
      <c r="TK10" s="102" t="str">
        <f>IF('Liste des mots'!$D$1=TRUE,Instructions!$D$17,"")</f>
        <v>Inscrire la description ici</v>
      </c>
      <c r="TL10" s="102"/>
      <c r="TM10" s="102"/>
      <c r="TN10" s="103"/>
      <c r="TO10" s="102"/>
      <c r="TP10" s="102"/>
      <c r="TQ10" s="102" t="str">
        <f>IF('Liste des mots'!$D$1=TRUE,Instructions!$D$17,"")</f>
        <v>Inscrire la description ici</v>
      </c>
      <c r="TR10" s="102"/>
      <c r="TS10" s="102"/>
      <c r="TT10" s="102"/>
      <c r="TU10" s="102"/>
      <c r="TV10" s="102" t="str">
        <f>IF('Liste des mots'!$D$1=TRUE,Instructions!$D$17,"")</f>
        <v>Inscrire la description ici</v>
      </c>
      <c r="TW10" s="102"/>
      <c r="TX10" s="102"/>
      <c r="TY10" s="103"/>
      <c r="TZ10" s="102"/>
      <c r="UA10" s="102"/>
      <c r="UB10" s="102" t="str">
        <f>IF('Liste des mots'!$D$1=TRUE,Instructions!$D$17,"")</f>
        <v>Inscrire la description ici</v>
      </c>
      <c r="UC10" s="102"/>
      <c r="UD10" s="102"/>
    </row>
    <row r="11" spans="1:550" s="106" customFormat="1" ht="23" customHeight="1">
      <c r="A11" s="105"/>
      <c r="B11" s="105"/>
      <c r="C11" s="105">
        <f>GenerateurBingo.com!C$35</f>
        <v>1</v>
      </c>
      <c r="D11" s="105"/>
      <c r="E11" s="105"/>
      <c r="F11" s="105"/>
      <c r="G11" s="105"/>
      <c r="H11" s="105"/>
      <c r="I11" s="105">
        <f>GenerateurBingo.com!I$35</f>
        <v>2</v>
      </c>
      <c r="J11" s="105"/>
      <c r="K11" s="105"/>
      <c r="L11" s="105"/>
      <c r="M11" s="105"/>
      <c r="N11" s="105">
        <f>GenerateurBingo.com!N$35</f>
        <v>3</v>
      </c>
      <c r="O11" s="105"/>
      <c r="P11" s="105"/>
      <c r="Q11" s="105"/>
      <c r="R11" s="105"/>
      <c r="S11" s="105"/>
      <c r="T11" s="105">
        <f>GenerateurBingo.com!T$35</f>
        <v>4</v>
      </c>
      <c r="U11" s="105"/>
      <c r="V11" s="105"/>
      <c r="W11" s="105"/>
      <c r="X11" s="105"/>
      <c r="Y11" s="105">
        <f>GenerateurBingo.com!Y$35</f>
        <v>5</v>
      </c>
      <c r="Z11" s="105"/>
      <c r="AA11" s="105"/>
      <c r="AB11" s="105"/>
      <c r="AC11" s="105"/>
      <c r="AD11" s="105"/>
      <c r="AE11" s="105">
        <f>GenerateurBingo.com!AE$35</f>
        <v>6</v>
      </c>
      <c r="AF11" s="105"/>
      <c r="AG11" s="105"/>
      <c r="AH11" s="105"/>
      <c r="AI11" s="105"/>
      <c r="AJ11" s="105">
        <f>GenerateurBingo.com!AJ$35</f>
        <v>7</v>
      </c>
      <c r="AK11" s="105"/>
      <c r="AL11" s="105"/>
      <c r="AM11" s="105"/>
      <c r="AN11" s="105"/>
      <c r="AO11" s="105"/>
      <c r="AP11" s="105">
        <f>GenerateurBingo.com!AP$35</f>
        <v>8</v>
      </c>
      <c r="AQ11" s="105"/>
      <c r="AR11" s="105"/>
      <c r="AS11" s="105"/>
      <c r="AT11" s="105"/>
      <c r="AU11" s="105">
        <f>GenerateurBingo.com!AU$35</f>
        <v>9</v>
      </c>
      <c r="AV11" s="105"/>
      <c r="AW11" s="105"/>
      <c r="AX11" s="105"/>
      <c r="AY11" s="105"/>
      <c r="AZ11" s="105"/>
      <c r="BA11" s="105">
        <f>GenerateurBingo.com!BA$35</f>
        <v>10</v>
      </c>
      <c r="BB11" s="105"/>
      <c r="BC11" s="105"/>
      <c r="BD11" s="105"/>
      <c r="BE11" s="105"/>
      <c r="BF11" s="105">
        <f>GenerateurBingo.com!BF$35</f>
        <v>11</v>
      </c>
      <c r="BG11" s="105"/>
      <c r="BH11" s="105"/>
      <c r="BI11" s="105"/>
      <c r="BJ11" s="105"/>
      <c r="BK11" s="105"/>
      <c r="BL11" s="105">
        <f>GenerateurBingo.com!BL$35</f>
        <v>12</v>
      </c>
      <c r="BM11" s="105"/>
      <c r="BN11" s="105"/>
      <c r="BO11" s="105"/>
      <c r="BP11" s="105"/>
      <c r="BQ11" s="105">
        <f>GenerateurBingo.com!BQ$35</f>
        <v>13</v>
      </c>
      <c r="BR11" s="105"/>
      <c r="BS11" s="105"/>
      <c r="BT11" s="105"/>
      <c r="BU11" s="105"/>
      <c r="BV11" s="105"/>
      <c r="BW11" s="105">
        <f>GenerateurBingo.com!BW$35</f>
        <v>14</v>
      </c>
      <c r="BX11" s="105"/>
      <c r="BY11" s="105"/>
      <c r="BZ11" s="105"/>
      <c r="CA11" s="105"/>
      <c r="CB11" s="105">
        <f>GenerateurBingo.com!CB$35</f>
        <v>15</v>
      </c>
      <c r="CC11" s="105"/>
      <c r="CD11" s="105"/>
      <c r="CE11" s="105"/>
      <c r="CF11" s="105"/>
      <c r="CG11" s="105"/>
      <c r="CH11" s="105">
        <f>GenerateurBingo.com!CH$35</f>
        <v>16</v>
      </c>
      <c r="CI11" s="105"/>
      <c r="CJ11" s="105"/>
      <c r="CK11" s="105"/>
      <c r="CL11" s="105"/>
      <c r="CM11" s="105">
        <f>GenerateurBingo.com!CM$35</f>
        <v>17</v>
      </c>
      <c r="CN11" s="105"/>
      <c r="CO11" s="105"/>
      <c r="CP11" s="105"/>
      <c r="CQ11" s="105"/>
      <c r="CR11" s="105"/>
      <c r="CS11" s="105">
        <f>GenerateurBingo.com!CS$35</f>
        <v>18</v>
      </c>
      <c r="CT11" s="105"/>
      <c r="CU11" s="105"/>
      <c r="CV11" s="105"/>
      <c r="CW11" s="105"/>
      <c r="CX11" s="105">
        <f>GenerateurBingo.com!CX$35</f>
        <v>19</v>
      </c>
      <c r="CY11" s="105"/>
      <c r="CZ11" s="105"/>
      <c r="DA11" s="105"/>
      <c r="DB11" s="105"/>
      <c r="DC11" s="105"/>
      <c r="DD11" s="105">
        <f>GenerateurBingo.com!DD$35</f>
        <v>20</v>
      </c>
      <c r="DE11" s="105"/>
      <c r="DF11" s="105"/>
      <c r="DG11" s="105"/>
      <c r="DH11" s="105"/>
      <c r="DI11" s="105">
        <f>GenerateurBingo.com!DI$35</f>
        <v>21</v>
      </c>
      <c r="DJ11" s="105"/>
      <c r="DK11" s="105"/>
      <c r="DL11" s="105"/>
      <c r="DM11" s="105"/>
      <c r="DN11" s="105"/>
      <c r="DO11" s="105">
        <f>GenerateurBingo.com!DO$35</f>
        <v>22</v>
      </c>
      <c r="DP11" s="105"/>
      <c r="DQ11" s="105"/>
      <c r="DR11" s="105"/>
      <c r="DS11" s="105"/>
      <c r="DT11" s="105">
        <f>GenerateurBingo.com!DT$35</f>
        <v>23</v>
      </c>
      <c r="DU11" s="105"/>
      <c r="DV11" s="105"/>
      <c r="DW11" s="105"/>
      <c r="DX11" s="105"/>
      <c r="DY11" s="105"/>
      <c r="DZ11" s="105">
        <f>GenerateurBingo.com!DZ$35</f>
        <v>24</v>
      </c>
      <c r="EA11" s="105"/>
      <c r="EB11" s="105"/>
      <c r="EC11" s="105"/>
      <c r="ED11" s="105"/>
      <c r="EE11" s="105">
        <f>GenerateurBingo.com!EE$35</f>
        <v>25</v>
      </c>
      <c r="EF11" s="105"/>
      <c r="EG11" s="105"/>
      <c r="EH11" s="105"/>
      <c r="EI11" s="105"/>
      <c r="EJ11" s="105"/>
      <c r="EK11" s="105">
        <f>GenerateurBingo.com!EK$35</f>
        <v>26</v>
      </c>
      <c r="EL11" s="105"/>
      <c r="EM11" s="105"/>
      <c r="EN11" s="105"/>
      <c r="EO11" s="105"/>
      <c r="EP11" s="105">
        <f>GenerateurBingo.com!EP$35</f>
        <v>27</v>
      </c>
      <c r="EQ11" s="105"/>
      <c r="ER11" s="105"/>
      <c r="ES11" s="105"/>
      <c r="ET11" s="105"/>
      <c r="EU11" s="105"/>
      <c r="EV11" s="105">
        <f>GenerateurBingo.com!EV$35</f>
        <v>28</v>
      </c>
      <c r="EW11" s="105"/>
      <c r="EX11" s="105"/>
      <c r="EY11" s="105"/>
      <c r="EZ11" s="105"/>
      <c r="FA11" s="105">
        <f>GenerateurBingo.com!FA$35</f>
        <v>29</v>
      </c>
      <c r="FB11" s="105"/>
      <c r="FC11" s="105"/>
      <c r="FD11" s="105"/>
      <c r="FE11" s="105"/>
      <c r="FF11" s="105"/>
      <c r="FG11" s="105">
        <f>GenerateurBingo.com!FG$35</f>
        <v>30</v>
      </c>
      <c r="FH11" s="105"/>
      <c r="FI11" s="105"/>
      <c r="FJ11" s="105"/>
      <c r="FK11" s="105"/>
      <c r="FL11" s="105">
        <f>GenerateurBingo.com!FL$35</f>
        <v>31</v>
      </c>
      <c r="FM11" s="105"/>
      <c r="FN11" s="105"/>
      <c r="FO11" s="105"/>
      <c r="FP11" s="105"/>
      <c r="FQ11" s="105"/>
      <c r="FR11" s="105">
        <f>GenerateurBingo.com!FR$35</f>
        <v>32</v>
      </c>
      <c r="FS11" s="105"/>
      <c r="FT11" s="105"/>
      <c r="FU11" s="105"/>
      <c r="FV11" s="105"/>
      <c r="FW11" s="105">
        <f>GenerateurBingo.com!FW$35</f>
        <v>33</v>
      </c>
      <c r="FX11" s="105"/>
      <c r="FY11" s="105"/>
      <c r="FZ11" s="105"/>
      <c r="GA11" s="105"/>
      <c r="GB11" s="105"/>
      <c r="GC11" s="105">
        <f>GenerateurBingo.com!GC$35</f>
        <v>34</v>
      </c>
      <c r="GD11" s="105"/>
      <c r="GE11" s="105"/>
      <c r="GF11" s="105"/>
      <c r="GG11" s="105"/>
      <c r="GH11" s="105">
        <f>GenerateurBingo.com!GH$35</f>
        <v>35</v>
      </c>
      <c r="GI11" s="105"/>
      <c r="GJ11" s="105"/>
      <c r="GK11" s="105"/>
      <c r="GL11" s="105"/>
      <c r="GM11" s="105"/>
      <c r="GN11" s="105">
        <f>GenerateurBingo.com!GN$35</f>
        <v>36</v>
      </c>
      <c r="GO11" s="105"/>
      <c r="GP11" s="105"/>
      <c r="GQ11" s="105"/>
      <c r="GR11" s="105"/>
      <c r="GS11" s="105">
        <f>GenerateurBingo.com!GS$35</f>
        <v>37</v>
      </c>
      <c r="GT11" s="105"/>
      <c r="GU11" s="105"/>
      <c r="GV11" s="105"/>
      <c r="GW11" s="105"/>
      <c r="GX11" s="105"/>
      <c r="GY11" s="105">
        <f>GenerateurBingo.com!GY$35</f>
        <v>38</v>
      </c>
      <c r="GZ11" s="105"/>
      <c r="HA11" s="105"/>
      <c r="HB11" s="105"/>
      <c r="HC11" s="105"/>
      <c r="HD11" s="105">
        <f>GenerateurBingo.com!HD$35</f>
        <v>39</v>
      </c>
      <c r="HE11" s="105"/>
      <c r="HF11" s="105"/>
      <c r="HG11" s="105"/>
      <c r="HH11" s="105"/>
      <c r="HI11" s="105"/>
      <c r="HJ11" s="105">
        <f>GenerateurBingo.com!HJ$35</f>
        <v>40</v>
      </c>
      <c r="HK11" s="105"/>
      <c r="HL11" s="105"/>
      <c r="HM11" s="105"/>
      <c r="HN11" s="105"/>
      <c r="HO11" s="105">
        <f>GenerateurBingo.com!HO$35</f>
        <v>41</v>
      </c>
      <c r="HP11" s="105"/>
      <c r="HQ11" s="105"/>
      <c r="HR11" s="105"/>
      <c r="HS11" s="105"/>
      <c r="HT11" s="105"/>
      <c r="HU11" s="105">
        <f>GenerateurBingo.com!HU$35</f>
        <v>42</v>
      </c>
      <c r="HV11" s="105"/>
      <c r="HW11" s="105"/>
      <c r="HX11" s="105"/>
      <c r="HY11" s="105"/>
      <c r="HZ11" s="105">
        <f>GenerateurBingo.com!HZ$35</f>
        <v>43</v>
      </c>
      <c r="IA11" s="105"/>
      <c r="IB11" s="105"/>
      <c r="IC11" s="105"/>
      <c r="ID11" s="105"/>
      <c r="IE11" s="105"/>
      <c r="IF11" s="105">
        <f>GenerateurBingo.com!IF$35</f>
        <v>44</v>
      </c>
      <c r="IG11" s="105"/>
      <c r="IH11" s="105"/>
      <c r="II11" s="105"/>
      <c r="IJ11" s="105"/>
      <c r="IK11" s="105">
        <f>GenerateurBingo.com!IK$35</f>
        <v>45</v>
      </c>
      <c r="IL11" s="105"/>
      <c r="IM11" s="105"/>
      <c r="IN11" s="105"/>
      <c r="IO11" s="105"/>
      <c r="IP11" s="105"/>
      <c r="IQ11" s="105">
        <f>GenerateurBingo.com!IQ$35</f>
        <v>46</v>
      </c>
      <c r="IR11" s="105"/>
      <c r="IS11" s="105"/>
      <c r="IT11" s="105"/>
      <c r="IU11" s="105"/>
      <c r="IV11" s="105">
        <f>GenerateurBingo.com!IV$35</f>
        <v>47</v>
      </c>
      <c r="IW11" s="105"/>
      <c r="IX11" s="105"/>
      <c r="IY11" s="105"/>
      <c r="IZ11" s="105"/>
      <c r="JA11" s="105"/>
      <c r="JB11" s="105">
        <f>GenerateurBingo.com!JB$35</f>
        <v>48</v>
      </c>
      <c r="JC11" s="105"/>
      <c r="JD11" s="105"/>
      <c r="JE11" s="105"/>
      <c r="JF11" s="105"/>
      <c r="JG11" s="105">
        <f>GenerateurBingo.com!JG$35</f>
        <v>49</v>
      </c>
      <c r="JH11" s="105"/>
      <c r="JI11" s="105"/>
      <c r="JJ11" s="105"/>
      <c r="JK11" s="105"/>
      <c r="JL11" s="105"/>
      <c r="JM11" s="105">
        <f>GenerateurBingo.com!JM$35</f>
        <v>50</v>
      </c>
      <c r="JN11" s="105"/>
      <c r="JO11" s="105"/>
      <c r="JP11" s="105"/>
      <c r="JQ11" s="105"/>
      <c r="JR11" s="105">
        <f>GenerateurBingo.com!JR$35</f>
        <v>51</v>
      </c>
      <c r="JS11" s="105"/>
      <c r="JT11" s="105"/>
      <c r="JU11" s="105"/>
      <c r="JV11" s="105"/>
      <c r="JW11" s="105"/>
      <c r="JX11" s="105">
        <f>GenerateurBingo.com!JX$35</f>
        <v>52</v>
      </c>
      <c r="JY11" s="105"/>
      <c r="JZ11" s="105"/>
      <c r="KA11" s="105"/>
      <c r="KB11" s="105"/>
      <c r="KC11" s="105">
        <f>GenerateurBingo.com!KC$35</f>
        <v>53</v>
      </c>
      <c r="KD11" s="105"/>
      <c r="KE11" s="105"/>
      <c r="KF11" s="105"/>
      <c r="KG11" s="105"/>
      <c r="KH11" s="105"/>
      <c r="KI11" s="105">
        <f>GenerateurBingo.com!KI$35</f>
        <v>54</v>
      </c>
      <c r="KJ11" s="105"/>
      <c r="KK11" s="105"/>
      <c r="KL11" s="105"/>
      <c r="KM11" s="105"/>
      <c r="KN11" s="105">
        <f>GenerateurBingo.com!KN$35</f>
        <v>55</v>
      </c>
      <c r="KO11" s="105"/>
      <c r="KP11" s="105"/>
      <c r="KQ11" s="105"/>
      <c r="KR11" s="105"/>
      <c r="KS11" s="105"/>
      <c r="KT11" s="105">
        <f>GenerateurBingo.com!KT$35</f>
        <v>56</v>
      </c>
      <c r="KU11" s="105"/>
      <c r="KV11" s="105"/>
      <c r="KW11" s="105"/>
      <c r="KX11" s="105"/>
      <c r="KY11" s="105">
        <f>GenerateurBingo.com!KY$35</f>
        <v>57</v>
      </c>
      <c r="KZ11" s="105"/>
      <c r="LA11" s="105"/>
      <c r="LB11" s="105"/>
      <c r="LC11" s="105"/>
      <c r="LD11" s="105"/>
      <c r="LE11" s="105">
        <f>GenerateurBingo.com!LE$35</f>
        <v>58</v>
      </c>
      <c r="LF11" s="105"/>
      <c r="LG11" s="105"/>
      <c r="LH11" s="105"/>
      <c r="LI11" s="105"/>
      <c r="LJ11" s="105">
        <f>GenerateurBingo.com!LJ$35</f>
        <v>59</v>
      </c>
      <c r="LK11" s="105"/>
      <c r="LL11" s="105"/>
      <c r="LM11" s="105"/>
      <c r="LN11" s="105"/>
      <c r="LO11" s="105"/>
      <c r="LP11" s="105">
        <f>GenerateurBingo.com!LP$35</f>
        <v>60</v>
      </c>
      <c r="LQ11" s="105"/>
      <c r="LR11" s="105"/>
      <c r="LS11" s="105"/>
      <c r="LT11" s="105"/>
      <c r="LU11" s="105">
        <f>GenerateurBingo.com!LU$35</f>
        <v>61</v>
      </c>
      <c r="LV11" s="105"/>
      <c r="LW11" s="105"/>
      <c r="LX11" s="105"/>
      <c r="LY11" s="105"/>
      <c r="LZ11" s="105"/>
      <c r="MA11" s="105">
        <f>GenerateurBingo.com!MA$35</f>
        <v>62</v>
      </c>
      <c r="MB11" s="105"/>
      <c r="MC11" s="105"/>
      <c r="MD11" s="105"/>
      <c r="ME11" s="105"/>
      <c r="MF11" s="105">
        <f>GenerateurBingo.com!MF$35</f>
        <v>63</v>
      </c>
      <c r="MG11" s="105"/>
      <c r="MH11" s="105"/>
      <c r="MI11" s="105"/>
      <c r="MJ11" s="105"/>
      <c r="MK11" s="105"/>
      <c r="ML11" s="105">
        <f>GenerateurBingo.com!ML$35</f>
        <v>64</v>
      </c>
      <c r="MM11" s="105"/>
      <c r="MN11" s="105"/>
      <c r="MO11" s="105"/>
      <c r="MP11" s="105"/>
      <c r="MQ11" s="105">
        <f>GenerateurBingo.com!MQ$35</f>
        <v>65</v>
      </c>
      <c r="MR11" s="105"/>
      <c r="MS11" s="105"/>
      <c r="MT11" s="105"/>
      <c r="MU11" s="105"/>
      <c r="MV11" s="105"/>
      <c r="MW11" s="105">
        <f>GenerateurBingo.com!MW$35</f>
        <v>66</v>
      </c>
      <c r="MX11" s="105"/>
      <c r="MY11" s="105"/>
      <c r="MZ11" s="105"/>
      <c r="NA11" s="105"/>
      <c r="NB11" s="105">
        <f>GenerateurBingo.com!NB$35</f>
        <v>67</v>
      </c>
      <c r="NC11" s="105"/>
      <c r="ND11" s="105"/>
      <c r="NE11" s="105"/>
      <c r="NF11" s="105"/>
      <c r="NG11" s="105"/>
      <c r="NH11" s="105">
        <f>GenerateurBingo.com!NH$35</f>
        <v>68</v>
      </c>
      <c r="NI11" s="105"/>
      <c r="NJ11" s="105"/>
      <c r="NK11" s="105"/>
      <c r="NL11" s="105"/>
      <c r="NM11" s="105">
        <f>GenerateurBingo.com!NM$35</f>
        <v>69</v>
      </c>
      <c r="NN11" s="105"/>
      <c r="NO11" s="105"/>
      <c r="NP11" s="105"/>
      <c r="NQ11" s="105"/>
      <c r="NR11" s="105"/>
      <c r="NS11" s="105">
        <f>GenerateurBingo.com!NS$35</f>
        <v>70</v>
      </c>
      <c r="NT11" s="105"/>
      <c r="NU11" s="105"/>
      <c r="NV11" s="105"/>
      <c r="NW11" s="105"/>
      <c r="NX11" s="105">
        <f>GenerateurBingo.com!NX$35</f>
        <v>71</v>
      </c>
      <c r="NY11" s="105"/>
      <c r="NZ11" s="105"/>
      <c r="OA11" s="105"/>
      <c r="OB11" s="105"/>
      <c r="OC11" s="105"/>
      <c r="OD11" s="105">
        <f>GenerateurBingo.com!OD$35</f>
        <v>72</v>
      </c>
      <c r="OE11" s="105"/>
      <c r="OF11" s="105"/>
      <c r="OG11" s="105"/>
      <c r="OH11" s="105"/>
      <c r="OI11" s="105">
        <f>GenerateurBingo.com!OI$35</f>
        <v>73</v>
      </c>
      <c r="OJ11" s="105"/>
      <c r="OK11" s="105"/>
      <c r="OL11" s="105"/>
      <c r="OM11" s="105"/>
      <c r="ON11" s="105"/>
      <c r="OO11" s="105">
        <f>GenerateurBingo.com!OO$35</f>
        <v>74</v>
      </c>
      <c r="OP11" s="105"/>
      <c r="OQ11" s="105"/>
      <c r="OR11" s="105"/>
      <c r="OS11" s="105"/>
      <c r="OT11" s="105">
        <f>GenerateurBingo.com!OT$35</f>
        <v>75</v>
      </c>
      <c r="OU11" s="105"/>
      <c r="OV11" s="105"/>
      <c r="OW11" s="105"/>
      <c r="OX11" s="105"/>
      <c r="OY11" s="105"/>
      <c r="OZ11" s="105">
        <f>GenerateurBingo.com!OZ$35</f>
        <v>76</v>
      </c>
      <c r="PA11" s="105"/>
      <c r="PB11" s="105"/>
      <c r="PC11" s="105"/>
      <c r="PD11" s="105"/>
      <c r="PE11" s="105">
        <f>GenerateurBingo.com!PE$35</f>
        <v>77</v>
      </c>
      <c r="PF11" s="105"/>
      <c r="PG11" s="105"/>
      <c r="PH11" s="105"/>
      <c r="PI11" s="105"/>
      <c r="PJ11" s="105"/>
      <c r="PK11" s="105">
        <f>GenerateurBingo.com!PK$35</f>
        <v>78</v>
      </c>
      <c r="PL11" s="105"/>
      <c r="PM11" s="105"/>
      <c r="PN11" s="105"/>
      <c r="PO11" s="105"/>
      <c r="PP11" s="105">
        <f>GenerateurBingo.com!PP$35</f>
        <v>79</v>
      </c>
      <c r="PQ11" s="105"/>
      <c r="PR11" s="105"/>
      <c r="PS11" s="105"/>
      <c r="PT11" s="105"/>
      <c r="PU11" s="105"/>
      <c r="PV11" s="105">
        <f>GenerateurBingo.com!PV$35</f>
        <v>80</v>
      </c>
      <c r="PW11" s="105"/>
      <c r="PX11" s="105"/>
      <c r="PY11" s="105"/>
      <c r="PZ11" s="105"/>
      <c r="QA11" s="105">
        <f>GenerateurBingo.com!QA$35</f>
        <v>81</v>
      </c>
      <c r="QB11" s="105"/>
      <c r="QC11" s="105"/>
      <c r="QD11" s="105"/>
      <c r="QE11" s="105"/>
      <c r="QF11" s="105"/>
      <c r="QG11" s="105">
        <f>GenerateurBingo.com!QG$35</f>
        <v>82</v>
      </c>
      <c r="QH11" s="105"/>
      <c r="QI11" s="105"/>
      <c r="QJ11" s="105"/>
      <c r="QK11" s="105"/>
      <c r="QL11" s="105">
        <f>GenerateurBingo.com!QL$35</f>
        <v>83</v>
      </c>
      <c r="QM11" s="105"/>
      <c r="QN11" s="105"/>
      <c r="QO11" s="105"/>
      <c r="QP11" s="105"/>
      <c r="QQ11" s="105"/>
      <c r="QR11" s="105">
        <f>GenerateurBingo.com!QR$35</f>
        <v>84</v>
      </c>
      <c r="QS11" s="105"/>
      <c r="QT11" s="105"/>
      <c r="QU11" s="105"/>
      <c r="QV11" s="105"/>
      <c r="QW11" s="105">
        <f>GenerateurBingo.com!QW$35</f>
        <v>85</v>
      </c>
      <c r="QX11" s="105"/>
      <c r="QY11" s="105"/>
      <c r="QZ11" s="105"/>
      <c r="RA11" s="105"/>
      <c r="RB11" s="105"/>
      <c r="RC11" s="105">
        <f>GenerateurBingo.com!RC$35</f>
        <v>86</v>
      </c>
      <c r="RD11" s="105"/>
      <c r="RE11" s="105"/>
      <c r="RF11" s="105"/>
      <c r="RG11" s="105"/>
      <c r="RH11" s="105">
        <f>GenerateurBingo.com!RH$35</f>
        <v>87</v>
      </c>
      <c r="RI11" s="105"/>
      <c r="RJ11" s="105"/>
      <c r="RK11" s="105"/>
      <c r="RL11" s="105"/>
      <c r="RM11" s="105"/>
      <c r="RN11" s="105">
        <f>GenerateurBingo.com!RN$35</f>
        <v>88</v>
      </c>
      <c r="RO11" s="105"/>
      <c r="RP11" s="105"/>
      <c r="RQ11" s="105"/>
      <c r="RR11" s="105"/>
      <c r="RS11" s="105">
        <f>GenerateurBingo.com!RS$35</f>
        <v>89</v>
      </c>
      <c r="RT11" s="105"/>
      <c r="RU11" s="105"/>
      <c r="RV11" s="105"/>
      <c r="RW11" s="105"/>
      <c r="RX11" s="105"/>
      <c r="RY11" s="105">
        <f>GenerateurBingo.com!RY$35</f>
        <v>90</v>
      </c>
      <c r="RZ11" s="105"/>
      <c r="SA11" s="105"/>
      <c r="SB11" s="105"/>
      <c r="SC11" s="105"/>
      <c r="SD11" s="105">
        <f>GenerateurBingo.com!SD$35</f>
        <v>91</v>
      </c>
      <c r="SE11" s="105"/>
      <c r="SF11" s="105"/>
      <c r="SG11" s="105"/>
      <c r="SH11" s="105"/>
      <c r="SI11" s="105"/>
      <c r="SJ11" s="105">
        <f>GenerateurBingo.com!SJ$35</f>
        <v>92</v>
      </c>
      <c r="SK11" s="105"/>
      <c r="SL11" s="105"/>
      <c r="SM11" s="105"/>
      <c r="SN11" s="105"/>
      <c r="SO11" s="105">
        <f>GenerateurBingo.com!SO$35</f>
        <v>93</v>
      </c>
      <c r="SP11" s="105"/>
      <c r="SQ11" s="105"/>
      <c r="SR11" s="105"/>
      <c r="SS11" s="105"/>
      <c r="ST11" s="105"/>
      <c r="SU11" s="105">
        <f>GenerateurBingo.com!SU$35</f>
        <v>94</v>
      </c>
      <c r="SV11" s="105"/>
      <c r="SW11" s="105"/>
      <c r="SX11" s="105"/>
      <c r="SY11" s="105"/>
      <c r="SZ11" s="105">
        <f>GenerateurBingo.com!SZ$35</f>
        <v>95</v>
      </c>
      <c r="TA11" s="105"/>
      <c r="TB11" s="105"/>
      <c r="TC11" s="105"/>
      <c r="TD11" s="105"/>
      <c r="TE11" s="105"/>
      <c r="TF11" s="105">
        <f>GenerateurBingo.com!TF$35</f>
        <v>96</v>
      </c>
      <c r="TG11" s="105"/>
      <c r="TH11" s="105"/>
      <c r="TI11" s="105"/>
      <c r="TJ11" s="105"/>
      <c r="TK11" s="105">
        <f>GenerateurBingo.com!TK$35</f>
        <v>97</v>
      </c>
      <c r="TL11" s="105"/>
      <c r="TM11" s="105"/>
      <c r="TN11" s="105"/>
      <c r="TO11" s="105"/>
      <c r="TP11" s="105"/>
      <c r="TQ11" s="105">
        <f>GenerateurBingo.com!TQ$35</f>
        <v>98</v>
      </c>
      <c r="TR11" s="105"/>
      <c r="TS11" s="105"/>
      <c r="TT11" s="105"/>
      <c r="TU11" s="105"/>
      <c r="TV11" s="105">
        <f>GenerateurBingo.com!TV$35</f>
        <v>99</v>
      </c>
      <c r="TW11" s="105"/>
      <c r="TX11" s="105"/>
      <c r="TY11" s="105"/>
      <c r="TZ11" s="105"/>
      <c r="UA11" s="105"/>
      <c r="UB11" s="105">
        <f>GenerateurBingo.com!UB$35</f>
        <v>100</v>
      </c>
      <c r="UC11" s="105"/>
      <c r="UD11" s="105"/>
    </row>
    <row r="12" spans="1:550" s="110" customFormat="1" ht="23" customHeight="1">
      <c r="A12" s="107">
        <f>IF('Liste des mots'!$H$1=TRUE,C11,"")</f>
        <v>1</v>
      </c>
      <c r="B12" s="108"/>
      <c r="C12" s="108"/>
      <c r="D12" s="108"/>
      <c r="E12" s="109">
        <f>IF('Liste des mots'!$H$1=TRUE,C11,"")</f>
        <v>1</v>
      </c>
      <c r="F12" s="108"/>
      <c r="G12" s="107">
        <f>IF('Liste des mots'!$H$1=TRUE,I11,"")</f>
        <v>2</v>
      </c>
      <c r="H12" s="108"/>
      <c r="I12" s="108"/>
      <c r="J12" s="108"/>
      <c r="K12" s="109">
        <f>IF('Liste des mots'!$H$1=TRUE,I11,"")</f>
        <v>2</v>
      </c>
      <c r="L12" s="107">
        <f>IF('Liste des mots'!$H$1=TRUE,N11,"")</f>
        <v>3</v>
      </c>
      <c r="M12" s="108"/>
      <c r="N12" s="108"/>
      <c r="O12" s="108"/>
      <c r="P12" s="109">
        <f>IF('Liste des mots'!$H$1=TRUE,N11,"")</f>
        <v>3</v>
      </c>
      <c r="Q12" s="108"/>
      <c r="R12" s="107">
        <f>IF('Liste des mots'!$H$1=TRUE,T11,"")</f>
        <v>4</v>
      </c>
      <c r="S12" s="108"/>
      <c r="T12" s="108"/>
      <c r="U12" s="108"/>
      <c r="V12" s="109">
        <f>IF('Liste des mots'!$H$1=TRUE,T11,"")</f>
        <v>4</v>
      </c>
      <c r="W12" s="107">
        <f>IF('Liste des mots'!$H$1=TRUE,Y11,"")</f>
        <v>5</v>
      </c>
      <c r="X12" s="108"/>
      <c r="Y12" s="108"/>
      <c r="Z12" s="108"/>
      <c r="AA12" s="109">
        <f>IF('Liste des mots'!$H$1=TRUE,Y11,"")</f>
        <v>5</v>
      </c>
      <c r="AB12" s="108"/>
      <c r="AC12" s="107">
        <f>IF('Liste des mots'!$H$1=TRUE,AE11,"")</f>
        <v>6</v>
      </c>
      <c r="AD12" s="108"/>
      <c r="AE12" s="108"/>
      <c r="AF12" s="108"/>
      <c r="AG12" s="109">
        <f>IF('Liste des mots'!$H$1=TRUE,AE11,"")</f>
        <v>6</v>
      </c>
      <c r="AH12" s="107">
        <f>IF('Liste des mots'!$H$1=TRUE,AJ11,"")</f>
        <v>7</v>
      </c>
      <c r="AI12" s="108"/>
      <c r="AJ12" s="108"/>
      <c r="AK12" s="108"/>
      <c r="AL12" s="109">
        <f>IF('Liste des mots'!$H$1=TRUE,AJ11,"")</f>
        <v>7</v>
      </c>
      <c r="AM12" s="108"/>
      <c r="AN12" s="107">
        <f>IF('Liste des mots'!$H$1=TRUE,AP11,"")</f>
        <v>8</v>
      </c>
      <c r="AO12" s="108"/>
      <c r="AP12" s="108"/>
      <c r="AQ12" s="108"/>
      <c r="AR12" s="109">
        <f>IF('Liste des mots'!$H$1=TRUE,AP11,"")</f>
        <v>8</v>
      </c>
      <c r="AS12" s="107">
        <f>IF('Liste des mots'!$H$1=TRUE,AU11,"")</f>
        <v>9</v>
      </c>
      <c r="AT12" s="108"/>
      <c r="AU12" s="108"/>
      <c r="AV12" s="108"/>
      <c r="AW12" s="109">
        <f>IF('Liste des mots'!$H$1=TRUE,AU11,"")</f>
        <v>9</v>
      </c>
      <c r="AX12" s="108"/>
      <c r="AY12" s="107">
        <f>IF('Liste des mots'!$H$1=TRUE,BA11,"")</f>
        <v>10</v>
      </c>
      <c r="AZ12" s="108"/>
      <c r="BA12" s="108"/>
      <c r="BB12" s="108"/>
      <c r="BC12" s="109">
        <f>IF('Liste des mots'!$H$1=TRUE,BA11,"")</f>
        <v>10</v>
      </c>
      <c r="BD12" s="107">
        <f>IF('Liste des mots'!$H$1=TRUE,BF11,"")</f>
        <v>11</v>
      </c>
      <c r="BE12" s="108"/>
      <c r="BF12" s="108"/>
      <c r="BG12" s="108"/>
      <c r="BH12" s="109">
        <f>IF('Liste des mots'!$H$1=TRUE,BF11,"")</f>
        <v>11</v>
      </c>
      <c r="BI12" s="108"/>
      <c r="BJ12" s="107">
        <f>IF('Liste des mots'!$H$1=TRUE,BL11,"")</f>
        <v>12</v>
      </c>
      <c r="BK12" s="108"/>
      <c r="BL12" s="108"/>
      <c r="BM12" s="108"/>
      <c r="BN12" s="109">
        <f>IF('Liste des mots'!$H$1=TRUE,BL11,"")</f>
        <v>12</v>
      </c>
      <c r="BO12" s="107">
        <f>IF('Liste des mots'!$H$1=TRUE,BQ11,"")</f>
        <v>13</v>
      </c>
      <c r="BP12" s="108"/>
      <c r="BQ12" s="108"/>
      <c r="BR12" s="108"/>
      <c r="BS12" s="109">
        <f>IF('Liste des mots'!$H$1=TRUE,BQ11,"")</f>
        <v>13</v>
      </c>
      <c r="BT12" s="108"/>
      <c r="BU12" s="107">
        <f>IF('Liste des mots'!$H$1=TRUE,BW11,"")</f>
        <v>14</v>
      </c>
      <c r="BV12" s="108"/>
      <c r="BW12" s="108"/>
      <c r="BX12" s="108"/>
      <c r="BY12" s="109">
        <f>IF('Liste des mots'!$H$1=TRUE,BW11,"")</f>
        <v>14</v>
      </c>
      <c r="BZ12" s="107">
        <f>IF('Liste des mots'!$H$1=TRUE,CB11,"")</f>
        <v>15</v>
      </c>
      <c r="CA12" s="108"/>
      <c r="CB12" s="108"/>
      <c r="CC12" s="108"/>
      <c r="CD12" s="109">
        <f>IF('Liste des mots'!$H$1=TRUE,CB11,"")</f>
        <v>15</v>
      </c>
      <c r="CE12" s="108"/>
      <c r="CF12" s="107">
        <f>IF('Liste des mots'!$H$1=TRUE,CH11,"")</f>
        <v>16</v>
      </c>
      <c r="CG12" s="108"/>
      <c r="CH12" s="108"/>
      <c r="CI12" s="108"/>
      <c r="CJ12" s="109">
        <f>IF('Liste des mots'!$H$1=TRUE,CH11,"")</f>
        <v>16</v>
      </c>
      <c r="CK12" s="107">
        <f>IF('Liste des mots'!$H$1=TRUE,CM11,"")</f>
        <v>17</v>
      </c>
      <c r="CL12" s="108"/>
      <c r="CM12" s="108"/>
      <c r="CN12" s="108"/>
      <c r="CO12" s="109">
        <f>IF('Liste des mots'!$H$1=TRUE,CM11,"")</f>
        <v>17</v>
      </c>
      <c r="CP12" s="108"/>
      <c r="CQ12" s="107">
        <f>IF('Liste des mots'!$H$1=TRUE,CS11,"")</f>
        <v>18</v>
      </c>
      <c r="CR12" s="108"/>
      <c r="CS12" s="108"/>
      <c r="CT12" s="108"/>
      <c r="CU12" s="109">
        <f>IF('Liste des mots'!$H$1=TRUE,CS11,"")</f>
        <v>18</v>
      </c>
      <c r="CV12" s="107">
        <f>IF('Liste des mots'!$H$1=TRUE,CX11,"")</f>
        <v>19</v>
      </c>
      <c r="CW12" s="108"/>
      <c r="CX12" s="108"/>
      <c r="CY12" s="108"/>
      <c r="CZ12" s="109">
        <f>IF('Liste des mots'!$H$1=TRUE,CX11,"")</f>
        <v>19</v>
      </c>
      <c r="DA12" s="108"/>
      <c r="DB12" s="107">
        <f>IF('Liste des mots'!$H$1=TRUE,DD11,"")</f>
        <v>20</v>
      </c>
      <c r="DC12" s="108"/>
      <c r="DD12" s="108"/>
      <c r="DE12" s="108"/>
      <c r="DF12" s="109">
        <f>IF('Liste des mots'!$H$1=TRUE,DD11,"")</f>
        <v>20</v>
      </c>
      <c r="DG12" s="107">
        <f>IF('Liste des mots'!$H$1=TRUE,DI11,"")</f>
        <v>21</v>
      </c>
      <c r="DH12" s="108"/>
      <c r="DI12" s="108"/>
      <c r="DJ12" s="108"/>
      <c r="DK12" s="109">
        <f>IF('Liste des mots'!$H$1=TRUE,DI11,"")</f>
        <v>21</v>
      </c>
      <c r="DL12" s="108"/>
      <c r="DM12" s="107">
        <f>IF('Liste des mots'!$H$1=TRUE,DO11,"")</f>
        <v>22</v>
      </c>
      <c r="DN12" s="108"/>
      <c r="DO12" s="108"/>
      <c r="DP12" s="108"/>
      <c r="DQ12" s="109">
        <f>IF('Liste des mots'!$H$1=TRUE,DO11,"")</f>
        <v>22</v>
      </c>
      <c r="DR12" s="107">
        <f>IF('Liste des mots'!$H$1=TRUE,DT11,"")</f>
        <v>23</v>
      </c>
      <c r="DS12" s="108"/>
      <c r="DT12" s="108"/>
      <c r="DU12" s="108"/>
      <c r="DV12" s="109">
        <f>IF('Liste des mots'!$H$1=TRUE,DT11,"")</f>
        <v>23</v>
      </c>
      <c r="DW12" s="108"/>
      <c r="DX12" s="107">
        <f>IF('Liste des mots'!$H$1=TRUE,DZ11,"")</f>
        <v>24</v>
      </c>
      <c r="DY12" s="108"/>
      <c r="DZ12" s="108"/>
      <c r="EA12" s="108"/>
      <c r="EB12" s="109">
        <f>IF('Liste des mots'!$H$1=TRUE,DZ11,"")</f>
        <v>24</v>
      </c>
      <c r="EC12" s="107">
        <f>IF('Liste des mots'!$H$1=TRUE,EE11,"")</f>
        <v>25</v>
      </c>
      <c r="ED12" s="108"/>
      <c r="EE12" s="108"/>
      <c r="EF12" s="108"/>
      <c r="EG12" s="109">
        <f>IF('Liste des mots'!$H$1=TRUE,EE11,"")</f>
        <v>25</v>
      </c>
      <c r="EH12" s="108"/>
      <c r="EI12" s="107">
        <f>IF('Liste des mots'!$H$1=TRUE,EK11,"")</f>
        <v>26</v>
      </c>
      <c r="EJ12" s="108"/>
      <c r="EK12" s="108"/>
      <c r="EL12" s="108"/>
      <c r="EM12" s="109">
        <f>IF('Liste des mots'!$H$1=TRUE,EK11,"")</f>
        <v>26</v>
      </c>
      <c r="EN12" s="107">
        <f>IF('Liste des mots'!$H$1=TRUE,EP11,"")</f>
        <v>27</v>
      </c>
      <c r="EO12" s="108"/>
      <c r="EP12" s="108"/>
      <c r="EQ12" s="108"/>
      <c r="ER12" s="109">
        <f>IF('Liste des mots'!$H$1=TRUE,EP11,"")</f>
        <v>27</v>
      </c>
      <c r="ES12" s="108"/>
      <c r="ET12" s="107">
        <f>IF('Liste des mots'!$H$1=TRUE,EV11,"")</f>
        <v>28</v>
      </c>
      <c r="EU12" s="108"/>
      <c r="EV12" s="108"/>
      <c r="EW12" s="108"/>
      <c r="EX12" s="109">
        <f>IF('Liste des mots'!$H$1=TRUE,EV11,"")</f>
        <v>28</v>
      </c>
      <c r="EY12" s="107">
        <f>IF('Liste des mots'!$H$1=TRUE,FA11,"")</f>
        <v>29</v>
      </c>
      <c r="EZ12" s="108"/>
      <c r="FA12" s="108"/>
      <c r="FB12" s="108"/>
      <c r="FC12" s="109">
        <f>IF('Liste des mots'!$H$1=TRUE,FA11,"")</f>
        <v>29</v>
      </c>
      <c r="FD12" s="108"/>
      <c r="FE12" s="107">
        <f>IF('Liste des mots'!$H$1=TRUE,FG11,"")</f>
        <v>30</v>
      </c>
      <c r="FF12" s="108"/>
      <c r="FG12" s="108"/>
      <c r="FH12" s="108"/>
      <c r="FI12" s="109">
        <f>IF('Liste des mots'!$H$1=TRUE,FG11,"")</f>
        <v>30</v>
      </c>
      <c r="FJ12" s="107">
        <f>IF('Liste des mots'!$H$1=TRUE,FL11,"")</f>
        <v>31</v>
      </c>
      <c r="FK12" s="108"/>
      <c r="FL12" s="108"/>
      <c r="FM12" s="108"/>
      <c r="FN12" s="109">
        <f>IF('Liste des mots'!$H$1=TRUE,FL11,"")</f>
        <v>31</v>
      </c>
      <c r="FO12" s="108"/>
      <c r="FP12" s="107">
        <f>IF('Liste des mots'!$H$1=TRUE,FR11,"")</f>
        <v>32</v>
      </c>
      <c r="FQ12" s="108"/>
      <c r="FR12" s="108"/>
      <c r="FS12" s="108"/>
      <c r="FT12" s="109">
        <f>IF('Liste des mots'!$H$1=TRUE,FR11,"")</f>
        <v>32</v>
      </c>
      <c r="FU12" s="107">
        <f>IF('Liste des mots'!$H$1=TRUE,FW11,"")</f>
        <v>33</v>
      </c>
      <c r="FV12" s="108"/>
      <c r="FW12" s="108"/>
      <c r="FX12" s="108"/>
      <c r="FY12" s="109">
        <f>IF('Liste des mots'!$H$1=TRUE,FW11,"")</f>
        <v>33</v>
      </c>
      <c r="FZ12" s="108"/>
      <c r="GA12" s="107">
        <f>IF('Liste des mots'!$H$1=TRUE,GC11,"")</f>
        <v>34</v>
      </c>
      <c r="GB12" s="108"/>
      <c r="GC12" s="108"/>
      <c r="GD12" s="108"/>
      <c r="GE12" s="109">
        <f>IF('Liste des mots'!$H$1=TRUE,GC11,"")</f>
        <v>34</v>
      </c>
      <c r="GF12" s="107">
        <f>IF('Liste des mots'!$H$1=TRUE,GH11,"")</f>
        <v>35</v>
      </c>
      <c r="GG12" s="108"/>
      <c r="GH12" s="108"/>
      <c r="GI12" s="108"/>
      <c r="GJ12" s="109">
        <f>IF('Liste des mots'!$H$1=TRUE,GH11,"")</f>
        <v>35</v>
      </c>
      <c r="GK12" s="108"/>
      <c r="GL12" s="107">
        <f>IF('Liste des mots'!$H$1=TRUE,GN11,"")</f>
        <v>36</v>
      </c>
      <c r="GM12" s="108"/>
      <c r="GN12" s="108"/>
      <c r="GO12" s="108"/>
      <c r="GP12" s="109">
        <f>IF('Liste des mots'!$H$1=TRUE,GN11,"")</f>
        <v>36</v>
      </c>
      <c r="GQ12" s="107">
        <f>IF('Liste des mots'!$H$1=TRUE,GS11,"")</f>
        <v>37</v>
      </c>
      <c r="GR12" s="108"/>
      <c r="GS12" s="108"/>
      <c r="GT12" s="108"/>
      <c r="GU12" s="109">
        <f>IF('Liste des mots'!$H$1=TRUE,GS11,"")</f>
        <v>37</v>
      </c>
      <c r="GV12" s="108"/>
      <c r="GW12" s="107">
        <f>IF('Liste des mots'!$H$1=TRUE,GY11,"")</f>
        <v>38</v>
      </c>
      <c r="GX12" s="108"/>
      <c r="GY12" s="108"/>
      <c r="GZ12" s="108"/>
      <c r="HA12" s="109">
        <f>IF('Liste des mots'!$H$1=TRUE,GY11,"")</f>
        <v>38</v>
      </c>
      <c r="HB12" s="107">
        <f>IF('Liste des mots'!$H$1=TRUE,HD11,"")</f>
        <v>39</v>
      </c>
      <c r="HC12" s="108"/>
      <c r="HD12" s="108"/>
      <c r="HE12" s="108"/>
      <c r="HF12" s="109">
        <f>IF('Liste des mots'!$H$1=TRUE,HD11,"")</f>
        <v>39</v>
      </c>
      <c r="HG12" s="108"/>
      <c r="HH12" s="107">
        <f>IF('Liste des mots'!$H$1=TRUE,HJ11,"")</f>
        <v>40</v>
      </c>
      <c r="HI12" s="108"/>
      <c r="HJ12" s="108"/>
      <c r="HK12" s="108"/>
      <c r="HL12" s="109">
        <f>IF('Liste des mots'!$H$1=TRUE,HJ11,"")</f>
        <v>40</v>
      </c>
      <c r="HM12" s="107">
        <f>IF('Liste des mots'!$H$1=TRUE,HO11,"")</f>
        <v>41</v>
      </c>
      <c r="HN12" s="108"/>
      <c r="HO12" s="108"/>
      <c r="HP12" s="108"/>
      <c r="HQ12" s="109">
        <f>IF('Liste des mots'!$H$1=TRUE,HO11,"")</f>
        <v>41</v>
      </c>
      <c r="HR12" s="108"/>
      <c r="HS12" s="107">
        <f>IF('Liste des mots'!$H$1=TRUE,HU11,"")</f>
        <v>42</v>
      </c>
      <c r="HT12" s="108"/>
      <c r="HU12" s="108"/>
      <c r="HV12" s="108"/>
      <c r="HW12" s="109">
        <f>IF('Liste des mots'!$H$1=TRUE,HU11,"")</f>
        <v>42</v>
      </c>
      <c r="HX12" s="107">
        <f>IF('Liste des mots'!$H$1=TRUE,HZ11,"")</f>
        <v>43</v>
      </c>
      <c r="HY12" s="108"/>
      <c r="HZ12" s="108"/>
      <c r="IA12" s="108"/>
      <c r="IB12" s="109">
        <f>IF('Liste des mots'!$H$1=TRUE,HZ11,"")</f>
        <v>43</v>
      </c>
      <c r="IC12" s="108"/>
      <c r="ID12" s="107">
        <f>IF('Liste des mots'!$H$1=TRUE,IF11,"")</f>
        <v>44</v>
      </c>
      <c r="IE12" s="108"/>
      <c r="IF12" s="108"/>
      <c r="IG12" s="108"/>
      <c r="IH12" s="109">
        <f>IF('Liste des mots'!$H$1=TRUE,IF11,"")</f>
        <v>44</v>
      </c>
      <c r="II12" s="107">
        <f>IF('Liste des mots'!$H$1=TRUE,IK11,"")</f>
        <v>45</v>
      </c>
      <c r="IJ12" s="108"/>
      <c r="IK12" s="108"/>
      <c r="IL12" s="108"/>
      <c r="IM12" s="109">
        <f>IF('Liste des mots'!$H$1=TRUE,IK11,"")</f>
        <v>45</v>
      </c>
      <c r="IN12" s="108"/>
      <c r="IO12" s="107">
        <f>IF('Liste des mots'!$H$1=TRUE,IQ11,"")</f>
        <v>46</v>
      </c>
      <c r="IP12" s="108"/>
      <c r="IQ12" s="108"/>
      <c r="IR12" s="108"/>
      <c r="IS12" s="109">
        <f>IF('Liste des mots'!$H$1=TRUE,IQ11,"")</f>
        <v>46</v>
      </c>
      <c r="IT12" s="107">
        <f>IF('Liste des mots'!$H$1=TRUE,IV11,"")</f>
        <v>47</v>
      </c>
      <c r="IU12" s="108"/>
      <c r="IV12" s="108"/>
      <c r="IW12" s="108"/>
      <c r="IX12" s="109">
        <f>IF('Liste des mots'!$H$1=TRUE,IV11,"")</f>
        <v>47</v>
      </c>
      <c r="IY12" s="108"/>
      <c r="IZ12" s="107">
        <f>IF('Liste des mots'!$H$1=TRUE,JB11,"")</f>
        <v>48</v>
      </c>
      <c r="JA12" s="108"/>
      <c r="JB12" s="108"/>
      <c r="JC12" s="108"/>
      <c r="JD12" s="109">
        <f>IF('Liste des mots'!$H$1=TRUE,JB11,"")</f>
        <v>48</v>
      </c>
      <c r="JE12" s="107">
        <f>IF('Liste des mots'!$H$1=TRUE,JG11,"")</f>
        <v>49</v>
      </c>
      <c r="JF12" s="108"/>
      <c r="JG12" s="108"/>
      <c r="JH12" s="108"/>
      <c r="JI12" s="109">
        <f>IF('Liste des mots'!$H$1=TRUE,JG11,"")</f>
        <v>49</v>
      </c>
      <c r="JJ12" s="108"/>
      <c r="JK12" s="107">
        <f>IF('Liste des mots'!$H$1=TRUE,JM11,"")</f>
        <v>50</v>
      </c>
      <c r="JL12" s="108"/>
      <c r="JM12" s="108"/>
      <c r="JN12" s="108"/>
      <c r="JO12" s="109">
        <f>IF('Liste des mots'!$H$1=TRUE,JM11,"")</f>
        <v>50</v>
      </c>
      <c r="JP12" s="107">
        <f>IF('Liste des mots'!$H$1=TRUE,JR11,"")</f>
        <v>51</v>
      </c>
      <c r="JQ12" s="108"/>
      <c r="JR12" s="108"/>
      <c r="JS12" s="108"/>
      <c r="JT12" s="109">
        <f>IF('Liste des mots'!$H$1=TRUE,JR11,"")</f>
        <v>51</v>
      </c>
      <c r="JU12" s="108"/>
      <c r="JV12" s="107">
        <f>IF('Liste des mots'!$H$1=TRUE,JX11,"")</f>
        <v>52</v>
      </c>
      <c r="JW12" s="108"/>
      <c r="JX12" s="108"/>
      <c r="JY12" s="108"/>
      <c r="JZ12" s="109">
        <f>IF('Liste des mots'!$H$1=TRUE,JX11,"")</f>
        <v>52</v>
      </c>
      <c r="KA12" s="107">
        <f>IF('Liste des mots'!$H$1=TRUE,KC11,"")</f>
        <v>53</v>
      </c>
      <c r="KB12" s="108"/>
      <c r="KC12" s="108"/>
      <c r="KD12" s="108"/>
      <c r="KE12" s="109">
        <f>IF('Liste des mots'!$H$1=TRUE,KC11,"")</f>
        <v>53</v>
      </c>
      <c r="KF12" s="108"/>
      <c r="KG12" s="107">
        <f>IF('Liste des mots'!$H$1=TRUE,KI11,"")</f>
        <v>54</v>
      </c>
      <c r="KH12" s="108"/>
      <c r="KI12" s="108"/>
      <c r="KJ12" s="108"/>
      <c r="KK12" s="109">
        <f>IF('Liste des mots'!$H$1=TRUE,KI11,"")</f>
        <v>54</v>
      </c>
      <c r="KL12" s="107">
        <f>IF('Liste des mots'!$H$1=TRUE,KN11,"")</f>
        <v>55</v>
      </c>
      <c r="KM12" s="108"/>
      <c r="KN12" s="108"/>
      <c r="KO12" s="108"/>
      <c r="KP12" s="109">
        <f>IF('Liste des mots'!$H$1=TRUE,KN11,"")</f>
        <v>55</v>
      </c>
      <c r="KQ12" s="108"/>
      <c r="KR12" s="107">
        <f>IF('Liste des mots'!$H$1=TRUE,KT11,"")</f>
        <v>56</v>
      </c>
      <c r="KS12" s="108"/>
      <c r="KT12" s="108"/>
      <c r="KU12" s="108"/>
      <c r="KV12" s="109">
        <f>IF('Liste des mots'!$H$1=TRUE,KT11,"")</f>
        <v>56</v>
      </c>
      <c r="KW12" s="107">
        <f>IF('Liste des mots'!$H$1=TRUE,KY11,"")</f>
        <v>57</v>
      </c>
      <c r="KX12" s="108"/>
      <c r="KY12" s="108"/>
      <c r="KZ12" s="108"/>
      <c r="LA12" s="109">
        <f>IF('Liste des mots'!$H$1=TRUE,KY11,"")</f>
        <v>57</v>
      </c>
      <c r="LB12" s="108"/>
      <c r="LC12" s="107">
        <f>IF('Liste des mots'!$H$1=TRUE,LE11,"")</f>
        <v>58</v>
      </c>
      <c r="LD12" s="108"/>
      <c r="LE12" s="108"/>
      <c r="LF12" s="108"/>
      <c r="LG12" s="109">
        <f>IF('Liste des mots'!$H$1=TRUE,LE11,"")</f>
        <v>58</v>
      </c>
      <c r="LH12" s="107">
        <f>IF('Liste des mots'!$H$1=TRUE,LJ11,"")</f>
        <v>59</v>
      </c>
      <c r="LI12" s="108"/>
      <c r="LJ12" s="108"/>
      <c r="LK12" s="108"/>
      <c r="LL12" s="109">
        <f>IF('Liste des mots'!$H$1=TRUE,LJ11,"")</f>
        <v>59</v>
      </c>
      <c r="LM12" s="108"/>
      <c r="LN12" s="107">
        <f>IF('Liste des mots'!$H$1=TRUE,LP11,"")</f>
        <v>60</v>
      </c>
      <c r="LO12" s="108"/>
      <c r="LP12" s="108"/>
      <c r="LQ12" s="108"/>
      <c r="LR12" s="109">
        <f>IF('Liste des mots'!$H$1=TRUE,LP11,"")</f>
        <v>60</v>
      </c>
      <c r="LS12" s="107">
        <f>IF('Liste des mots'!$H$1=TRUE,LU11,"")</f>
        <v>61</v>
      </c>
      <c r="LT12" s="108"/>
      <c r="LU12" s="108"/>
      <c r="LV12" s="108"/>
      <c r="LW12" s="109">
        <f>IF('Liste des mots'!$H$1=TRUE,LU11,"")</f>
        <v>61</v>
      </c>
      <c r="LX12" s="108"/>
      <c r="LY12" s="107">
        <f>IF('Liste des mots'!$H$1=TRUE,MA11,"")</f>
        <v>62</v>
      </c>
      <c r="LZ12" s="108"/>
      <c r="MA12" s="108"/>
      <c r="MB12" s="108"/>
      <c r="MC12" s="109">
        <f>IF('Liste des mots'!$H$1=TRUE,MA11,"")</f>
        <v>62</v>
      </c>
      <c r="MD12" s="107">
        <f>IF('Liste des mots'!$H$1=TRUE,MF11,"")</f>
        <v>63</v>
      </c>
      <c r="ME12" s="108"/>
      <c r="MF12" s="108"/>
      <c r="MG12" s="108"/>
      <c r="MH12" s="109">
        <f>IF('Liste des mots'!$H$1=TRUE,MF11,"")</f>
        <v>63</v>
      </c>
      <c r="MI12" s="108"/>
      <c r="MJ12" s="107">
        <f>IF('Liste des mots'!$H$1=TRUE,ML11,"")</f>
        <v>64</v>
      </c>
      <c r="MK12" s="108"/>
      <c r="ML12" s="108"/>
      <c r="MM12" s="108"/>
      <c r="MN12" s="109">
        <f>IF('Liste des mots'!$H$1=TRUE,ML11,"")</f>
        <v>64</v>
      </c>
      <c r="MO12" s="107">
        <f>IF('Liste des mots'!$H$1=TRUE,MQ11,"")</f>
        <v>65</v>
      </c>
      <c r="MP12" s="108"/>
      <c r="MQ12" s="108"/>
      <c r="MR12" s="108"/>
      <c r="MS12" s="109">
        <f>IF('Liste des mots'!$H$1=TRUE,MQ11,"")</f>
        <v>65</v>
      </c>
      <c r="MT12" s="108"/>
      <c r="MU12" s="107">
        <f>IF('Liste des mots'!$H$1=TRUE,MW11,"")</f>
        <v>66</v>
      </c>
      <c r="MV12" s="108"/>
      <c r="MW12" s="108"/>
      <c r="MX12" s="108"/>
      <c r="MY12" s="109">
        <f>IF('Liste des mots'!$H$1=TRUE,MW11,"")</f>
        <v>66</v>
      </c>
      <c r="MZ12" s="107">
        <f>IF('Liste des mots'!$H$1=TRUE,NB11,"")</f>
        <v>67</v>
      </c>
      <c r="NA12" s="108"/>
      <c r="NB12" s="108"/>
      <c r="NC12" s="108"/>
      <c r="ND12" s="109">
        <f>IF('Liste des mots'!$H$1=TRUE,NB11,"")</f>
        <v>67</v>
      </c>
      <c r="NE12" s="108"/>
      <c r="NF12" s="107">
        <f>IF('Liste des mots'!$H$1=TRUE,NH11,"")</f>
        <v>68</v>
      </c>
      <c r="NG12" s="108"/>
      <c r="NH12" s="108"/>
      <c r="NI12" s="108"/>
      <c r="NJ12" s="109">
        <f>IF('Liste des mots'!$H$1=TRUE,NH11,"")</f>
        <v>68</v>
      </c>
      <c r="NK12" s="107">
        <f>IF('Liste des mots'!$H$1=TRUE,NM11,"")</f>
        <v>69</v>
      </c>
      <c r="NL12" s="108"/>
      <c r="NM12" s="108"/>
      <c r="NN12" s="108"/>
      <c r="NO12" s="109">
        <f>IF('Liste des mots'!$H$1=TRUE,NM11,"")</f>
        <v>69</v>
      </c>
      <c r="NP12" s="108"/>
      <c r="NQ12" s="107">
        <f>IF('Liste des mots'!$H$1=TRUE,NS11,"")</f>
        <v>70</v>
      </c>
      <c r="NR12" s="108"/>
      <c r="NS12" s="108"/>
      <c r="NT12" s="108"/>
      <c r="NU12" s="109">
        <f>IF('Liste des mots'!$H$1=TRUE,NS11,"")</f>
        <v>70</v>
      </c>
      <c r="NV12" s="107">
        <f>IF('Liste des mots'!$H$1=TRUE,NX11,"")</f>
        <v>71</v>
      </c>
      <c r="NW12" s="108"/>
      <c r="NX12" s="108"/>
      <c r="NY12" s="108"/>
      <c r="NZ12" s="109">
        <f>IF('Liste des mots'!$H$1=TRUE,NX11,"")</f>
        <v>71</v>
      </c>
      <c r="OA12" s="108"/>
      <c r="OB12" s="107">
        <f>IF('Liste des mots'!$H$1=TRUE,OD11,"")</f>
        <v>72</v>
      </c>
      <c r="OC12" s="108"/>
      <c r="OD12" s="108"/>
      <c r="OE12" s="108"/>
      <c r="OF12" s="109">
        <f>IF('Liste des mots'!$H$1=TRUE,OD11,"")</f>
        <v>72</v>
      </c>
      <c r="OG12" s="107">
        <f>IF('Liste des mots'!$H$1=TRUE,OI11,"")</f>
        <v>73</v>
      </c>
      <c r="OH12" s="108"/>
      <c r="OI12" s="108"/>
      <c r="OJ12" s="108"/>
      <c r="OK12" s="109">
        <f>IF('Liste des mots'!$H$1=TRUE,OI11,"")</f>
        <v>73</v>
      </c>
      <c r="OL12" s="108"/>
      <c r="OM12" s="107">
        <f>IF('Liste des mots'!$H$1=TRUE,OO11,"")</f>
        <v>74</v>
      </c>
      <c r="ON12" s="108"/>
      <c r="OO12" s="108"/>
      <c r="OP12" s="108"/>
      <c r="OQ12" s="109">
        <f>IF('Liste des mots'!$H$1=TRUE,OO11,"")</f>
        <v>74</v>
      </c>
      <c r="OR12" s="107">
        <f>IF('Liste des mots'!$H$1=TRUE,OT11,"")</f>
        <v>75</v>
      </c>
      <c r="OS12" s="108"/>
      <c r="OT12" s="108"/>
      <c r="OU12" s="108"/>
      <c r="OV12" s="109">
        <f>IF('Liste des mots'!$H$1=TRUE,OT11,"")</f>
        <v>75</v>
      </c>
      <c r="OW12" s="108"/>
      <c r="OX12" s="107">
        <f>IF('Liste des mots'!$H$1=TRUE,OZ11,"")</f>
        <v>76</v>
      </c>
      <c r="OY12" s="108"/>
      <c r="OZ12" s="108"/>
      <c r="PA12" s="108"/>
      <c r="PB12" s="109">
        <f>IF('Liste des mots'!$H$1=TRUE,OZ11,"")</f>
        <v>76</v>
      </c>
      <c r="PC12" s="107">
        <f>IF('Liste des mots'!$H$1=TRUE,PE11,"")</f>
        <v>77</v>
      </c>
      <c r="PD12" s="108"/>
      <c r="PE12" s="108"/>
      <c r="PF12" s="108"/>
      <c r="PG12" s="109">
        <f>IF('Liste des mots'!$H$1=TRUE,PE11,"")</f>
        <v>77</v>
      </c>
      <c r="PH12" s="108"/>
      <c r="PI12" s="107">
        <f>IF('Liste des mots'!$H$1=TRUE,PK11,"")</f>
        <v>78</v>
      </c>
      <c r="PJ12" s="108"/>
      <c r="PK12" s="108"/>
      <c r="PL12" s="108"/>
      <c r="PM12" s="109">
        <f>IF('Liste des mots'!$H$1=TRUE,PK11,"")</f>
        <v>78</v>
      </c>
      <c r="PN12" s="107">
        <f>IF('Liste des mots'!$H$1=TRUE,PP11,"")</f>
        <v>79</v>
      </c>
      <c r="PO12" s="108"/>
      <c r="PP12" s="108"/>
      <c r="PQ12" s="108"/>
      <c r="PR12" s="109">
        <f>IF('Liste des mots'!$H$1=TRUE,PP11,"")</f>
        <v>79</v>
      </c>
      <c r="PS12" s="108"/>
      <c r="PT12" s="107">
        <f>IF('Liste des mots'!$H$1=TRUE,PV11,"")</f>
        <v>80</v>
      </c>
      <c r="PU12" s="108"/>
      <c r="PV12" s="108"/>
      <c r="PW12" s="108"/>
      <c r="PX12" s="109">
        <f>IF('Liste des mots'!$H$1=TRUE,PV11,"")</f>
        <v>80</v>
      </c>
      <c r="PY12" s="107">
        <f>IF('Liste des mots'!$H$1=TRUE,QA11,"")</f>
        <v>81</v>
      </c>
      <c r="PZ12" s="108"/>
      <c r="QA12" s="108"/>
      <c r="QB12" s="108"/>
      <c r="QC12" s="109">
        <f>IF('Liste des mots'!$H$1=TRUE,QA11,"")</f>
        <v>81</v>
      </c>
      <c r="QD12" s="108"/>
      <c r="QE12" s="107">
        <f>IF('Liste des mots'!$H$1=TRUE,QG11,"")</f>
        <v>82</v>
      </c>
      <c r="QF12" s="108"/>
      <c r="QG12" s="108"/>
      <c r="QH12" s="108"/>
      <c r="QI12" s="109">
        <f>IF('Liste des mots'!$H$1=TRUE,QG11,"")</f>
        <v>82</v>
      </c>
      <c r="QJ12" s="107">
        <f>IF('Liste des mots'!$H$1=TRUE,QL11,"")</f>
        <v>83</v>
      </c>
      <c r="QK12" s="108"/>
      <c r="QL12" s="108"/>
      <c r="QM12" s="108"/>
      <c r="QN12" s="109">
        <f>IF('Liste des mots'!$H$1=TRUE,QL11,"")</f>
        <v>83</v>
      </c>
      <c r="QO12" s="108"/>
      <c r="QP12" s="107">
        <f>IF('Liste des mots'!$H$1=TRUE,QR11,"")</f>
        <v>84</v>
      </c>
      <c r="QQ12" s="108"/>
      <c r="QR12" s="108"/>
      <c r="QS12" s="108"/>
      <c r="QT12" s="109">
        <f>IF('Liste des mots'!$H$1=TRUE,QR11,"")</f>
        <v>84</v>
      </c>
      <c r="QU12" s="107">
        <f>IF('Liste des mots'!$H$1=TRUE,QW11,"")</f>
        <v>85</v>
      </c>
      <c r="QV12" s="108"/>
      <c r="QW12" s="108"/>
      <c r="QX12" s="108"/>
      <c r="QY12" s="109">
        <f>IF('Liste des mots'!$H$1=TRUE,QW11,"")</f>
        <v>85</v>
      </c>
      <c r="QZ12" s="108"/>
      <c r="RA12" s="107">
        <f>IF('Liste des mots'!$H$1=TRUE,RC11,"")</f>
        <v>86</v>
      </c>
      <c r="RB12" s="108"/>
      <c r="RC12" s="108"/>
      <c r="RD12" s="108"/>
      <c r="RE12" s="109">
        <f>IF('Liste des mots'!$H$1=TRUE,RC11,"")</f>
        <v>86</v>
      </c>
      <c r="RF12" s="107">
        <f>IF('Liste des mots'!$H$1=TRUE,RH11,"")</f>
        <v>87</v>
      </c>
      <c r="RG12" s="108"/>
      <c r="RH12" s="108"/>
      <c r="RI12" s="108"/>
      <c r="RJ12" s="109">
        <f>IF('Liste des mots'!$H$1=TRUE,RH11,"")</f>
        <v>87</v>
      </c>
      <c r="RK12" s="108"/>
      <c r="RL12" s="107">
        <f>IF('Liste des mots'!$H$1=TRUE,RN11,"")</f>
        <v>88</v>
      </c>
      <c r="RM12" s="108"/>
      <c r="RN12" s="108"/>
      <c r="RO12" s="108"/>
      <c r="RP12" s="109">
        <f>IF('Liste des mots'!$H$1=TRUE,RN11,"")</f>
        <v>88</v>
      </c>
      <c r="RQ12" s="107">
        <f>IF('Liste des mots'!$H$1=TRUE,RS11,"")</f>
        <v>89</v>
      </c>
      <c r="RR12" s="108"/>
      <c r="RS12" s="108"/>
      <c r="RT12" s="108"/>
      <c r="RU12" s="109">
        <f>IF('Liste des mots'!$H$1=TRUE,RS11,"")</f>
        <v>89</v>
      </c>
      <c r="RV12" s="108"/>
      <c r="RW12" s="107">
        <f>IF('Liste des mots'!$H$1=TRUE,RY11,"")</f>
        <v>90</v>
      </c>
      <c r="RX12" s="108"/>
      <c r="RY12" s="108"/>
      <c r="RZ12" s="108"/>
      <c r="SA12" s="109">
        <f>IF('Liste des mots'!$H$1=TRUE,RY11,"")</f>
        <v>90</v>
      </c>
      <c r="SB12" s="107">
        <f>IF('Liste des mots'!$H$1=TRUE,SD11,"")</f>
        <v>91</v>
      </c>
      <c r="SC12" s="108"/>
      <c r="SD12" s="108"/>
      <c r="SE12" s="108"/>
      <c r="SF12" s="109">
        <f>IF('Liste des mots'!$H$1=TRUE,SD11,"")</f>
        <v>91</v>
      </c>
      <c r="SG12" s="108"/>
      <c r="SH12" s="107">
        <f>IF('Liste des mots'!$H$1=TRUE,SJ11,"")</f>
        <v>92</v>
      </c>
      <c r="SI12" s="108"/>
      <c r="SJ12" s="108"/>
      <c r="SK12" s="108"/>
      <c r="SL12" s="109">
        <f>IF('Liste des mots'!$H$1=TRUE,SJ11,"")</f>
        <v>92</v>
      </c>
      <c r="SM12" s="107">
        <f>IF('Liste des mots'!$H$1=TRUE,SO11,"")</f>
        <v>93</v>
      </c>
      <c r="SN12" s="108"/>
      <c r="SO12" s="108"/>
      <c r="SP12" s="108"/>
      <c r="SQ12" s="109">
        <f>IF('Liste des mots'!$H$1=TRUE,SO11,"")</f>
        <v>93</v>
      </c>
      <c r="SR12" s="108"/>
      <c r="SS12" s="107">
        <f>IF('Liste des mots'!$H$1=TRUE,SU11,"")</f>
        <v>94</v>
      </c>
      <c r="ST12" s="108"/>
      <c r="SU12" s="108"/>
      <c r="SV12" s="108"/>
      <c r="SW12" s="109">
        <f>IF('Liste des mots'!$H$1=TRUE,SU11,"")</f>
        <v>94</v>
      </c>
      <c r="SX12" s="107">
        <f>IF('Liste des mots'!$H$1=TRUE,SZ11,"")</f>
        <v>95</v>
      </c>
      <c r="SY12" s="108"/>
      <c r="SZ12" s="108"/>
      <c r="TA12" s="108"/>
      <c r="TB12" s="109">
        <f>IF('Liste des mots'!$H$1=TRUE,SZ11,"")</f>
        <v>95</v>
      </c>
      <c r="TC12" s="108"/>
      <c r="TD12" s="107">
        <f>IF('Liste des mots'!$H$1=TRUE,TF11,"")</f>
        <v>96</v>
      </c>
      <c r="TE12" s="108"/>
      <c r="TF12" s="108"/>
      <c r="TG12" s="108"/>
      <c r="TH12" s="109">
        <f>IF('Liste des mots'!$H$1=TRUE,TF11,"")</f>
        <v>96</v>
      </c>
      <c r="TI12" s="107">
        <f>IF('Liste des mots'!$H$1=TRUE,TK11,"")</f>
        <v>97</v>
      </c>
      <c r="TJ12" s="108"/>
      <c r="TK12" s="108"/>
      <c r="TL12" s="108"/>
      <c r="TM12" s="109">
        <f>IF('Liste des mots'!$H$1=TRUE,TK11,"")</f>
        <v>97</v>
      </c>
      <c r="TN12" s="108"/>
      <c r="TO12" s="107">
        <f>IF('Liste des mots'!$H$1=TRUE,TQ11,"")</f>
        <v>98</v>
      </c>
      <c r="TP12" s="108"/>
      <c r="TQ12" s="108"/>
      <c r="TR12" s="108"/>
      <c r="TS12" s="109">
        <f>IF('Liste des mots'!$H$1=TRUE,TQ11,"")</f>
        <v>98</v>
      </c>
      <c r="TT12" s="107">
        <f>IF('Liste des mots'!$H$1=TRUE,TV11,"")</f>
        <v>99</v>
      </c>
      <c r="TU12" s="108"/>
      <c r="TV12" s="108"/>
      <c r="TW12" s="108"/>
      <c r="TX12" s="109">
        <f>IF('Liste des mots'!$H$1=TRUE,TV11,"")</f>
        <v>99</v>
      </c>
      <c r="TY12" s="108"/>
      <c r="TZ12" s="107">
        <f>IF('Liste des mots'!$H$1=TRUE,UB11,"")</f>
        <v>100</v>
      </c>
      <c r="UA12" s="108"/>
      <c r="UB12" s="108"/>
      <c r="UC12" s="108"/>
      <c r="UD12" s="109">
        <f>IF('Liste des mots'!$H$1=TRUE,UB11,"")</f>
        <v>100</v>
      </c>
    </row>
    <row r="15" spans="1:550">
      <c r="D15" s="138"/>
      <c r="E15" s="138"/>
      <c r="F15" s="138"/>
      <c r="G15" s="138"/>
    </row>
    <row r="16" spans="1:550">
      <c r="D16" s="138"/>
      <c r="E16" s="137"/>
      <c r="F16" s="138"/>
      <c r="G16" s="138"/>
    </row>
    <row r="21" spans="4:4">
      <c r="D21" s="137"/>
    </row>
  </sheetData>
  <sheetProtection password="E973" sheet="1" objects="1" scenarios="1" formatCells="0" formatColumns="0" formatRows="0" selectLockedCells="1"/>
  <phoneticPr fontId="3" type="noConversion"/>
  <printOptions horizontalCentered="1" verticalCentered="1"/>
  <pageMargins left="0.39000000000000007" right="0.39000000000000007" top="0.39000000000000007" bottom="0.39000000000000007" header="0" footer="0"/>
  <pageSetup pageOrder="overThenDown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SG53"/>
  <sheetViews>
    <sheetView showRuler="0" zoomScale="60" zoomScaleNormal="60" workbookViewId="0">
      <selection activeCell="E2" sqref="E2"/>
    </sheetView>
  </sheetViews>
  <sheetFormatPr baseColWidth="10" defaultColWidth="10.796875" defaultRowHeight="16"/>
  <cols>
    <col min="1" max="500" width="22" style="132" customWidth="1"/>
    <col min="501" max="16384" width="10.796875" style="132"/>
  </cols>
  <sheetData>
    <row r="1" spans="1:501" s="113" customFormat="1" ht="28" customHeight="1">
      <c r="A1" s="111">
        <f>IF('Liste des mots'!$H$1=TRUE,C2,"")</f>
        <v>1</v>
      </c>
      <c r="B1" s="112"/>
      <c r="C1" s="112"/>
      <c r="D1" s="112"/>
      <c r="E1" s="114">
        <f>IF('Liste des mots'!$H$1=TRUE,C2,"")</f>
        <v>1</v>
      </c>
      <c r="F1" s="111">
        <f>IF('Liste des mots'!$H$1=TRUE,H2,"")</f>
        <v>2</v>
      </c>
      <c r="G1" s="112"/>
      <c r="H1" s="112"/>
      <c r="I1" s="112"/>
      <c r="J1" s="114">
        <f>IF('Liste des mots'!$H$1=TRUE,H2,"")</f>
        <v>2</v>
      </c>
      <c r="K1" s="111">
        <f>IF('Liste des mots'!$H$1=TRUE,M2,"")</f>
        <v>3</v>
      </c>
      <c r="L1" s="112"/>
      <c r="M1" s="112"/>
      <c r="N1" s="112"/>
      <c r="O1" s="114">
        <f>IF('Liste des mots'!$H$1=TRUE,M2,"")</f>
        <v>3</v>
      </c>
      <c r="P1" s="111">
        <f>IF('Liste des mots'!$H$1=TRUE,R2,"")</f>
        <v>4</v>
      </c>
      <c r="Q1" s="112"/>
      <c r="R1" s="112"/>
      <c r="S1" s="112"/>
      <c r="T1" s="114">
        <f>IF('Liste des mots'!$H$1=TRUE,R2,"")</f>
        <v>4</v>
      </c>
      <c r="U1" s="111">
        <f>IF('Liste des mots'!$H$1=TRUE,W2,"")</f>
        <v>5</v>
      </c>
      <c r="V1" s="112"/>
      <c r="W1" s="112"/>
      <c r="X1" s="112"/>
      <c r="Y1" s="114">
        <f>IF('Liste des mots'!$H$1=TRUE,W2,"")</f>
        <v>5</v>
      </c>
      <c r="Z1" s="111">
        <f>IF('Liste des mots'!$H$1=TRUE,AB2,"")</f>
        <v>6</v>
      </c>
      <c r="AA1" s="112"/>
      <c r="AB1" s="112"/>
      <c r="AC1" s="112"/>
      <c r="AD1" s="114">
        <f>IF('Liste des mots'!$H$1=TRUE,AB2,"")</f>
        <v>6</v>
      </c>
      <c r="AE1" s="111">
        <f>IF('Liste des mots'!$H$1=TRUE,AG2,"")</f>
        <v>7</v>
      </c>
      <c r="AF1" s="112"/>
      <c r="AG1" s="112"/>
      <c r="AH1" s="112"/>
      <c r="AI1" s="114">
        <f>IF('Liste des mots'!$H$1=TRUE,AG2,"")</f>
        <v>7</v>
      </c>
      <c r="AJ1" s="111">
        <f>IF('Liste des mots'!$H$1=TRUE,AL2,"")</f>
        <v>8</v>
      </c>
      <c r="AK1" s="112"/>
      <c r="AL1" s="112"/>
      <c r="AM1" s="112"/>
      <c r="AN1" s="114">
        <f>IF('Liste des mots'!$H$1=TRUE,AL2,"")</f>
        <v>8</v>
      </c>
      <c r="AO1" s="111">
        <f>IF('Liste des mots'!$H$1=TRUE,AQ2,"")</f>
        <v>9</v>
      </c>
      <c r="AP1" s="112"/>
      <c r="AQ1" s="112"/>
      <c r="AR1" s="112"/>
      <c r="AS1" s="114">
        <f>IF('Liste des mots'!$H$1=TRUE,AQ2,"")</f>
        <v>9</v>
      </c>
      <c r="AT1" s="111">
        <f>IF('Liste des mots'!$H$1=TRUE,AV2,"")</f>
        <v>10</v>
      </c>
      <c r="AU1" s="112"/>
      <c r="AV1" s="112"/>
      <c r="AW1" s="112"/>
      <c r="AX1" s="114">
        <f>IF('Liste des mots'!$H$1=TRUE,AV2,"")</f>
        <v>10</v>
      </c>
      <c r="AY1" s="111">
        <f>IF('Liste des mots'!$H$1=TRUE,BA2,"")</f>
        <v>11</v>
      </c>
      <c r="AZ1" s="112"/>
      <c r="BA1" s="112"/>
      <c r="BB1" s="112"/>
      <c r="BC1" s="114">
        <f>IF('Liste des mots'!$H$1=TRUE,BA2,"")</f>
        <v>11</v>
      </c>
      <c r="BD1" s="111">
        <f>IF('Liste des mots'!$H$1=TRUE,BF2,"")</f>
        <v>12</v>
      </c>
      <c r="BE1" s="112"/>
      <c r="BF1" s="112"/>
      <c r="BG1" s="112"/>
      <c r="BH1" s="114">
        <f>IF('Liste des mots'!$H$1=TRUE,BF2,"")</f>
        <v>12</v>
      </c>
      <c r="BI1" s="111">
        <f>IF('Liste des mots'!$H$1=TRUE,BK2,"")</f>
        <v>13</v>
      </c>
      <c r="BJ1" s="112"/>
      <c r="BK1" s="112"/>
      <c r="BL1" s="112"/>
      <c r="BM1" s="114">
        <f>IF('Liste des mots'!$H$1=TRUE,BK2,"")</f>
        <v>13</v>
      </c>
      <c r="BN1" s="111">
        <f>IF('Liste des mots'!$H$1=TRUE,BP2,"")</f>
        <v>14</v>
      </c>
      <c r="BO1" s="112"/>
      <c r="BP1" s="112"/>
      <c r="BQ1" s="112"/>
      <c r="BR1" s="114">
        <f>IF('Liste des mots'!$H$1=TRUE,BP2,"")</f>
        <v>14</v>
      </c>
      <c r="BS1" s="111">
        <f>IF('Liste des mots'!$H$1=TRUE,BU2,"")</f>
        <v>15</v>
      </c>
      <c r="BT1" s="112"/>
      <c r="BU1" s="112"/>
      <c r="BV1" s="112"/>
      <c r="BW1" s="114">
        <f>IF('Liste des mots'!$H$1=TRUE,BU2,"")</f>
        <v>15</v>
      </c>
      <c r="BX1" s="111">
        <f>IF('Liste des mots'!$H$1=TRUE,BZ2,"")</f>
        <v>16</v>
      </c>
      <c r="BY1" s="112"/>
      <c r="BZ1" s="112"/>
      <c r="CA1" s="112"/>
      <c r="CB1" s="114">
        <f>IF('Liste des mots'!$H$1=TRUE,BZ2,"")</f>
        <v>16</v>
      </c>
      <c r="CC1" s="111">
        <f>IF('Liste des mots'!$H$1=TRUE,CE2,"")</f>
        <v>17</v>
      </c>
      <c r="CD1" s="112"/>
      <c r="CE1" s="112"/>
      <c r="CF1" s="112"/>
      <c r="CG1" s="114">
        <f>IF('Liste des mots'!$H$1=TRUE,CE2,"")</f>
        <v>17</v>
      </c>
      <c r="CH1" s="111">
        <f>IF('Liste des mots'!$H$1=TRUE,CJ2,"")</f>
        <v>18</v>
      </c>
      <c r="CI1" s="112"/>
      <c r="CJ1" s="112"/>
      <c r="CK1" s="112"/>
      <c r="CL1" s="114">
        <f>IF('Liste des mots'!$H$1=TRUE,CJ2,"")</f>
        <v>18</v>
      </c>
      <c r="CM1" s="111">
        <f>IF('Liste des mots'!$H$1=TRUE,CO2,"")</f>
        <v>19</v>
      </c>
      <c r="CN1" s="112"/>
      <c r="CO1" s="112"/>
      <c r="CP1" s="112"/>
      <c r="CQ1" s="114">
        <f>IF('Liste des mots'!$H$1=TRUE,CO2,"")</f>
        <v>19</v>
      </c>
      <c r="CR1" s="111">
        <f>IF('Liste des mots'!$H$1=TRUE,CT2,"")</f>
        <v>20</v>
      </c>
      <c r="CS1" s="112"/>
      <c r="CT1" s="112"/>
      <c r="CU1" s="112"/>
      <c r="CV1" s="114">
        <f>IF('Liste des mots'!$H$1=TRUE,CT2,"")</f>
        <v>20</v>
      </c>
      <c r="CW1" s="111">
        <f>IF('Liste des mots'!$H$1=TRUE,CY2,"")</f>
        <v>21</v>
      </c>
      <c r="CX1" s="112"/>
      <c r="CY1" s="112"/>
      <c r="CZ1" s="112"/>
      <c r="DA1" s="114">
        <f>IF('Liste des mots'!$H$1=TRUE,CY2,"")</f>
        <v>21</v>
      </c>
      <c r="DB1" s="111">
        <f>IF('Liste des mots'!$H$1=TRUE,DD2,"")</f>
        <v>22</v>
      </c>
      <c r="DC1" s="112"/>
      <c r="DD1" s="112"/>
      <c r="DE1" s="112"/>
      <c r="DF1" s="114">
        <f>IF('Liste des mots'!$H$1=TRUE,DD2,"")</f>
        <v>22</v>
      </c>
      <c r="DG1" s="111">
        <f>IF('Liste des mots'!$H$1=TRUE,DI2,"")</f>
        <v>23</v>
      </c>
      <c r="DH1" s="112"/>
      <c r="DI1" s="112"/>
      <c r="DJ1" s="112"/>
      <c r="DK1" s="114">
        <f>IF('Liste des mots'!$H$1=TRUE,DI2,"")</f>
        <v>23</v>
      </c>
      <c r="DL1" s="111">
        <f>IF('Liste des mots'!$H$1=TRUE,DN2,"")</f>
        <v>24</v>
      </c>
      <c r="DM1" s="112"/>
      <c r="DN1" s="112"/>
      <c r="DO1" s="112"/>
      <c r="DP1" s="114">
        <f>IF('Liste des mots'!$H$1=TRUE,DN2,"")</f>
        <v>24</v>
      </c>
      <c r="DQ1" s="111">
        <f>IF('Liste des mots'!$H$1=TRUE,DS2,"")</f>
        <v>25</v>
      </c>
      <c r="DR1" s="112"/>
      <c r="DS1" s="112"/>
      <c r="DT1" s="112"/>
      <c r="DU1" s="114">
        <f>IF('Liste des mots'!$H$1=TRUE,DS2,"")</f>
        <v>25</v>
      </c>
      <c r="DV1" s="111">
        <f>IF('Liste des mots'!$H$1=TRUE,DX2,"")</f>
        <v>26</v>
      </c>
      <c r="DW1" s="112"/>
      <c r="DX1" s="112"/>
      <c r="DY1" s="112"/>
      <c r="DZ1" s="114">
        <f>IF('Liste des mots'!$H$1=TRUE,DX2,"")</f>
        <v>26</v>
      </c>
      <c r="EA1" s="111">
        <f>IF('Liste des mots'!$H$1=TRUE,EC2,"")</f>
        <v>27</v>
      </c>
      <c r="EB1" s="112"/>
      <c r="EC1" s="112"/>
      <c r="ED1" s="112"/>
      <c r="EE1" s="114">
        <f>IF('Liste des mots'!$H$1=TRUE,EC2,"")</f>
        <v>27</v>
      </c>
      <c r="EF1" s="111">
        <f>IF('Liste des mots'!$H$1=TRUE,EH2,"")</f>
        <v>28</v>
      </c>
      <c r="EG1" s="112"/>
      <c r="EH1" s="112"/>
      <c r="EI1" s="112"/>
      <c r="EJ1" s="114">
        <f>IF('Liste des mots'!$H$1=TRUE,EH2,"")</f>
        <v>28</v>
      </c>
      <c r="EK1" s="111">
        <f>IF('Liste des mots'!$H$1=TRUE,EM2,"")</f>
        <v>29</v>
      </c>
      <c r="EL1" s="112"/>
      <c r="EM1" s="112"/>
      <c r="EN1" s="112"/>
      <c r="EO1" s="114">
        <f>IF('Liste des mots'!$H$1=TRUE,EM2,"")</f>
        <v>29</v>
      </c>
      <c r="EP1" s="111">
        <f>IF('Liste des mots'!$H$1=TRUE,ER2,"")</f>
        <v>30</v>
      </c>
      <c r="EQ1" s="112"/>
      <c r="ER1" s="112"/>
      <c r="ES1" s="112"/>
      <c r="ET1" s="114">
        <f>IF('Liste des mots'!$H$1=TRUE,ER2,"")</f>
        <v>30</v>
      </c>
      <c r="EU1" s="111">
        <f>IF('Liste des mots'!$H$1=TRUE,EW2,"")</f>
        <v>31</v>
      </c>
      <c r="EV1" s="112"/>
      <c r="EW1" s="112"/>
      <c r="EX1" s="112"/>
      <c r="EY1" s="114">
        <f>IF('Liste des mots'!$H$1=TRUE,EW2,"")</f>
        <v>31</v>
      </c>
      <c r="EZ1" s="111">
        <f>IF('Liste des mots'!$H$1=TRUE,FB2,"")</f>
        <v>32</v>
      </c>
      <c r="FA1" s="112"/>
      <c r="FB1" s="112"/>
      <c r="FC1" s="112"/>
      <c r="FD1" s="114">
        <f>IF('Liste des mots'!$H$1=TRUE,FB2,"")</f>
        <v>32</v>
      </c>
      <c r="FE1" s="111">
        <f>IF('Liste des mots'!$H$1=TRUE,FG2,"")</f>
        <v>33</v>
      </c>
      <c r="FF1" s="112"/>
      <c r="FG1" s="112"/>
      <c r="FH1" s="112"/>
      <c r="FI1" s="114">
        <f>IF('Liste des mots'!$H$1=TRUE,FG2,"")</f>
        <v>33</v>
      </c>
      <c r="FJ1" s="111">
        <f>IF('Liste des mots'!$H$1=TRUE,FL2,"")</f>
        <v>34</v>
      </c>
      <c r="FK1" s="112"/>
      <c r="FL1" s="112"/>
      <c r="FM1" s="112"/>
      <c r="FN1" s="114">
        <f>IF('Liste des mots'!$H$1=TRUE,FL2,"")</f>
        <v>34</v>
      </c>
      <c r="FO1" s="111">
        <f>IF('Liste des mots'!$H$1=TRUE,FQ2,"")</f>
        <v>35</v>
      </c>
      <c r="FP1" s="112"/>
      <c r="FQ1" s="112"/>
      <c r="FR1" s="112"/>
      <c r="FS1" s="114">
        <f>IF('Liste des mots'!$H$1=TRUE,FQ2,"")</f>
        <v>35</v>
      </c>
      <c r="FT1" s="111">
        <f>IF('Liste des mots'!$H$1=TRUE,FV2,"")</f>
        <v>36</v>
      </c>
      <c r="FU1" s="112"/>
      <c r="FV1" s="112"/>
      <c r="FW1" s="112"/>
      <c r="FX1" s="114">
        <f>IF('Liste des mots'!$H$1=TRUE,FV2,"")</f>
        <v>36</v>
      </c>
      <c r="FY1" s="111">
        <f>IF('Liste des mots'!$H$1=TRUE,GA2,"")</f>
        <v>37</v>
      </c>
      <c r="FZ1" s="112"/>
      <c r="GA1" s="112"/>
      <c r="GB1" s="112"/>
      <c r="GC1" s="114">
        <f>IF('Liste des mots'!$H$1=TRUE,GA2,"")</f>
        <v>37</v>
      </c>
      <c r="GD1" s="111">
        <f>IF('Liste des mots'!$H$1=TRUE,GF2,"")</f>
        <v>38</v>
      </c>
      <c r="GE1" s="112"/>
      <c r="GF1" s="112"/>
      <c r="GG1" s="112"/>
      <c r="GH1" s="114">
        <f>IF('Liste des mots'!$H$1=TRUE,GF2,"")</f>
        <v>38</v>
      </c>
      <c r="GI1" s="111">
        <f>IF('Liste des mots'!$H$1=TRUE,GK2,"")</f>
        <v>39</v>
      </c>
      <c r="GJ1" s="112"/>
      <c r="GK1" s="112"/>
      <c r="GL1" s="112"/>
      <c r="GM1" s="114">
        <f>IF('Liste des mots'!$H$1=TRUE,GK2,"")</f>
        <v>39</v>
      </c>
      <c r="GN1" s="111">
        <f>IF('Liste des mots'!$H$1=TRUE,GP2,"")</f>
        <v>40</v>
      </c>
      <c r="GO1" s="112"/>
      <c r="GP1" s="112"/>
      <c r="GQ1" s="112"/>
      <c r="GR1" s="114">
        <f>IF('Liste des mots'!$H$1=TRUE,GP2,"")</f>
        <v>40</v>
      </c>
      <c r="GS1" s="111">
        <f>IF('Liste des mots'!$H$1=TRUE,GU2,"")</f>
        <v>41</v>
      </c>
      <c r="GT1" s="112"/>
      <c r="GU1" s="112"/>
      <c r="GV1" s="112"/>
      <c r="GW1" s="114">
        <f>IF('Liste des mots'!$H$1=TRUE,GU2,"")</f>
        <v>41</v>
      </c>
      <c r="GX1" s="111">
        <f>IF('Liste des mots'!$H$1=TRUE,GZ2,"")</f>
        <v>42</v>
      </c>
      <c r="GY1" s="112"/>
      <c r="GZ1" s="112"/>
      <c r="HA1" s="112"/>
      <c r="HB1" s="114">
        <f>IF('Liste des mots'!$H$1=TRUE,GZ2,"")</f>
        <v>42</v>
      </c>
      <c r="HC1" s="111">
        <f>IF('Liste des mots'!$H$1=TRUE,HE2,"")</f>
        <v>43</v>
      </c>
      <c r="HD1" s="112"/>
      <c r="HE1" s="112"/>
      <c r="HF1" s="112"/>
      <c r="HG1" s="114">
        <f>IF('Liste des mots'!$H$1=TRUE,HE2,"")</f>
        <v>43</v>
      </c>
      <c r="HH1" s="111">
        <f>IF('Liste des mots'!$H$1=TRUE,HJ2,"")</f>
        <v>44</v>
      </c>
      <c r="HI1" s="112"/>
      <c r="HJ1" s="112"/>
      <c r="HK1" s="112"/>
      <c r="HL1" s="114">
        <f>IF('Liste des mots'!$H$1=TRUE,HJ2,"")</f>
        <v>44</v>
      </c>
      <c r="HM1" s="111">
        <f>IF('Liste des mots'!$H$1=TRUE,HO2,"")</f>
        <v>45</v>
      </c>
      <c r="HN1" s="112"/>
      <c r="HO1" s="112"/>
      <c r="HP1" s="112"/>
      <c r="HQ1" s="114">
        <f>IF('Liste des mots'!$H$1=TRUE,HO2,"")</f>
        <v>45</v>
      </c>
      <c r="HR1" s="111">
        <f>IF('Liste des mots'!$H$1=TRUE,HT2,"")</f>
        <v>46</v>
      </c>
      <c r="HS1" s="112"/>
      <c r="HT1" s="112"/>
      <c r="HU1" s="112"/>
      <c r="HV1" s="114">
        <f>IF('Liste des mots'!$H$1=TRUE,HT2,"")</f>
        <v>46</v>
      </c>
      <c r="HW1" s="111">
        <f>IF('Liste des mots'!$H$1=TRUE,HY2,"")</f>
        <v>47</v>
      </c>
      <c r="HX1" s="112"/>
      <c r="HY1" s="112"/>
      <c r="HZ1" s="112"/>
      <c r="IA1" s="114">
        <f>IF('Liste des mots'!$H$1=TRUE,HY2,"")</f>
        <v>47</v>
      </c>
      <c r="IB1" s="111">
        <f>IF('Liste des mots'!$H$1=TRUE,ID2,"")</f>
        <v>48</v>
      </c>
      <c r="IC1" s="112"/>
      <c r="ID1" s="112"/>
      <c r="IE1" s="112"/>
      <c r="IF1" s="114">
        <f>IF('Liste des mots'!$H$1=TRUE,ID2,"")</f>
        <v>48</v>
      </c>
      <c r="IG1" s="111">
        <f>IF('Liste des mots'!$H$1=TRUE,II2,"")</f>
        <v>49</v>
      </c>
      <c r="IH1" s="112"/>
      <c r="II1" s="112"/>
      <c r="IJ1" s="112"/>
      <c r="IK1" s="114">
        <f>IF('Liste des mots'!$H$1=TRUE,II2,"")</f>
        <v>49</v>
      </c>
      <c r="IL1" s="111">
        <f>IF('Liste des mots'!$H$1=TRUE,IN2,"")</f>
        <v>50</v>
      </c>
      <c r="IM1" s="112"/>
      <c r="IN1" s="112"/>
      <c r="IO1" s="112"/>
      <c r="IP1" s="114">
        <f>IF('Liste des mots'!$H$1=TRUE,IN2,"")</f>
        <v>50</v>
      </c>
      <c r="IQ1" s="111">
        <f>IF('Liste des mots'!$H$1=TRUE,IS2,"")</f>
        <v>51</v>
      </c>
      <c r="IR1" s="112"/>
      <c r="IS1" s="112"/>
      <c r="IT1" s="112"/>
      <c r="IU1" s="114">
        <f>IF('Liste des mots'!$H$1=TRUE,IS2,"")</f>
        <v>51</v>
      </c>
      <c r="IV1" s="111">
        <f>IF('Liste des mots'!$H$1=TRUE,IX2,"")</f>
        <v>52</v>
      </c>
      <c r="IW1" s="112"/>
      <c r="IX1" s="112"/>
      <c r="IY1" s="112"/>
      <c r="IZ1" s="114">
        <f>IF('Liste des mots'!$H$1=TRUE,IX2,"")</f>
        <v>52</v>
      </c>
      <c r="JA1" s="111">
        <f>IF('Liste des mots'!$H$1=TRUE,JC2,"")</f>
        <v>53</v>
      </c>
      <c r="JB1" s="112"/>
      <c r="JC1" s="112"/>
      <c r="JD1" s="112"/>
      <c r="JE1" s="114">
        <f>IF('Liste des mots'!$H$1=TRUE,JC2,"")</f>
        <v>53</v>
      </c>
      <c r="JF1" s="111">
        <f>IF('Liste des mots'!$H$1=TRUE,JH2,"")</f>
        <v>54</v>
      </c>
      <c r="JG1" s="112"/>
      <c r="JH1" s="112"/>
      <c r="JI1" s="112"/>
      <c r="JJ1" s="114">
        <f>IF('Liste des mots'!$H$1=TRUE,JH2,"")</f>
        <v>54</v>
      </c>
      <c r="JK1" s="111">
        <f>IF('Liste des mots'!$H$1=TRUE,JM2,"")</f>
        <v>55</v>
      </c>
      <c r="JL1" s="112"/>
      <c r="JM1" s="112"/>
      <c r="JN1" s="112"/>
      <c r="JO1" s="114">
        <f>IF('Liste des mots'!$H$1=TRUE,JM2,"")</f>
        <v>55</v>
      </c>
      <c r="JP1" s="111">
        <f>IF('Liste des mots'!$H$1=TRUE,JR2,"")</f>
        <v>56</v>
      </c>
      <c r="JQ1" s="112"/>
      <c r="JR1" s="112"/>
      <c r="JS1" s="112"/>
      <c r="JT1" s="114">
        <f>IF('Liste des mots'!$H$1=TRUE,JR2,"")</f>
        <v>56</v>
      </c>
      <c r="JU1" s="111">
        <f>IF('Liste des mots'!$H$1=TRUE,JW2,"")</f>
        <v>57</v>
      </c>
      <c r="JV1" s="112"/>
      <c r="JW1" s="112"/>
      <c r="JX1" s="112"/>
      <c r="JY1" s="114">
        <f>IF('Liste des mots'!$H$1=TRUE,JW2,"")</f>
        <v>57</v>
      </c>
      <c r="JZ1" s="111">
        <f>IF('Liste des mots'!$H$1=TRUE,KB2,"")</f>
        <v>58</v>
      </c>
      <c r="KA1" s="112"/>
      <c r="KB1" s="112"/>
      <c r="KC1" s="112"/>
      <c r="KD1" s="114">
        <f>IF('Liste des mots'!$H$1=TRUE,KB2,"")</f>
        <v>58</v>
      </c>
      <c r="KE1" s="111">
        <f>IF('Liste des mots'!$H$1=TRUE,KG2,"")</f>
        <v>59</v>
      </c>
      <c r="KF1" s="112"/>
      <c r="KG1" s="112"/>
      <c r="KH1" s="112"/>
      <c r="KI1" s="114">
        <f>IF('Liste des mots'!$H$1=TRUE,KG2,"")</f>
        <v>59</v>
      </c>
      <c r="KJ1" s="111">
        <f>IF('Liste des mots'!$H$1=TRUE,KL2,"")</f>
        <v>60</v>
      </c>
      <c r="KK1" s="112"/>
      <c r="KL1" s="112"/>
      <c r="KM1" s="112"/>
      <c r="KN1" s="114">
        <f>IF('Liste des mots'!$H$1=TRUE,KL2,"")</f>
        <v>60</v>
      </c>
      <c r="KO1" s="111">
        <f>IF('Liste des mots'!$H$1=TRUE,KQ2,"")</f>
        <v>61</v>
      </c>
      <c r="KP1" s="112"/>
      <c r="KQ1" s="112"/>
      <c r="KR1" s="112"/>
      <c r="KS1" s="114">
        <f>IF('Liste des mots'!$H$1=TRUE,KQ2,"")</f>
        <v>61</v>
      </c>
      <c r="KT1" s="111">
        <f>IF('Liste des mots'!$H$1=TRUE,KV2,"")</f>
        <v>62</v>
      </c>
      <c r="KU1" s="112"/>
      <c r="KV1" s="112"/>
      <c r="KW1" s="112"/>
      <c r="KX1" s="114">
        <f>IF('Liste des mots'!$H$1=TRUE,KV2,"")</f>
        <v>62</v>
      </c>
      <c r="KY1" s="111">
        <f>IF('Liste des mots'!$H$1=TRUE,LA2,"")</f>
        <v>63</v>
      </c>
      <c r="KZ1" s="112"/>
      <c r="LA1" s="112"/>
      <c r="LB1" s="112"/>
      <c r="LC1" s="114">
        <f>IF('Liste des mots'!$H$1=TRUE,LA2,"")</f>
        <v>63</v>
      </c>
      <c r="LD1" s="111">
        <f>IF('Liste des mots'!$H$1=TRUE,LF2,"")</f>
        <v>64</v>
      </c>
      <c r="LE1" s="112"/>
      <c r="LF1" s="112"/>
      <c r="LG1" s="112"/>
      <c r="LH1" s="114">
        <f>IF('Liste des mots'!$H$1=TRUE,LF2,"")</f>
        <v>64</v>
      </c>
      <c r="LI1" s="111">
        <f>IF('Liste des mots'!$H$1=TRUE,LK2,"")</f>
        <v>65</v>
      </c>
      <c r="LJ1" s="112"/>
      <c r="LK1" s="112"/>
      <c r="LL1" s="112"/>
      <c r="LM1" s="114">
        <f>IF('Liste des mots'!$H$1=TRUE,LK2,"")</f>
        <v>65</v>
      </c>
      <c r="LN1" s="111">
        <f>IF('Liste des mots'!$H$1=TRUE,LP2,"")</f>
        <v>66</v>
      </c>
      <c r="LO1" s="112"/>
      <c r="LP1" s="112"/>
      <c r="LQ1" s="112"/>
      <c r="LR1" s="114">
        <f>IF('Liste des mots'!$H$1=TRUE,LP2,"")</f>
        <v>66</v>
      </c>
      <c r="LS1" s="111">
        <f>IF('Liste des mots'!$H$1=TRUE,LU2,"")</f>
        <v>67</v>
      </c>
      <c r="LT1" s="112"/>
      <c r="LU1" s="112"/>
      <c r="LV1" s="112"/>
      <c r="LW1" s="114">
        <f>IF('Liste des mots'!$H$1=TRUE,LU2,"")</f>
        <v>67</v>
      </c>
      <c r="LX1" s="111">
        <f>IF('Liste des mots'!$H$1=TRUE,LZ2,"")</f>
        <v>68</v>
      </c>
      <c r="LY1" s="112"/>
      <c r="LZ1" s="112"/>
      <c r="MA1" s="112"/>
      <c r="MB1" s="114">
        <f>IF('Liste des mots'!$H$1=TRUE,LZ2,"")</f>
        <v>68</v>
      </c>
      <c r="MC1" s="111">
        <f>IF('Liste des mots'!$H$1=TRUE,ME2,"")</f>
        <v>69</v>
      </c>
      <c r="MD1" s="112"/>
      <c r="ME1" s="112"/>
      <c r="MF1" s="112"/>
      <c r="MG1" s="114">
        <f>IF('Liste des mots'!$H$1=TRUE,ME2,"")</f>
        <v>69</v>
      </c>
      <c r="MH1" s="111">
        <f>IF('Liste des mots'!$H$1=TRUE,MJ2,"")</f>
        <v>70</v>
      </c>
      <c r="MI1" s="112"/>
      <c r="MJ1" s="112"/>
      <c r="MK1" s="112"/>
      <c r="ML1" s="114">
        <f>IF('Liste des mots'!$H$1=TRUE,MJ2,"")</f>
        <v>70</v>
      </c>
      <c r="MM1" s="111">
        <f>IF('Liste des mots'!$H$1=TRUE,MO2,"")</f>
        <v>71</v>
      </c>
      <c r="MN1" s="112"/>
      <c r="MO1" s="112"/>
      <c r="MP1" s="112"/>
      <c r="MQ1" s="114">
        <f>IF('Liste des mots'!$H$1=TRUE,MO2,"")</f>
        <v>71</v>
      </c>
      <c r="MR1" s="111">
        <f>IF('Liste des mots'!$H$1=TRUE,MT2,"")</f>
        <v>72</v>
      </c>
      <c r="MS1" s="112"/>
      <c r="MT1" s="112"/>
      <c r="MU1" s="112"/>
      <c r="MV1" s="114">
        <f>IF('Liste des mots'!$H$1=TRUE,MT2,"")</f>
        <v>72</v>
      </c>
      <c r="MW1" s="111">
        <f>IF('Liste des mots'!$H$1=TRUE,MY2,"")</f>
        <v>73</v>
      </c>
      <c r="MX1" s="112"/>
      <c r="MY1" s="112"/>
      <c r="MZ1" s="112"/>
      <c r="NA1" s="114">
        <f>IF('Liste des mots'!$H$1=TRUE,MY2,"")</f>
        <v>73</v>
      </c>
      <c r="NB1" s="111">
        <f>IF('Liste des mots'!$H$1=TRUE,ND2,"")</f>
        <v>74</v>
      </c>
      <c r="NC1" s="112"/>
      <c r="ND1" s="112"/>
      <c r="NE1" s="112"/>
      <c r="NF1" s="114">
        <f>IF('Liste des mots'!$H$1=TRUE,ND2,"")</f>
        <v>74</v>
      </c>
      <c r="NG1" s="111">
        <f>IF('Liste des mots'!$H$1=TRUE,NI2,"")</f>
        <v>75</v>
      </c>
      <c r="NH1" s="112"/>
      <c r="NI1" s="112"/>
      <c r="NJ1" s="112"/>
      <c r="NK1" s="114">
        <f>IF('Liste des mots'!$H$1=TRUE,NI2,"")</f>
        <v>75</v>
      </c>
      <c r="NL1" s="111">
        <f>IF('Liste des mots'!$H$1=TRUE,NN2,"")</f>
        <v>76</v>
      </c>
      <c r="NM1" s="112"/>
      <c r="NN1" s="112"/>
      <c r="NO1" s="112"/>
      <c r="NP1" s="114">
        <f>IF('Liste des mots'!$H$1=TRUE,NN2,"")</f>
        <v>76</v>
      </c>
      <c r="NQ1" s="111">
        <f>IF('Liste des mots'!$H$1=TRUE,NS2,"")</f>
        <v>77</v>
      </c>
      <c r="NR1" s="112"/>
      <c r="NS1" s="112"/>
      <c r="NT1" s="112"/>
      <c r="NU1" s="114">
        <f>IF('Liste des mots'!$H$1=TRUE,NS2,"")</f>
        <v>77</v>
      </c>
      <c r="NV1" s="111">
        <f>IF('Liste des mots'!$H$1=TRUE,NX2,"")</f>
        <v>78</v>
      </c>
      <c r="NW1" s="112"/>
      <c r="NX1" s="112"/>
      <c r="NY1" s="112"/>
      <c r="NZ1" s="114">
        <f>IF('Liste des mots'!$H$1=TRUE,NX2,"")</f>
        <v>78</v>
      </c>
      <c r="OA1" s="111">
        <f>IF('Liste des mots'!$H$1=TRUE,OC2,"")</f>
        <v>79</v>
      </c>
      <c r="OB1" s="112"/>
      <c r="OC1" s="112"/>
      <c r="OD1" s="112"/>
      <c r="OE1" s="114">
        <f>IF('Liste des mots'!$H$1=TRUE,OC2,"")</f>
        <v>79</v>
      </c>
      <c r="OF1" s="111">
        <f>IF('Liste des mots'!$H$1=TRUE,OH2,"")</f>
        <v>80</v>
      </c>
      <c r="OG1" s="112"/>
      <c r="OH1" s="112"/>
      <c r="OI1" s="112"/>
      <c r="OJ1" s="114">
        <f>IF('Liste des mots'!$H$1=TRUE,OH2,"")</f>
        <v>80</v>
      </c>
      <c r="OK1" s="111">
        <f>IF('Liste des mots'!$H$1=TRUE,OM2,"")</f>
        <v>81</v>
      </c>
      <c r="OL1" s="112"/>
      <c r="OM1" s="112"/>
      <c r="ON1" s="112"/>
      <c r="OO1" s="114">
        <f>IF('Liste des mots'!$H$1=TRUE,OM2,"")</f>
        <v>81</v>
      </c>
      <c r="OP1" s="111">
        <f>IF('Liste des mots'!$H$1=TRUE,OR2,"")</f>
        <v>82</v>
      </c>
      <c r="OQ1" s="112"/>
      <c r="OR1" s="112"/>
      <c r="OS1" s="112"/>
      <c r="OT1" s="114">
        <f>IF('Liste des mots'!$H$1=TRUE,OR2,"")</f>
        <v>82</v>
      </c>
      <c r="OU1" s="111">
        <f>IF('Liste des mots'!$H$1=TRUE,OW2,"")</f>
        <v>83</v>
      </c>
      <c r="OV1" s="112"/>
      <c r="OW1" s="112"/>
      <c r="OX1" s="112"/>
      <c r="OY1" s="114">
        <f>IF('Liste des mots'!$H$1=TRUE,OW2,"")</f>
        <v>83</v>
      </c>
      <c r="OZ1" s="111">
        <f>IF('Liste des mots'!$H$1=TRUE,PB2,"")</f>
        <v>84</v>
      </c>
      <c r="PA1" s="112"/>
      <c r="PB1" s="112"/>
      <c r="PC1" s="112"/>
      <c r="PD1" s="114">
        <f>IF('Liste des mots'!$H$1=TRUE,PB2,"")</f>
        <v>84</v>
      </c>
      <c r="PE1" s="111">
        <f>IF('Liste des mots'!$H$1=TRUE,PG2,"")</f>
        <v>85</v>
      </c>
      <c r="PF1" s="112"/>
      <c r="PG1" s="112"/>
      <c r="PH1" s="112"/>
      <c r="PI1" s="114">
        <f>IF('Liste des mots'!$H$1=TRUE,PG2,"")</f>
        <v>85</v>
      </c>
      <c r="PJ1" s="111">
        <f>IF('Liste des mots'!$H$1=TRUE,PL2,"")</f>
        <v>86</v>
      </c>
      <c r="PK1" s="112"/>
      <c r="PL1" s="112"/>
      <c r="PM1" s="112"/>
      <c r="PN1" s="114">
        <f>IF('Liste des mots'!$H$1=TRUE,PL2,"")</f>
        <v>86</v>
      </c>
      <c r="PO1" s="111">
        <f>IF('Liste des mots'!$H$1=TRUE,PQ2,"")</f>
        <v>87</v>
      </c>
      <c r="PP1" s="112"/>
      <c r="PQ1" s="112"/>
      <c r="PR1" s="112"/>
      <c r="PS1" s="114">
        <f>IF('Liste des mots'!$H$1=TRUE,PQ2,"")</f>
        <v>87</v>
      </c>
      <c r="PT1" s="111">
        <f>IF('Liste des mots'!$H$1=TRUE,PV2,"")</f>
        <v>88</v>
      </c>
      <c r="PU1" s="112"/>
      <c r="PV1" s="112"/>
      <c r="PW1" s="112"/>
      <c r="PX1" s="114">
        <f>IF('Liste des mots'!$H$1=TRUE,PV2,"")</f>
        <v>88</v>
      </c>
      <c r="PY1" s="111">
        <f>IF('Liste des mots'!$H$1=TRUE,QA2,"")</f>
        <v>89</v>
      </c>
      <c r="PZ1" s="112"/>
      <c r="QA1" s="112"/>
      <c r="QB1" s="112"/>
      <c r="QC1" s="114">
        <f>IF('Liste des mots'!$H$1=TRUE,QA2,"")</f>
        <v>89</v>
      </c>
      <c r="QD1" s="111">
        <f>IF('Liste des mots'!$H$1=TRUE,QF2,"")</f>
        <v>90</v>
      </c>
      <c r="QE1" s="112"/>
      <c r="QF1" s="112"/>
      <c r="QG1" s="112"/>
      <c r="QH1" s="114">
        <f>IF('Liste des mots'!$H$1=TRUE,QF2,"")</f>
        <v>90</v>
      </c>
      <c r="QI1" s="111">
        <f>IF('Liste des mots'!$H$1=TRUE,QK2,"")</f>
        <v>91</v>
      </c>
      <c r="QJ1" s="112"/>
      <c r="QK1" s="112"/>
      <c r="QL1" s="112"/>
      <c r="QM1" s="114">
        <f>IF('Liste des mots'!$H$1=TRUE,QK2,"")</f>
        <v>91</v>
      </c>
      <c r="QN1" s="111">
        <f>IF('Liste des mots'!$H$1=TRUE,QP2,"")</f>
        <v>92</v>
      </c>
      <c r="QO1" s="112"/>
      <c r="QP1" s="112"/>
      <c r="QQ1" s="112"/>
      <c r="QR1" s="114">
        <f>IF('Liste des mots'!$H$1=TRUE,QP2,"")</f>
        <v>92</v>
      </c>
      <c r="QS1" s="111">
        <f>IF('Liste des mots'!$H$1=TRUE,QU2,"")</f>
        <v>93</v>
      </c>
      <c r="QT1" s="112"/>
      <c r="QU1" s="112"/>
      <c r="QV1" s="112"/>
      <c r="QW1" s="114">
        <f>IF('Liste des mots'!$H$1=TRUE,QU2,"")</f>
        <v>93</v>
      </c>
      <c r="QX1" s="111">
        <f>IF('Liste des mots'!$H$1=TRUE,QZ2,"")</f>
        <v>94</v>
      </c>
      <c r="QY1" s="112"/>
      <c r="QZ1" s="112"/>
      <c r="RA1" s="112"/>
      <c r="RB1" s="114">
        <f>IF('Liste des mots'!$H$1=TRUE,QZ2,"")</f>
        <v>94</v>
      </c>
      <c r="RC1" s="111">
        <f>IF('Liste des mots'!$H$1=TRUE,RE2,"")</f>
        <v>95</v>
      </c>
      <c r="RD1" s="112"/>
      <c r="RE1" s="112"/>
      <c r="RF1" s="112"/>
      <c r="RG1" s="114">
        <f>IF('Liste des mots'!$H$1=TRUE,RE2,"")</f>
        <v>95</v>
      </c>
      <c r="RH1" s="111">
        <f>IF('Liste des mots'!$H$1=TRUE,RJ2,"")</f>
        <v>96</v>
      </c>
      <c r="RI1" s="112"/>
      <c r="RJ1" s="112"/>
      <c r="RK1" s="112"/>
      <c r="RL1" s="114">
        <f>IF('Liste des mots'!$H$1=TRUE,RJ2,"")</f>
        <v>96</v>
      </c>
      <c r="RM1" s="111">
        <f>IF('Liste des mots'!$H$1=TRUE,RO2,"")</f>
        <v>97</v>
      </c>
      <c r="RN1" s="112"/>
      <c r="RO1" s="112"/>
      <c r="RP1" s="112"/>
      <c r="RQ1" s="114">
        <f>IF('Liste des mots'!$H$1=TRUE,RO2,"")</f>
        <v>97</v>
      </c>
      <c r="RR1" s="111">
        <f>IF('Liste des mots'!$H$1=TRUE,RT2,"")</f>
        <v>98</v>
      </c>
      <c r="RS1" s="112"/>
      <c r="RT1" s="112"/>
      <c r="RU1" s="112"/>
      <c r="RV1" s="114">
        <f>IF('Liste des mots'!$H$1=TRUE,RT2,"")</f>
        <v>98</v>
      </c>
      <c r="RW1" s="111">
        <f>IF('Liste des mots'!$H$1=TRUE,RY2,"")</f>
        <v>99</v>
      </c>
      <c r="RX1" s="112"/>
      <c r="RY1" s="112"/>
      <c r="RZ1" s="112"/>
      <c r="SA1" s="114">
        <f>IF('Liste des mots'!$H$1=TRUE,RY2,"")</f>
        <v>99</v>
      </c>
      <c r="SB1" s="111">
        <f>IF('Liste des mots'!$H$1=TRUE,SD2,"")</f>
        <v>100</v>
      </c>
      <c r="SC1" s="112"/>
      <c r="SD1" s="112"/>
      <c r="SE1" s="112"/>
      <c r="SF1" s="114">
        <f>IF('Liste des mots'!$H$1=TRUE,SD2,"")</f>
        <v>100</v>
      </c>
    </row>
    <row r="2" spans="1:501" s="94" customFormat="1" ht="28" customHeight="1">
      <c r="A2" s="115"/>
      <c r="B2" s="92"/>
      <c r="C2" s="116">
        <f>GenerateurBingo.com!C$36</f>
        <v>1</v>
      </c>
      <c r="D2" s="92"/>
      <c r="E2" s="115"/>
      <c r="F2" s="115"/>
      <c r="G2" s="92"/>
      <c r="H2" s="116">
        <f>GenerateurBingo.com!H$36</f>
        <v>2</v>
      </c>
      <c r="I2" s="92"/>
      <c r="J2" s="115"/>
      <c r="K2" s="115"/>
      <c r="L2" s="92"/>
      <c r="M2" s="116">
        <f>GenerateurBingo.com!M$36</f>
        <v>3</v>
      </c>
      <c r="N2" s="92"/>
      <c r="O2" s="115"/>
      <c r="P2" s="115"/>
      <c r="Q2" s="92"/>
      <c r="R2" s="116">
        <f>GenerateurBingo.com!R$36</f>
        <v>4</v>
      </c>
      <c r="S2" s="92"/>
      <c r="T2" s="115"/>
      <c r="U2" s="115"/>
      <c r="V2" s="92"/>
      <c r="W2" s="116">
        <f>GenerateurBingo.com!W$36</f>
        <v>5</v>
      </c>
      <c r="X2" s="92"/>
      <c r="Y2" s="115"/>
      <c r="Z2" s="115"/>
      <c r="AA2" s="92"/>
      <c r="AB2" s="116">
        <f>GenerateurBingo.com!AB$36</f>
        <v>6</v>
      </c>
      <c r="AC2" s="92"/>
      <c r="AD2" s="115"/>
      <c r="AE2" s="115"/>
      <c r="AF2" s="92"/>
      <c r="AG2" s="116">
        <f>GenerateurBingo.com!AG$36</f>
        <v>7</v>
      </c>
      <c r="AH2" s="92"/>
      <c r="AI2" s="115"/>
      <c r="AJ2" s="115"/>
      <c r="AK2" s="92"/>
      <c r="AL2" s="116">
        <f>GenerateurBingo.com!AL$36</f>
        <v>8</v>
      </c>
      <c r="AM2" s="92"/>
      <c r="AN2" s="115"/>
      <c r="AO2" s="115"/>
      <c r="AP2" s="92"/>
      <c r="AQ2" s="116">
        <f>GenerateurBingo.com!AQ$36</f>
        <v>9</v>
      </c>
      <c r="AR2" s="92"/>
      <c r="AS2" s="115"/>
      <c r="AT2" s="115"/>
      <c r="AU2" s="92"/>
      <c r="AV2" s="116">
        <f>GenerateurBingo.com!AV$36</f>
        <v>10</v>
      </c>
      <c r="AW2" s="92"/>
      <c r="AX2" s="115"/>
      <c r="AY2" s="115"/>
      <c r="AZ2" s="92"/>
      <c r="BA2" s="116">
        <f>GenerateurBingo.com!BA$36</f>
        <v>11</v>
      </c>
      <c r="BB2" s="92"/>
      <c r="BC2" s="115"/>
      <c r="BD2" s="115"/>
      <c r="BE2" s="92"/>
      <c r="BF2" s="116">
        <f>GenerateurBingo.com!BF$36</f>
        <v>12</v>
      </c>
      <c r="BG2" s="92"/>
      <c r="BH2" s="115"/>
      <c r="BI2" s="115"/>
      <c r="BJ2" s="92"/>
      <c r="BK2" s="116">
        <f>GenerateurBingo.com!BK$36</f>
        <v>13</v>
      </c>
      <c r="BL2" s="92"/>
      <c r="BM2" s="115"/>
      <c r="BN2" s="115"/>
      <c r="BO2" s="92"/>
      <c r="BP2" s="116">
        <f>GenerateurBingo.com!BP$36</f>
        <v>14</v>
      </c>
      <c r="BQ2" s="92"/>
      <c r="BR2" s="115"/>
      <c r="BS2" s="115"/>
      <c r="BT2" s="92"/>
      <c r="BU2" s="116">
        <f>GenerateurBingo.com!BU$36</f>
        <v>15</v>
      </c>
      <c r="BV2" s="92"/>
      <c r="BW2" s="115"/>
      <c r="BX2" s="115"/>
      <c r="BY2" s="92"/>
      <c r="BZ2" s="116">
        <f>GenerateurBingo.com!BZ$36</f>
        <v>16</v>
      </c>
      <c r="CA2" s="92"/>
      <c r="CB2" s="115"/>
      <c r="CC2" s="115"/>
      <c r="CD2" s="92"/>
      <c r="CE2" s="116">
        <f>GenerateurBingo.com!CE$36</f>
        <v>17</v>
      </c>
      <c r="CF2" s="92"/>
      <c r="CG2" s="115"/>
      <c r="CH2" s="115"/>
      <c r="CI2" s="92"/>
      <c r="CJ2" s="116">
        <f>GenerateurBingo.com!CJ$36</f>
        <v>18</v>
      </c>
      <c r="CK2" s="92"/>
      <c r="CL2" s="115"/>
      <c r="CM2" s="115"/>
      <c r="CN2" s="92"/>
      <c r="CO2" s="116">
        <f>GenerateurBingo.com!CO$36</f>
        <v>19</v>
      </c>
      <c r="CP2" s="92"/>
      <c r="CQ2" s="115"/>
      <c r="CR2" s="115"/>
      <c r="CS2" s="92"/>
      <c r="CT2" s="116">
        <f>GenerateurBingo.com!CT$36</f>
        <v>20</v>
      </c>
      <c r="CU2" s="92"/>
      <c r="CV2" s="115"/>
      <c r="CW2" s="115"/>
      <c r="CX2" s="92"/>
      <c r="CY2" s="116">
        <f>GenerateurBingo.com!CY$36</f>
        <v>21</v>
      </c>
      <c r="CZ2" s="92"/>
      <c r="DA2" s="115"/>
      <c r="DB2" s="115"/>
      <c r="DC2" s="92"/>
      <c r="DD2" s="116">
        <f>GenerateurBingo.com!DD$36</f>
        <v>22</v>
      </c>
      <c r="DE2" s="92"/>
      <c r="DF2" s="115"/>
      <c r="DG2" s="115"/>
      <c r="DH2" s="92"/>
      <c r="DI2" s="116">
        <f>GenerateurBingo.com!DI$36</f>
        <v>23</v>
      </c>
      <c r="DJ2" s="92"/>
      <c r="DK2" s="115"/>
      <c r="DL2" s="115"/>
      <c r="DM2" s="92"/>
      <c r="DN2" s="116">
        <f>GenerateurBingo.com!DN$36</f>
        <v>24</v>
      </c>
      <c r="DO2" s="92"/>
      <c r="DP2" s="115"/>
      <c r="DQ2" s="115"/>
      <c r="DR2" s="92"/>
      <c r="DS2" s="116">
        <f>GenerateurBingo.com!DS$36</f>
        <v>25</v>
      </c>
      <c r="DT2" s="92"/>
      <c r="DU2" s="115"/>
      <c r="DV2" s="115"/>
      <c r="DW2" s="92"/>
      <c r="DX2" s="116">
        <f>GenerateurBingo.com!DX$36</f>
        <v>26</v>
      </c>
      <c r="DY2" s="92"/>
      <c r="DZ2" s="115"/>
      <c r="EA2" s="115"/>
      <c r="EB2" s="92"/>
      <c r="EC2" s="116">
        <f>GenerateurBingo.com!EC$36</f>
        <v>27</v>
      </c>
      <c r="ED2" s="92"/>
      <c r="EE2" s="115"/>
      <c r="EF2" s="115"/>
      <c r="EG2" s="92"/>
      <c r="EH2" s="116">
        <f>GenerateurBingo.com!EH$36</f>
        <v>28</v>
      </c>
      <c r="EI2" s="92"/>
      <c r="EJ2" s="115"/>
      <c r="EK2" s="115"/>
      <c r="EL2" s="92"/>
      <c r="EM2" s="116">
        <f>GenerateurBingo.com!EM$36</f>
        <v>29</v>
      </c>
      <c r="EN2" s="92"/>
      <c r="EO2" s="115"/>
      <c r="EP2" s="115"/>
      <c r="EQ2" s="92"/>
      <c r="ER2" s="116">
        <f>GenerateurBingo.com!ER$36</f>
        <v>30</v>
      </c>
      <c r="ES2" s="92"/>
      <c r="ET2" s="115"/>
      <c r="EU2" s="115"/>
      <c r="EV2" s="92"/>
      <c r="EW2" s="116">
        <f>GenerateurBingo.com!EW$36</f>
        <v>31</v>
      </c>
      <c r="EX2" s="92"/>
      <c r="EY2" s="115"/>
      <c r="EZ2" s="115"/>
      <c r="FA2" s="92"/>
      <c r="FB2" s="116">
        <f>GenerateurBingo.com!FB$36</f>
        <v>32</v>
      </c>
      <c r="FC2" s="92"/>
      <c r="FD2" s="115"/>
      <c r="FE2" s="115"/>
      <c r="FF2" s="92"/>
      <c r="FG2" s="116">
        <f>GenerateurBingo.com!FG$36</f>
        <v>33</v>
      </c>
      <c r="FH2" s="92"/>
      <c r="FI2" s="115"/>
      <c r="FJ2" s="115"/>
      <c r="FK2" s="92"/>
      <c r="FL2" s="116">
        <f>GenerateurBingo.com!FL$36</f>
        <v>34</v>
      </c>
      <c r="FM2" s="92"/>
      <c r="FN2" s="115"/>
      <c r="FO2" s="115"/>
      <c r="FP2" s="92"/>
      <c r="FQ2" s="116">
        <f>GenerateurBingo.com!FQ$36</f>
        <v>35</v>
      </c>
      <c r="FR2" s="92"/>
      <c r="FS2" s="115"/>
      <c r="FT2" s="115"/>
      <c r="FU2" s="92"/>
      <c r="FV2" s="116">
        <f>GenerateurBingo.com!FV$36</f>
        <v>36</v>
      </c>
      <c r="FW2" s="92"/>
      <c r="FX2" s="115"/>
      <c r="FY2" s="115"/>
      <c r="FZ2" s="92"/>
      <c r="GA2" s="116">
        <f>GenerateurBingo.com!GA$36</f>
        <v>37</v>
      </c>
      <c r="GB2" s="92"/>
      <c r="GC2" s="115"/>
      <c r="GD2" s="115"/>
      <c r="GE2" s="92"/>
      <c r="GF2" s="116">
        <f>GenerateurBingo.com!GF$36</f>
        <v>38</v>
      </c>
      <c r="GG2" s="92"/>
      <c r="GH2" s="115"/>
      <c r="GI2" s="115"/>
      <c r="GJ2" s="92"/>
      <c r="GK2" s="116">
        <f>GenerateurBingo.com!GK$36</f>
        <v>39</v>
      </c>
      <c r="GL2" s="92"/>
      <c r="GM2" s="115"/>
      <c r="GN2" s="115"/>
      <c r="GO2" s="92"/>
      <c r="GP2" s="116">
        <f>GenerateurBingo.com!GP$36</f>
        <v>40</v>
      </c>
      <c r="GQ2" s="92"/>
      <c r="GR2" s="115"/>
      <c r="GS2" s="115"/>
      <c r="GT2" s="92"/>
      <c r="GU2" s="116">
        <f>GenerateurBingo.com!GU$36</f>
        <v>41</v>
      </c>
      <c r="GV2" s="92"/>
      <c r="GW2" s="115"/>
      <c r="GX2" s="115"/>
      <c r="GY2" s="92"/>
      <c r="GZ2" s="116">
        <f>GenerateurBingo.com!GZ$36</f>
        <v>42</v>
      </c>
      <c r="HA2" s="92"/>
      <c r="HB2" s="115"/>
      <c r="HC2" s="115"/>
      <c r="HD2" s="92"/>
      <c r="HE2" s="116">
        <f>GenerateurBingo.com!HE$36</f>
        <v>43</v>
      </c>
      <c r="HF2" s="92"/>
      <c r="HG2" s="115"/>
      <c r="HH2" s="115"/>
      <c r="HI2" s="92"/>
      <c r="HJ2" s="116">
        <f>GenerateurBingo.com!HJ$36</f>
        <v>44</v>
      </c>
      <c r="HK2" s="92"/>
      <c r="HL2" s="115"/>
      <c r="HM2" s="115"/>
      <c r="HN2" s="92"/>
      <c r="HO2" s="116">
        <f>GenerateurBingo.com!HO$36</f>
        <v>45</v>
      </c>
      <c r="HP2" s="92"/>
      <c r="HQ2" s="115"/>
      <c r="HR2" s="115"/>
      <c r="HS2" s="92"/>
      <c r="HT2" s="116">
        <f>GenerateurBingo.com!HT$36</f>
        <v>46</v>
      </c>
      <c r="HU2" s="92"/>
      <c r="HV2" s="115"/>
      <c r="HW2" s="115"/>
      <c r="HX2" s="92"/>
      <c r="HY2" s="116">
        <f>GenerateurBingo.com!HY$36</f>
        <v>47</v>
      </c>
      <c r="HZ2" s="92"/>
      <c r="IA2" s="115"/>
      <c r="IB2" s="115"/>
      <c r="IC2" s="92"/>
      <c r="ID2" s="116">
        <f>GenerateurBingo.com!ID$36</f>
        <v>48</v>
      </c>
      <c r="IE2" s="92"/>
      <c r="IF2" s="115"/>
      <c r="IG2" s="115"/>
      <c r="IH2" s="92"/>
      <c r="II2" s="116">
        <f>GenerateurBingo.com!II$36</f>
        <v>49</v>
      </c>
      <c r="IJ2" s="92"/>
      <c r="IK2" s="115"/>
      <c r="IL2" s="115"/>
      <c r="IM2" s="92"/>
      <c r="IN2" s="116">
        <f>GenerateurBingo.com!IN$36</f>
        <v>50</v>
      </c>
      <c r="IO2" s="92"/>
      <c r="IP2" s="115"/>
      <c r="IQ2" s="115"/>
      <c r="IR2" s="92"/>
      <c r="IS2" s="116">
        <f>GenerateurBingo.com!IS$36</f>
        <v>51</v>
      </c>
      <c r="IT2" s="92"/>
      <c r="IU2" s="115"/>
      <c r="IV2" s="115"/>
      <c r="IW2" s="92"/>
      <c r="IX2" s="116">
        <f>GenerateurBingo.com!IX$36</f>
        <v>52</v>
      </c>
      <c r="IY2" s="92"/>
      <c r="IZ2" s="115"/>
      <c r="JA2" s="115"/>
      <c r="JB2" s="92"/>
      <c r="JC2" s="116">
        <f>GenerateurBingo.com!JC$36</f>
        <v>53</v>
      </c>
      <c r="JD2" s="92"/>
      <c r="JE2" s="115"/>
      <c r="JF2" s="115"/>
      <c r="JG2" s="92"/>
      <c r="JH2" s="116">
        <f>GenerateurBingo.com!JH$36</f>
        <v>54</v>
      </c>
      <c r="JI2" s="92"/>
      <c r="JJ2" s="115"/>
      <c r="JK2" s="115"/>
      <c r="JL2" s="92"/>
      <c r="JM2" s="116">
        <f>GenerateurBingo.com!JM$36</f>
        <v>55</v>
      </c>
      <c r="JN2" s="92"/>
      <c r="JO2" s="115"/>
      <c r="JP2" s="115"/>
      <c r="JQ2" s="92"/>
      <c r="JR2" s="116">
        <f>GenerateurBingo.com!JR$36</f>
        <v>56</v>
      </c>
      <c r="JS2" s="92"/>
      <c r="JT2" s="115"/>
      <c r="JU2" s="115"/>
      <c r="JV2" s="92"/>
      <c r="JW2" s="116">
        <f>GenerateurBingo.com!JW$36</f>
        <v>57</v>
      </c>
      <c r="JX2" s="92"/>
      <c r="JY2" s="115"/>
      <c r="JZ2" s="115"/>
      <c r="KA2" s="92"/>
      <c r="KB2" s="116">
        <f>GenerateurBingo.com!KB$36</f>
        <v>58</v>
      </c>
      <c r="KC2" s="92"/>
      <c r="KD2" s="115"/>
      <c r="KE2" s="115"/>
      <c r="KF2" s="92"/>
      <c r="KG2" s="116">
        <f>GenerateurBingo.com!KG$36</f>
        <v>59</v>
      </c>
      <c r="KH2" s="92"/>
      <c r="KI2" s="115"/>
      <c r="KJ2" s="115"/>
      <c r="KK2" s="92"/>
      <c r="KL2" s="116">
        <f>GenerateurBingo.com!KL$36</f>
        <v>60</v>
      </c>
      <c r="KM2" s="92"/>
      <c r="KN2" s="115"/>
      <c r="KO2" s="115"/>
      <c r="KP2" s="92"/>
      <c r="KQ2" s="116">
        <f>GenerateurBingo.com!KQ$36</f>
        <v>61</v>
      </c>
      <c r="KR2" s="92"/>
      <c r="KS2" s="115"/>
      <c r="KT2" s="115"/>
      <c r="KU2" s="92"/>
      <c r="KV2" s="116">
        <f>GenerateurBingo.com!KV$36</f>
        <v>62</v>
      </c>
      <c r="KW2" s="92"/>
      <c r="KX2" s="115"/>
      <c r="KY2" s="115"/>
      <c r="KZ2" s="92"/>
      <c r="LA2" s="116">
        <f>GenerateurBingo.com!LA$36</f>
        <v>63</v>
      </c>
      <c r="LB2" s="92"/>
      <c r="LC2" s="115"/>
      <c r="LD2" s="115"/>
      <c r="LE2" s="92"/>
      <c r="LF2" s="116">
        <f>GenerateurBingo.com!LF$36</f>
        <v>64</v>
      </c>
      <c r="LG2" s="92"/>
      <c r="LH2" s="115"/>
      <c r="LI2" s="115"/>
      <c r="LJ2" s="92"/>
      <c r="LK2" s="116">
        <f>GenerateurBingo.com!LK$36</f>
        <v>65</v>
      </c>
      <c r="LL2" s="92"/>
      <c r="LM2" s="115"/>
      <c r="LN2" s="115"/>
      <c r="LO2" s="92"/>
      <c r="LP2" s="116">
        <f>GenerateurBingo.com!LP$36</f>
        <v>66</v>
      </c>
      <c r="LQ2" s="92"/>
      <c r="LR2" s="115"/>
      <c r="LS2" s="115"/>
      <c r="LT2" s="92"/>
      <c r="LU2" s="116">
        <f>GenerateurBingo.com!LU$36</f>
        <v>67</v>
      </c>
      <c r="LV2" s="92"/>
      <c r="LW2" s="115"/>
      <c r="LX2" s="115"/>
      <c r="LY2" s="92"/>
      <c r="LZ2" s="116">
        <f>GenerateurBingo.com!LZ$36</f>
        <v>68</v>
      </c>
      <c r="MA2" s="92"/>
      <c r="MB2" s="115"/>
      <c r="MC2" s="115"/>
      <c r="MD2" s="92"/>
      <c r="ME2" s="116">
        <f>GenerateurBingo.com!ME$36</f>
        <v>69</v>
      </c>
      <c r="MF2" s="92"/>
      <c r="MG2" s="115"/>
      <c r="MH2" s="115"/>
      <c r="MI2" s="92"/>
      <c r="MJ2" s="116">
        <f>GenerateurBingo.com!MJ$36</f>
        <v>70</v>
      </c>
      <c r="MK2" s="92"/>
      <c r="ML2" s="115"/>
      <c r="MM2" s="115"/>
      <c r="MN2" s="92"/>
      <c r="MO2" s="116">
        <f>GenerateurBingo.com!MO$36</f>
        <v>71</v>
      </c>
      <c r="MP2" s="92"/>
      <c r="MQ2" s="115"/>
      <c r="MR2" s="115"/>
      <c r="MS2" s="92"/>
      <c r="MT2" s="116">
        <f>GenerateurBingo.com!MT$36</f>
        <v>72</v>
      </c>
      <c r="MU2" s="92"/>
      <c r="MV2" s="115"/>
      <c r="MW2" s="115"/>
      <c r="MX2" s="92"/>
      <c r="MY2" s="116">
        <f>GenerateurBingo.com!MY$36</f>
        <v>73</v>
      </c>
      <c r="MZ2" s="92"/>
      <c r="NA2" s="115"/>
      <c r="NB2" s="115"/>
      <c r="NC2" s="92"/>
      <c r="ND2" s="116">
        <f>GenerateurBingo.com!ND$36</f>
        <v>74</v>
      </c>
      <c r="NE2" s="92"/>
      <c r="NF2" s="115"/>
      <c r="NG2" s="115"/>
      <c r="NH2" s="92"/>
      <c r="NI2" s="116">
        <f>GenerateurBingo.com!NI$36</f>
        <v>75</v>
      </c>
      <c r="NJ2" s="92"/>
      <c r="NK2" s="115"/>
      <c r="NL2" s="115"/>
      <c r="NM2" s="92"/>
      <c r="NN2" s="116">
        <f>GenerateurBingo.com!NN$36</f>
        <v>76</v>
      </c>
      <c r="NO2" s="92"/>
      <c r="NP2" s="115"/>
      <c r="NQ2" s="115"/>
      <c r="NR2" s="92"/>
      <c r="NS2" s="116">
        <f>GenerateurBingo.com!NS$36</f>
        <v>77</v>
      </c>
      <c r="NT2" s="92"/>
      <c r="NU2" s="115"/>
      <c r="NV2" s="115"/>
      <c r="NW2" s="92"/>
      <c r="NX2" s="116">
        <f>GenerateurBingo.com!NX$36</f>
        <v>78</v>
      </c>
      <c r="NY2" s="92"/>
      <c r="NZ2" s="115"/>
      <c r="OA2" s="115"/>
      <c r="OB2" s="92"/>
      <c r="OC2" s="116">
        <f>GenerateurBingo.com!OC$36</f>
        <v>79</v>
      </c>
      <c r="OD2" s="92"/>
      <c r="OE2" s="115"/>
      <c r="OF2" s="115"/>
      <c r="OG2" s="92"/>
      <c r="OH2" s="116">
        <f>GenerateurBingo.com!OH$36</f>
        <v>80</v>
      </c>
      <c r="OI2" s="92"/>
      <c r="OJ2" s="115"/>
      <c r="OK2" s="115"/>
      <c r="OL2" s="92"/>
      <c r="OM2" s="116">
        <f>GenerateurBingo.com!OM$36</f>
        <v>81</v>
      </c>
      <c r="ON2" s="92"/>
      <c r="OO2" s="115"/>
      <c r="OP2" s="115"/>
      <c r="OQ2" s="92"/>
      <c r="OR2" s="116">
        <f>GenerateurBingo.com!OR$36</f>
        <v>82</v>
      </c>
      <c r="OS2" s="92"/>
      <c r="OT2" s="115"/>
      <c r="OU2" s="115"/>
      <c r="OV2" s="92"/>
      <c r="OW2" s="116">
        <f>GenerateurBingo.com!OW$36</f>
        <v>83</v>
      </c>
      <c r="OX2" s="92"/>
      <c r="OY2" s="115"/>
      <c r="OZ2" s="115"/>
      <c r="PA2" s="92"/>
      <c r="PB2" s="116">
        <f>GenerateurBingo.com!PB$36</f>
        <v>84</v>
      </c>
      <c r="PC2" s="92"/>
      <c r="PD2" s="115"/>
      <c r="PE2" s="115"/>
      <c r="PF2" s="92"/>
      <c r="PG2" s="116">
        <f>GenerateurBingo.com!PG$36</f>
        <v>85</v>
      </c>
      <c r="PH2" s="92"/>
      <c r="PI2" s="115"/>
      <c r="PJ2" s="115"/>
      <c r="PK2" s="92"/>
      <c r="PL2" s="116">
        <f>GenerateurBingo.com!PL$36</f>
        <v>86</v>
      </c>
      <c r="PM2" s="92"/>
      <c r="PN2" s="115"/>
      <c r="PO2" s="115"/>
      <c r="PP2" s="92"/>
      <c r="PQ2" s="116">
        <f>GenerateurBingo.com!PQ$36</f>
        <v>87</v>
      </c>
      <c r="PR2" s="92"/>
      <c r="PS2" s="115"/>
      <c r="PT2" s="115"/>
      <c r="PU2" s="92"/>
      <c r="PV2" s="116">
        <f>GenerateurBingo.com!PV$36</f>
        <v>88</v>
      </c>
      <c r="PW2" s="92"/>
      <c r="PX2" s="115"/>
      <c r="PY2" s="115"/>
      <c r="PZ2" s="92"/>
      <c r="QA2" s="116">
        <f>GenerateurBingo.com!QA$36</f>
        <v>89</v>
      </c>
      <c r="QB2" s="92"/>
      <c r="QC2" s="115"/>
      <c r="QD2" s="115"/>
      <c r="QE2" s="92"/>
      <c r="QF2" s="116">
        <f>GenerateurBingo.com!QF$36</f>
        <v>90</v>
      </c>
      <c r="QG2" s="92"/>
      <c r="QH2" s="115"/>
      <c r="QI2" s="115"/>
      <c r="QJ2" s="92"/>
      <c r="QK2" s="116">
        <f>GenerateurBingo.com!QK$36</f>
        <v>91</v>
      </c>
      <c r="QL2" s="92"/>
      <c r="QM2" s="115"/>
      <c r="QN2" s="115"/>
      <c r="QO2" s="92"/>
      <c r="QP2" s="116">
        <f>GenerateurBingo.com!QP$36</f>
        <v>92</v>
      </c>
      <c r="QQ2" s="92"/>
      <c r="QR2" s="115"/>
      <c r="QS2" s="115"/>
      <c r="QT2" s="92"/>
      <c r="QU2" s="116">
        <f>GenerateurBingo.com!QU$36</f>
        <v>93</v>
      </c>
      <c r="QV2" s="92"/>
      <c r="QW2" s="115"/>
      <c r="QX2" s="115"/>
      <c r="QY2" s="92"/>
      <c r="QZ2" s="116">
        <f>GenerateurBingo.com!QZ$36</f>
        <v>94</v>
      </c>
      <c r="RA2" s="92"/>
      <c r="RB2" s="115"/>
      <c r="RC2" s="115"/>
      <c r="RD2" s="92"/>
      <c r="RE2" s="116">
        <f>GenerateurBingo.com!RE$36</f>
        <v>95</v>
      </c>
      <c r="RF2" s="92"/>
      <c r="RG2" s="115"/>
      <c r="RH2" s="115"/>
      <c r="RI2" s="92"/>
      <c r="RJ2" s="116">
        <f>GenerateurBingo.com!RJ$36</f>
        <v>96</v>
      </c>
      <c r="RK2" s="92"/>
      <c r="RL2" s="115"/>
      <c r="RM2" s="115"/>
      <c r="RN2" s="92"/>
      <c r="RO2" s="116">
        <f>GenerateurBingo.com!RO$36</f>
        <v>97</v>
      </c>
      <c r="RP2" s="92"/>
      <c r="RQ2" s="115"/>
      <c r="RR2" s="115"/>
      <c r="RS2" s="92"/>
      <c r="RT2" s="116">
        <f>GenerateurBingo.com!RT$36</f>
        <v>98</v>
      </c>
      <c r="RU2" s="92"/>
      <c r="RV2" s="115"/>
      <c r="RW2" s="115"/>
      <c r="RX2" s="92"/>
      <c r="RY2" s="116">
        <f>GenerateurBingo.com!RY$36</f>
        <v>99</v>
      </c>
      <c r="RZ2" s="92"/>
      <c r="SA2" s="115"/>
      <c r="SB2" s="115"/>
      <c r="SC2" s="92"/>
      <c r="SD2" s="116">
        <f>GenerateurBingo.com!SD$36</f>
        <v>100</v>
      </c>
      <c r="SE2" s="92"/>
      <c r="SF2" s="115"/>
    </row>
    <row r="3" spans="1:501" s="118" customFormat="1" ht="41" customHeight="1" thickBot="1">
      <c r="A3" s="117"/>
      <c r="B3" s="117"/>
      <c r="C3" s="117" t="str">
        <f>IF('Liste des mots'!$A$1=TRUE,Instructions!$D$8,"")</f>
        <v>Inscrire le titre ici</v>
      </c>
      <c r="D3" s="117"/>
      <c r="E3" s="117"/>
      <c r="F3" s="117"/>
      <c r="G3" s="117"/>
      <c r="H3" s="117" t="str">
        <f>IF('Liste des mots'!$A$1=TRUE,Instructions!$D$8,"")</f>
        <v>Inscrire le titre ici</v>
      </c>
      <c r="I3" s="117"/>
      <c r="J3" s="117"/>
      <c r="K3" s="117"/>
      <c r="L3" s="117"/>
      <c r="M3" s="117" t="str">
        <f>IF('Liste des mots'!$A$1=TRUE,Instructions!$D$8,"")</f>
        <v>Inscrire le titre ici</v>
      </c>
      <c r="N3" s="117"/>
      <c r="O3" s="117"/>
      <c r="P3" s="117"/>
      <c r="Q3" s="117"/>
      <c r="R3" s="117" t="str">
        <f>IF('Liste des mots'!$A$1=TRUE,Instructions!$D$8,"")</f>
        <v>Inscrire le titre ici</v>
      </c>
      <c r="S3" s="117"/>
      <c r="T3" s="117"/>
      <c r="U3" s="117"/>
      <c r="V3" s="117"/>
      <c r="W3" s="117" t="str">
        <f>IF('Liste des mots'!$A$1=TRUE,Instructions!$D$8,"")</f>
        <v>Inscrire le titre ici</v>
      </c>
      <c r="X3" s="117"/>
      <c r="Y3" s="117"/>
      <c r="Z3" s="117"/>
      <c r="AA3" s="117"/>
      <c r="AB3" s="117" t="str">
        <f>IF('Liste des mots'!$A$1=TRUE,Instructions!$D$8,"")</f>
        <v>Inscrire le titre ici</v>
      </c>
      <c r="AC3" s="117"/>
      <c r="AD3" s="117"/>
      <c r="AE3" s="117"/>
      <c r="AF3" s="117"/>
      <c r="AG3" s="117" t="str">
        <f>IF('Liste des mots'!$A$1=TRUE,Instructions!$D$8,"")</f>
        <v>Inscrire le titre ici</v>
      </c>
      <c r="AH3" s="117"/>
      <c r="AI3" s="117"/>
      <c r="AJ3" s="117"/>
      <c r="AK3" s="117"/>
      <c r="AL3" s="117" t="str">
        <f>IF('Liste des mots'!$A$1=TRUE,Instructions!$D$8,"")</f>
        <v>Inscrire le titre ici</v>
      </c>
      <c r="AM3" s="117"/>
      <c r="AN3" s="117"/>
      <c r="AO3" s="117"/>
      <c r="AP3" s="117"/>
      <c r="AQ3" s="117" t="str">
        <f>IF('Liste des mots'!$A$1=TRUE,Instructions!$D$8,"")</f>
        <v>Inscrire le titre ici</v>
      </c>
      <c r="AR3" s="117"/>
      <c r="AS3" s="117"/>
      <c r="AT3" s="117"/>
      <c r="AU3" s="117"/>
      <c r="AV3" s="117" t="str">
        <f>IF('Liste des mots'!$A$1=TRUE,Instructions!$D$8,"")</f>
        <v>Inscrire le titre ici</v>
      </c>
      <c r="AW3" s="117"/>
      <c r="AX3" s="117"/>
      <c r="AY3" s="117"/>
      <c r="AZ3" s="117"/>
      <c r="BA3" s="117" t="str">
        <f>IF('Liste des mots'!$A$1=TRUE,Instructions!$D$8,"")</f>
        <v>Inscrire le titre ici</v>
      </c>
      <c r="BB3" s="117"/>
      <c r="BC3" s="117"/>
      <c r="BD3" s="117"/>
      <c r="BE3" s="117"/>
      <c r="BF3" s="117" t="str">
        <f>IF('Liste des mots'!$A$1=TRUE,Instructions!$D$8,"")</f>
        <v>Inscrire le titre ici</v>
      </c>
      <c r="BG3" s="117"/>
      <c r="BH3" s="117"/>
      <c r="BI3" s="117"/>
      <c r="BJ3" s="117"/>
      <c r="BK3" s="117" t="str">
        <f>IF('Liste des mots'!$A$1=TRUE,Instructions!$D$8,"")</f>
        <v>Inscrire le titre ici</v>
      </c>
      <c r="BL3" s="117"/>
      <c r="BM3" s="117"/>
      <c r="BN3" s="117"/>
      <c r="BO3" s="117"/>
      <c r="BP3" s="117" t="str">
        <f>IF('Liste des mots'!$A$1=TRUE,Instructions!$D$8,"")</f>
        <v>Inscrire le titre ici</v>
      </c>
      <c r="BQ3" s="117"/>
      <c r="BR3" s="117"/>
      <c r="BS3" s="117"/>
      <c r="BT3" s="117"/>
      <c r="BU3" s="117" t="str">
        <f>IF('Liste des mots'!$A$1=TRUE,Instructions!$D$8,"")</f>
        <v>Inscrire le titre ici</v>
      </c>
      <c r="BV3" s="117"/>
      <c r="BW3" s="117"/>
      <c r="BX3" s="117"/>
      <c r="BY3" s="117"/>
      <c r="BZ3" s="117" t="str">
        <f>IF('Liste des mots'!$A$1=TRUE,Instructions!$D$8,"")</f>
        <v>Inscrire le titre ici</v>
      </c>
      <c r="CA3" s="117"/>
      <c r="CB3" s="117"/>
      <c r="CC3" s="117"/>
      <c r="CD3" s="117"/>
      <c r="CE3" s="117" t="str">
        <f>IF('Liste des mots'!$A$1=TRUE,Instructions!$D$8,"")</f>
        <v>Inscrire le titre ici</v>
      </c>
      <c r="CF3" s="117"/>
      <c r="CG3" s="117"/>
      <c r="CH3" s="117"/>
      <c r="CI3" s="117"/>
      <c r="CJ3" s="117" t="str">
        <f>IF('Liste des mots'!$A$1=TRUE,Instructions!$D$8,"")</f>
        <v>Inscrire le titre ici</v>
      </c>
      <c r="CK3" s="117"/>
      <c r="CL3" s="117"/>
      <c r="CM3" s="117"/>
      <c r="CN3" s="117"/>
      <c r="CO3" s="117" t="str">
        <f>IF('Liste des mots'!$A$1=TRUE,Instructions!$D$8,"")</f>
        <v>Inscrire le titre ici</v>
      </c>
      <c r="CP3" s="117"/>
      <c r="CQ3" s="117"/>
      <c r="CR3" s="117"/>
      <c r="CS3" s="117"/>
      <c r="CT3" s="117" t="str">
        <f>IF('Liste des mots'!$A$1=TRUE,Instructions!$D$8,"")</f>
        <v>Inscrire le titre ici</v>
      </c>
      <c r="CU3" s="117"/>
      <c r="CV3" s="117"/>
      <c r="CW3" s="117"/>
      <c r="CX3" s="117"/>
      <c r="CY3" s="117" t="str">
        <f>IF('Liste des mots'!$A$1=TRUE,Instructions!$D$8,"")</f>
        <v>Inscrire le titre ici</v>
      </c>
      <c r="CZ3" s="117"/>
      <c r="DA3" s="117"/>
      <c r="DB3" s="117"/>
      <c r="DC3" s="117"/>
      <c r="DD3" s="117" t="str">
        <f>IF('Liste des mots'!$A$1=TRUE,Instructions!$D$8,"")</f>
        <v>Inscrire le titre ici</v>
      </c>
      <c r="DE3" s="117"/>
      <c r="DF3" s="117"/>
      <c r="DG3" s="117"/>
      <c r="DH3" s="117"/>
      <c r="DI3" s="117" t="str">
        <f>IF('Liste des mots'!$A$1=TRUE,Instructions!$D$8,"")</f>
        <v>Inscrire le titre ici</v>
      </c>
      <c r="DJ3" s="117"/>
      <c r="DK3" s="117"/>
      <c r="DL3" s="117"/>
      <c r="DM3" s="117"/>
      <c r="DN3" s="117" t="str">
        <f>IF('Liste des mots'!$A$1=TRUE,Instructions!$D$8,"")</f>
        <v>Inscrire le titre ici</v>
      </c>
      <c r="DO3" s="117"/>
      <c r="DP3" s="117"/>
      <c r="DQ3" s="117"/>
      <c r="DR3" s="117"/>
      <c r="DS3" s="117" t="str">
        <f>IF('Liste des mots'!$A$1=TRUE,Instructions!$D$8,"")</f>
        <v>Inscrire le titre ici</v>
      </c>
      <c r="DT3" s="117"/>
      <c r="DU3" s="117"/>
      <c r="DV3" s="117"/>
      <c r="DW3" s="117"/>
      <c r="DX3" s="117" t="str">
        <f>IF('Liste des mots'!$A$1=TRUE,Instructions!$D$8,"")</f>
        <v>Inscrire le titre ici</v>
      </c>
      <c r="DY3" s="117"/>
      <c r="DZ3" s="117"/>
      <c r="EA3" s="117"/>
      <c r="EB3" s="117"/>
      <c r="EC3" s="117" t="str">
        <f>IF('Liste des mots'!$A$1=TRUE,Instructions!$D$8,"")</f>
        <v>Inscrire le titre ici</v>
      </c>
      <c r="ED3" s="117"/>
      <c r="EE3" s="117"/>
      <c r="EF3" s="117"/>
      <c r="EG3" s="117"/>
      <c r="EH3" s="117" t="str">
        <f>IF('Liste des mots'!$A$1=TRUE,Instructions!$D$8,"")</f>
        <v>Inscrire le titre ici</v>
      </c>
      <c r="EI3" s="117"/>
      <c r="EJ3" s="117"/>
      <c r="EK3" s="117"/>
      <c r="EL3" s="117"/>
      <c r="EM3" s="117" t="str">
        <f>IF('Liste des mots'!$A$1=TRUE,Instructions!$D$8,"")</f>
        <v>Inscrire le titre ici</v>
      </c>
      <c r="EN3" s="117"/>
      <c r="EO3" s="117"/>
      <c r="EP3" s="117"/>
      <c r="EQ3" s="117"/>
      <c r="ER3" s="117" t="str">
        <f>IF('Liste des mots'!$A$1=TRUE,Instructions!$D$8,"")</f>
        <v>Inscrire le titre ici</v>
      </c>
      <c r="ES3" s="117"/>
      <c r="ET3" s="117"/>
      <c r="EU3" s="117"/>
      <c r="EV3" s="117"/>
      <c r="EW3" s="117" t="str">
        <f>IF('Liste des mots'!$A$1=TRUE,Instructions!$D$8,"")</f>
        <v>Inscrire le titre ici</v>
      </c>
      <c r="EX3" s="117"/>
      <c r="EY3" s="117"/>
      <c r="EZ3" s="117"/>
      <c r="FA3" s="117"/>
      <c r="FB3" s="117" t="str">
        <f>IF('Liste des mots'!$A$1=TRUE,Instructions!$D$8,"")</f>
        <v>Inscrire le titre ici</v>
      </c>
      <c r="FC3" s="117"/>
      <c r="FD3" s="117"/>
      <c r="FE3" s="117"/>
      <c r="FF3" s="117"/>
      <c r="FG3" s="117" t="str">
        <f>IF('Liste des mots'!$A$1=TRUE,Instructions!$D$8,"")</f>
        <v>Inscrire le titre ici</v>
      </c>
      <c r="FH3" s="117"/>
      <c r="FI3" s="117"/>
      <c r="FJ3" s="117"/>
      <c r="FK3" s="117"/>
      <c r="FL3" s="117" t="str">
        <f>IF('Liste des mots'!$A$1=TRUE,Instructions!$D$8,"")</f>
        <v>Inscrire le titre ici</v>
      </c>
      <c r="FM3" s="117"/>
      <c r="FN3" s="117"/>
      <c r="FO3" s="117"/>
      <c r="FP3" s="117"/>
      <c r="FQ3" s="117" t="str">
        <f>IF('Liste des mots'!$A$1=TRUE,Instructions!$D$8,"")</f>
        <v>Inscrire le titre ici</v>
      </c>
      <c r="FR3" s="117"/>
      <c r="FS3" s="117"/>
      <c r="FT3" s="117"/>
      <c r="FU3" s="117"/>
      <c r="FV3" s="117" t="str">
        <f>IF('Liste des mots'!$A$1=TRUE,Instructions!$D$8,"")</f>
        <v>Inscrire le titre ici</v>
      </c>
      <c r="FW3" s="117"/>
      <c r="FX3" s="117"/>
      <c r="FY3" s="117"/>
      <c r="FZ3" s="117"/>
      <c r="GA3" s="117" t="str">
        <f>IF('Liste des mots'!$A$1=TRUE,Instructions!$D$8,"")</f>
        <v>Inscrire le titre ici</v>
      </c>
      <c r="GB3" s="117"/>
      <c r="GC3" s="117"/>
      <c r="GD3" s="117"/>
      <c r="GE3" s="117"/>
      <c r="GF3" s="117" t="str">
        <f>IF('Liste des mots'!$A$1=TRUE,Instructions!$D$8,"")</f>
        <v>Inscrire le titre ici</v>
      </c>
      <c r="GG3" s="117"/>
      <c r="GH3" s="117"/>
      <c r="GI3" s="117"/>
      <c r="GJ3" s="117"/>
      <c r="GK3" s="117" t="str">
        <f>IF('Liste des mots'!$A$1=TRUE,Instructions!$D$8,"")</f>
        <v>Inscrire le titre ici</v>
      </c>
      <c r="GL3" s="117"/>
      <c r="GM3" s="117"/>
      <c r="GN3" s="117"/>
      <c r="GO3" s="117"/>
      <c r="GP3" s="117" t="str">
        <f>IF('Liste des mots'!$A$1=TRUE,Instructions!$D$8,"")</f>
        <v>Inscrire le titre ici</v>
      </c>
      <c r="GQ3" s="117"/>
      <c r="GR3" s="117"/>
      <c r="GS3" s="117"/>
      <c r="GT3" s="117"/>
      <c r="GU3" s="117" t="str">
        <f>IF('Liste des mots'!$A$1=TRUE,Instructions!$D$8,"")</f>
        <v>Inscrire le titre ici</v>
      </c>
      <c r="GV3" s="117"/>
      <c r="GW3" s="117"/>
      <c r="GX3" s="117"/>
      <c r="GY3" s="117"/>
      <c r="GZ3" s="117" t="str">
        <f>IF('Liste des mots'!$A$1=TRUE,Instructions!$D$8,"")</f>
        <v>Inscrire le titre ici</v>
      </c>
      <c r="HA3" s="117"/>
      <c r="HB3" s="117"/>
      <c r="HC3" s="117"/>
      <c r="HD3" s="117"/>
      <c r="HE3" s="117" t="str">
        <f>IF('Liste des mots'!$A$1=TRUE,Instructions!$D$8,"")</f>
        <v>Inscrire le titre ici</v>
      </c>
      <c r="HF3" s="117"/>
      <c r="HG3" s="117"/>
      <c r="HH3" s="117"/>
      <c r="HI3" s="117"/>
      <c r="HJ3" s="117" t="str">
        <f>IF('Liste des mots'!$A$1=TRUE,Instructions!$D$8,"")</f>
        <v>Inscrire le titre ici</v>
      </c>
      <c r="HK3" s="117"/>
      <c r="HL3" s="117"/>
      <c r="HM3" s="117"/>
      <c r="HN3" s="117"/>
      <c r="HO3" s="117" t="str">
        <f>IF('Liste des mots'!$A$1=TRUE,Instructions!$D$8,"")</f>
        <v>Inscrire le titre ici</v>
      </c>
      <c r="HP3" s="117"/>
      <c r="HQ3" s="117"/>
      <c r="HR3" s="117"/>
      <c r="HS3" s="117"/>
      <c r="HT3" s="117" t="str">
        <f>IF('Liste des mots'!$A$1=TRUE,Instructions!$D$8,"")</f>
        <v>Inscrire le titre ici</v>
      </c>
      <c r="HU3" s="117"/>
      <c r="HV3" s="117"/>
      <c r="HW3" s="117"/>
      <c r="HX3" s="117"/>
      <c r="HY3" s="117" t="str">
        <f>IF('Liste des mots'!$A$1=TRUE,Instructions!$D$8,"")</f>
        <v>Inscrire le titre ici</v>
      </c>
      <c r="HZ3" s="117"/>
      <c r="IA3" s="117"/>
      <c r="IB3" s="117"/>
      <c r="IC3" s="117"/>
      <c r="ID3" s="117" t="str">
        <f>IF('Liste des mots'!$A$1=TRUE,Instructions!$D$8,"")</f>
        <v>Inscrire le titre ici</v>
      </c>
      <c r="IE3" s="117"/>
      <c r="IF3" s="117"/>
      <c r="IG3" s="117"/>
      <c r="IH3" s="117"/>
      <c r="II3" s="117" t="str">
        <f>IF('Liste des mots'!$A$1=TRUE,Instructions!$D$8,"")</f>
        <v>Inscrire le titre ici</v>
      </c>
      <c r="IJ3" s="117"/>
      <c r="IK3" s="117"/>
      <c r="IL3" s="117"/>
      <c r="IM3" s="117"/>
      <c r="IN3" s="117" t="str">
        <f>IF('Liste des mots'!$A$1=TRUE,Instructions!$D$8,"")</f>
        <v>Inscrire le titre ici</v>
      </c>
      <c r="IO3" s="117"/>
      <c r="IP3" s="117"/>
      <c r="IQ3" s="117"/>
      <c r="IR3" s="117"/>
      <c r="IS3" s="117" t="str">
        <f>IF('Liste des mots'!$A$1=TRUE,Instructions!$D$8,"")</f>
        <v>Inscrire le titre ici</v>
      </c>
      <c r="IT3" s="117"/>
      <c r="IU3" s="117"/>
      <c r="IV3" s="117"/>
      <c r="IW3" s="117"/>
      <c r="IX3" s="117" t="str">
        <f>IF('Liste des mots'!$A$1=TRUE,Instructions!$D$8,"")</f>
        <v>Inscrire le titre ici</v>
      </c>
      <c r="IY3" s="117"/>
      <c r="IZ3" s="117"/>
      <c r="JA3" s="117"/>
      <c r="JB3" s="117"/>
      <c r="JC3" s="117" t="str">
        <f>IF('Liste des mots'!$A$1=TRUE,Instructions!$D$8,"")</f>
        <v>Inscrire le titre ici</v>
      </c>
      <c r="JD3" s="117"/>
      <c r="JE3" s="117"/>
      <c r="JF3" s="117"/>
      <c r="JG3" s="117"/>
      <c r="JH3" s="117" t="str">
        <f>IF('Liste des mots'!$A$1=TRUE,Instructions!$D$8,"")</f>
        <v>Inscrire le titre ici</v>
      </c>
      <c r="JI3" s="117"/>
      <c r="JJ3" s="117"/>
      <c r="JK3" s="117"/>
      <c r="JL3" s="117"/>
      <c r="JM3" s="117" t="str">
        <f>IF('Liste des mots'!$A$1=TRUE,Instructions!$D$8,"")</f>
        <v>Inscrire le titre ici</v>
      </c>
      <c r="JN3" s="117"/>
      <c r="JO3" s="117"/>
      <c r="JP3" s="117"/>
      <c r="JQ3" s="117"/>
      <c r="JR3" s="117" t="str">
        <f>IF('Liste des mots'!$A$1=TRUE,Instructions!$D$8,"")</f>
        <v>Inscrire le titre ici</v>
      </c>
      <c r="JS3" s="117"/>
      <c r="JT3" s="117"/>
      <c r="JU3" s="117"/>
      <c r="JV3" s="117"/>
      <c r="JW3" s="117" t="str">
        <f>IF('Liste des mots'!$A$1=TRUE,Instructions!$D$8,"")</f>
        <v>Inscrire le titre ici</v>
      </c>
      <c r="JX3" s="117"/>
      <c r="JY3" s="117"/>
      <c r="JZ3" s="117"/>
      <c r="KA3" s="117"/>
      <c r="KB3" s="117" t="str">
        <f>IF('Liste des mots'!$A$1=TRUE,Instructions!$D$8,"")</f>
        <v>Inscrire le titre ici</v>
      </c>
      <c r="KC3" s="117"/>
      <c r="KD3" s="117"/>
      <c r="KE3" s="117"/>
      <c r="KF3" s="117"/>
      <c r="KG3" s="117" t="str">
        <f>IF('Liste des mots'!$A$1=TRUE,Instructions!$D$8,"")</f>
        <v>Inscrire le titre ici</v>
      </c>
      <c r="KH3" s="117"/>
      <c r="KI3" s="117"/>
      <c r="KJ3" s="117"/>
      <c r="KK3" s="117"/>
      <c r="KL3" s="117" t="str">
        <f>IF('Liste des mots'!$A$1=TRUE,Instructions!$D$8,"")</f>
        <v>Inscrire le titre ici</v>
      </c>
      <c r="KM3" s="117"/>
      <c r="KN3" s="117"/>
      <c r="KO3" s="117"/>
      <c r="KP3" s="117"/>
      <c r="KQ3" s="117" t="str">
        <f>IF('Liste des mots'!$A$1=TRUE,Instructions!$D$8,"")</f>
        <v>Inscrire le titre ici</v>
      </c>
      <c r="KR3" s="117"/>
      <c r="KS3" s="117"/>
      <c r="KT3" s="117"/>
      <c r="KU3" s="117"/>
      <c r="KV3" s="117" t="str">
        <f>IF('Liste des mots'!$A$1=TRUE,Instructions!$D$8,"")</f>
        <v>Inscrire le titre ici</v>
      </c>
      <c r="KW3" s="117"/>
      <c r="KX3" s="117"/>
      <c r="KY3" s="117"/>
      <c r="KZ3" s="117"/>
      <c r="LA3" s="117" t="str">
        <f>IF('Liste des mots'!$A$1=TRUE,Instructions!$D$8,"")</f>
        <v>Inscrire le titre ici</v>
      </c>
      <c r="LB3" s="117"/>
      <c r="LC3" s="117"/>
      <c r="LD3" s="117"/>
      <c r="LE3" s="117"/>
      <c r="LF3" s="117" t="str">
        <f>IF('Liste des mots'!$A$1=TRUE,Instructions!$D$8,"")</f>
        <v>Inscrire le titre ici</v>
      </c>
      <c r="LG3" s="117"/>
      <c r="LH3" s="117"/>
      <c r="LI3" s="117"/>
      <c r="LJ3" s="117"/>
      <c r="LK3" s="117" t="str">
        <f>IF('Liste des mots'!$A$1=TRUE,Instructions!$D$8,"")</f>
        <v>Inscrire le titre ici</v>
      </c>
      <c r="LL3" s="117"/>
      <c r="LM3" s="117"/>
      <c r="LN3" s="117"/>
      <c r="LO3" s="117"/>
      <c r="LP3" s="117" t="str">
        <f>IF('Liste des mots'!$A$1=TRUE,Instructions!$D$8,"")</f>
        <v>Inscrire le titre ici</v>
      </c>
      <c r="LQ3" s="117"/>
      <c r="LR3" s="117"/>
      <c r="LS3" s="117"/>
      <c r="LT3" s="117"/>
      <c r="LU3" s="117" t="str">
        <f>IF('Liste des mots'!$A$1=TRUE,Instructions!$D$8,"")</f>
        <v>Inscrire le titre ici</v>
      </c>
      <c r="LV3" s="117"/>
      <c r="LW3" s="117"/>
      <c r="LX3" s="117"/>
      <c r="LY3" s="117"/>
      <c r="LZ3" s="117" t="str">
        <f>IF('Liste des mots'!$A$1=TRUE,Instructions!$D$8,"")</f>
        <v>Inscrire le titre ici</v>
      </c>
      <c r="MA3" s="117"/>
      <c r="MB3" s="117"/>
      <c r="MC3" s="117"/>
      <c r="MD3" s="117"/>
      <c r="ME3" s="117" t="str">
        <f>IF('Liste des mots'!$A$1=TRUE,Instructions!$D$8,"")</f>
        <v>Inscrire le titre ici</v>
      </c>
      <c r="MF3" s="117"/>
      <c r="MG3" s="117"/>
      <c r="MH3" s="117"/>
      <c r="MI3" s="117"/>
      <c r="MJ3" s="117" t="str">
        <f>IF('Liste des mots'!$A$1=TRUE,Instructions!$D$8,"")</f>
        <v>Inscrire le titre ici</v>
      </c>
      <c r="MK3" s="117"/>
      <c r="ML3" s="117"/>
      <c r="MM3" s="117"/>
      <c r="MN3" s="117"/>
      <c r="MO3" s="117" t="str">
        <f>IF('Liste des mots'!$A$1=TRUE,Instructions!$D$8,"")</f>
        <v>Inscrire le titre ici</v>
      </c>
      <c r="MP3" s="117"/>
      <c r="MQ3" s="117"/>
      <c r="MR3" s="117"/>
      <c r="MS3" s="117"/>
      <c r="MT3" s="117" t="str">
        <f>IF('Liste des mots'!$A$1=TRUE,Instructions!$D$8,"")</f>
        <v>Inscrire le titre ici</v>
      </c>
      <c r="MU3" s="117"/>
      <c r="MV3" s="117"/>
      <c r="MW3" s="117"/>
      <c r="MX3" s="117"/>
      <c r="MY3" s="117" t="str">
        <f>IF('Liste des mots'!$A$1=TRUE,Instructions!$D$8,"")</f>
        <v>Inscrire le titre ici</v>
      </c>
      <c r="MZ3" s="117"/>
      <c r="NA3" s="117"/>
      <c r="NB3" s="117"/>
      <c r="NC3" s="117"/>
      <c r="ND3" s="117" t="str">
        <f>IF('Liste des mots'!$A$1=TRUE,Instructions!$D$8,"")</f>
        <v>Inscrire le titre ici</v>
      </c>
      <c r="NE3" s="117"/>
      <c r="NF3" s="117"/>
      <c r="NG3" s="117"/>
      <c r="NH3" s="117"/>
      <c r="NI3" s="117" t="str">
        <f>IF('Liste des mots'!$A$1=TRUE,Instructions!$D$8,"")</f>
        <v>Inscrire le titre ici</v>
      </c>
      <c r="NJ3" s="117"/>
      <c r="NK3" s="117"/>
      <c r="NL3" s="117"/>
      <c r="NM3" s="117"/>
      <c r="NN3" s="117" t="str">
        <f>IF('Liste des mots'!$A$1=TRUE,Instructions!$D$8,"")</f>
        <v>Inscrire le titre ici</v>
      </c>
      <c r="NO3" s="117"/>
      <c r="NP3" s="117"/>
      <c r="NQ3" s="117"/>
      <c r="NR3" s="117"/>
      <c r="NS3" s="117" t="str">
        <f>IF('Liste des mots'!$A$1=TRUE,Instructions!$D$8,"")</f>
        <v>Inscrire le titre ici</v>
      </c>
      <c r="NT3" s="117"/>
      <c r="NU3" s="117"/>
      <c r="NV3" s="117"/>
      <c r="NW3" s="117"/>
      <c r="NX3" s="117" t="str">
        <f>IF('Liste des mots'!$A$1=TRUE,Instructions!$D$8,"")</f>
        <v>Inscrire le titre ici</v>
      </c>
      <c r="NY3" s="117"/>
      <c r="NZ3" s="117"/>
      <c r="OA3" s="117"/>
      <c r="OB3" s="117"/>
      <c r="OC3" s="117" t="str">
        <f>IF('Liste des mots'!$A$1=TRUE,Instructions!$D$8,"")</f>
        <v>Inscrire le titre ici</v>
      </c>
      <c r="OD3" s="117"/>
      <c r="OE3" s="117"/>
      <c r="OF3" s="117"/>
      <c r="OG3" s="117"/>
      <c r="OH3" s="117" t="str">
        <f>IF('Liste des mots'!$A$1=TRUE,Instructions!$D$8,"")</f>
        <v>Inscrire le titre ici</v>
      </c>
      <c r="OI3" s="117"/>
      <c r="OJ3" s="117"/>
      <c r="OK3" s="117"/>
      <c r="OL3" s="117"/>
      <c r="OM3" s="117" t="str">
        <f>IF('Liste des mots'!$A$1=TRUE,Instructions!$D$8,"")</f>
        <v>Inscrire le titre ici</v>
      </c>
      <c r="ON3" s="117"/>
      <c r="OO3" s="117"/>
      <c r="OP3" s="117"/>
      <c r="OQ3" s="117"/>
      <c r="OR3" s="117" t="str">
        <f>IF('Liste des mots'!$A$1=TRUE,Instructions!$D$8,"")</f>
        <v>Inscrire le titre ici</v>
      </c>
      <c r="OS3" s="117"/>
      <c r="OT3" s="117"/>
      <c r="OU3" s="117"/>
      <c r="OV3" s="117"/>
      <c r="OW3" s="117" t="str">
        <f>IF('Liste des mots'!$A$1=TRUE,Instructions!$D$8,"")</f>
        <v>Inscrire le titre ici</v>
      </c>
      <c r="OX3" s="117"/>
      <c r="OY3" s="117"/>
      <c r="OZ3" s="117"/>
      <c r="PA3" s="117"/>
      <c r="PB3" s="117" t="str">
        <f>IF('Liste des mots'!$A$1=TRUE,Instructions!$D$8,"")</f>
        <v>Inscrire le titre ici</v>
      </c>
      <c r="PC3" s="117"/>
      <c r="PD3" s="117"/>
      <c r="PE3" s="117"/>
      <c r="PF3" s="117"/>
      <c r="PG3" s="117" t="str">
        <f>IF('Liste des mots'!$A$1=TRUE,Instructions!$D$8,"")</f>
        <v>Inscrire le titre ici</v>
      </c>
      <c r="PH3" s="117"/>
      <c r="PI3" s="117"/>
      <c r="PJ3" s="117"/>
      <c r="PK3" s="117"/>
      <c r="PL3" s="117" t="str">
        <f>IF('Liste des mots'!$A$1=TRUE,Instructions!$D$8,"")</f>
        <v>Inscrire le titre ici</v>
      </c>
      <c r="PM3" s="117"/>
      <c r="PN3" s="117"/>
      <c r="PO3" s="117"/>
      <c r="PP3" s="117"/>
      <c r="PQ3" s="117" t="str">
        <f>IF('Liste des mots'!$A$1=TRUE,Instructions!$D$8,"")</f>
        <v>Inscrire le titre ici</v>
      </c>
      <c r="PR3" s="117"/>
      <c r="PS3" s="117"/>
      <c r="PT3" s="117"/>
      <c r="PU3" s="117"/>
      <c r="PV3" s="117" t="str">
        <f>IF('Liste des mots'!$A$1=TRUE,Instructions!$D$8,"")</f>
        <v>Inscrire le titre ici</v>
      </c>
      <c r="PW3" s="117"/>
      <c r="PX3" s="117"/>
      <c r="PY3" s="117"/>
      <c r="PZ3" s="117"/>
      <c r="QA3" s="117" t="str">
        <f>IF('Liste des mots'!$A$1=TRUE,Instructions!$D$8,"")</f>
        <v>Inscrire le titre ici</v>
      </c>
      <c r="QB3" s="117"/>
      <c r="QC3" s="117"/>
      <c r="QD3" s="117"/>
      <c r="QE3" s="117"/>
      <c r="QF3" s="117" t="str">
        <f>IF('Liste des mots'!$A$1=TRUE,Instructions!$D$8,"")</f>
        <v>Inscrire le titre ici</v>
      </c>
      <c r="QG3" s="117"/>
      <c r="QH3" s="117"/>
      <c r="QI3" s="117"/>
      <c r="QJ3" s="117"/>
      <c r="QK3" s="117" t="str">
        <f>IF('Liste des mots'!$A$1=TRUE,Instructions!$D$8,"")</f>
        <v>Inscrire le titre ici</v>
      </c>
      <c r="QL3" s="117"/>
      <c r="QM3" s="117"/>
      <c r="QN3" s="117"/>
      <c r="QO3" s="117"/>
      <c r="QP3" s="117" t="str">
        <f>IF('Liste des mots'!$A$1=TRUE,Instructions!$D$8,"")</f>
        <v>Inscrire le titre ici</v>
      </c>
      <c r="QQ3" s="117"/>
      <c r="QR3" s="117"/>
      <c r="QS3" s="117"/>
      <c r="QT3" s="117"/>
      <c r="QU3" s="117" t="str">
        <f>IF('Liste des mots'!$A$1=TRUE,Instructions!$D$8,"")</f>
        <v>Inscrire le titre ici</v>
      </c>
      <c r="QV3" s="117"/>
      <c r="QW3" s="117"/>
      <c r="QX3" s="117"/>
      <c r="QY3" s="117"/>
      <c r="QZ3" s="117" t="str">
        <f>IF('Liste des mots'!$A$1=TRUE,Instructions!$D$8,"")</f>
        <v>Inscrire le titre ici</v>
      </c>
      <c r="RA3" s="117"/>
      <c r="RB3" s="117"/>
      <c r="RC3" s="117"/>
      <c r="RD3" s="117"/>
      <c r="RE3" s="117" t="str">
        <f>IF('Liste des mots'!$A$1=TRUE,Instructions!$D$8,"")</f>
        <v>Inscrire le titre ici</v>
      </c>
      <c r="RF3" s="117"/>
      <c r="RG3" s="117"/>
      <c r="RH3" s="117"/>
      <c r="RI3" s="117"/>
      <c r="RJ3" s="117" t="str">
        <f>IF('Liste des mots'!$A$1=TRUE,Instructions!$D$8,"")</f>
        <v>Inscrire le titre ici</v>
      </c>
      <c r="RK3" s="117"/>
      <c r="RL3" s="117"/>
      <c r="RM3" s="117"/>
      <c r="RN3" s="117"/>
      <c r="RO3" s="117" t="str">
        <f>IF('Liste des mots'!$A$1=TRUE,Instructions!$D$8,"")</f>
        <v>Inscrire le titre ici</v>
      </c>
      <c r="RP3" s="117"/>
      <c r="RQ3" s="117"/>
      <c r="RR3" s="117"/>
      <c r="RS3" s="117"/>
      <c r="RT3" s="117" t="str">
        <f>IF('Liste des mots'!$A$1=TRUE,Instructions!$D$8,"")</f>
        <v>Inscrire le titre ici</v>
      </c>
      <c r="RU3" s="117"/>
      <c r="RV3" s="117"/>
      <c r="RW3" s="117"/>
      <c r="RX3" s="117"/>
      <c r="RY3" s="117" t="str">
        <f>IF('Liste des mots'!$A$1=TRUE,Instructions!$D$8,"")</f>
        <v>Inscrire le titre ici</v>
      </c>
      <c r="RZ3" s="117"/>
      <c r="SA3" s="117"/>
      <c r="SB3" s="117"/>
      <c r="SC3" s="117"/>
      <c r="SD3" s="117" t="str">
        <f>IF('Liste des mots'!$A$1=TRUE,Instructions!$D$8,"")</f>
        <v>Inscrire le titre ici</v>
      </c>
      <c r="SE3" s="117"/>
      <c r="SF3" s="117"/>
    </row>
    <row r="4" spans="1:501" s="122" customFormat="1" ht="68" customHeight="1" thickBot="1">
      <c r="A4" s="119" t="str">
        <f>Instructions!$D$10</f>
        <v>B</v>
      </c>
      <c r="B4" s="120" t="str">
        <f>Instructions!$E$10</f>
        <v>I</v>
      </c>
      <c r="C4" s="120" t="str">
        <f>Instructions!$F$10</f>
        <v>N</v>
      </c>
      <c r="D4" s="120" t="str">
        <f>Instructions!$G$10</f>
        <v>G</v>
      </c>
      <c r="E4" s="121" t="str">
        <f>Instructions!$H$10</f>
        <v>O</v>
      </c>
      <c r="F4" s="119" t="str">
        <f>Instructions!$D$10</f>
        <v>B</v>
      </c>
      <c r="G4" s="120" t="str">
        <f>Instructions!$E$10</f>
        <v>I</v>
      </c>
      <c r="H4" s="120" t="str">
        <f>Instructions!$F$10</f>
        <v>N</v>
      </c>
      <c r="I4" s="120" t="str">
        <f>Instructions!$G$10</f>
        <v>G</v>
      </c>
      <c r="J4" s="121" t="str">
        <f>Instructions!$H$10</f>
        <v>O</v>
      </c>
      <c r="K4" s="119" t="str">
        <f>Instructions!$D$10</f>
        <v>B</v>
      </c>
      <c r="L4" s="120" t="str">
        <f>Instructions!$E$10</f>
        <v>I</v>
      </c>
      <c r="M4" s="120" t="str">
        <f>Instructions!$F$10</f>
        <v>N</v>
      </c>
      <c r="N4" s="120" t="str">
        <f>Instructions!$G$10</f>
        <v>G</v>
      </c>
      <c r="O4" s="121" t="str">
        <f>Instructions!$H$10</f>
        <v>O</v>
      </c>
      <c r="P4" s="119" t="str">
        <f>Instructions!$D$10</f>
        <v>B</v>
      </c>
      <c r="Q4" s="120" t="str">
        <f>Instructions!$E$10</f>
        <v>I</v>
      </c>
      <c r="R4" s="120" t="str">
        <f>Instructions!$F$10</f>
        <v>N</v>
      </c>
      <c r="S4" s="120" t="str">
        <f>Instructions!$G$10</f>
        <v>G</v>
      </c>
      <c r="T4" s="121" t="str">
        <f>Instructions!$H$10</f>
        <v>O</v>
      </c>
      <c r="U4" s="119" t="str">
        <f>Instructions!$D$10</f>
        <v>B</v>
      </c>
      <c r="V4" s="120" t="str">
        <f>Instructions!$E$10</f>
        <v>I</v>
      </c>
      <c r="W4" s="120" t="str">
        <f>Instructions!$F$10</f>
        <v>N</v>
      </c>
      <c r="X4" s="120" t="str">
        <f>Instructions!$G$10</f>
        <v>G</v>
      </c>
      <c r="Y4" s="121" t="str">
        <f>Instructions!$H$10</f>
        <v>O</v>
      </c>
      <c r="Z4" s="119" t="str">
        <f>Instructions!$D$10</f>
        <v>B</v>
      </c>
      <c r="AA4" s="120" t="str">
        <f>Instructions!$E$10</f>
        <v>I</v>
      </c>
      <c r="AB4" s="120" t="str">
        <f>Instructions!$F$10</f>
        <v>N</v>
      </c>
      <c r="AC4" s="120" t="str">
        <f>Instructions!$G$10</f>
        <v>G</v>
      </c>
      <c r="AD4" s="121" t="str">
        <f>Instructions!$H$10</f>
        <v>O</v>
      </c>
      <c r="AE4" s="119" t="str">
        <f>Instructions!$D$10</f>
        <v>B</v>
      </c>
      <c r="AF4" s="120" t="str">
        <f>Instructions!$E$10</f>
        <v>I</v>
      </c>
      <c r="AG4" s="120" t="str">
        <f>Instructions!$F$10</f>
        <v>N</v>
      </c>
      <c r="AH4" s="120" t="str">
        <f>Instructions!$G$10</f>
        <v>G</v>
      </c>
      <c r="AI4" s="121" t="str">
        <f>Instructions!$H$10</f>
        <v>O</v>
      </c>
      <c r="AJ4" s="119" t="str">
        <f>Instructions!$D$10</f>
        <v>B</v>
      </c>
      <c r="AK4" s="120" t="str">
        <f>Instructions!$E$10</f>
        <v>I</v>
      </c>
      <c r="AL4" s="120" t="str">
        <f>Instructions!$F$10</f>
        <v>N</v>
      </c>
      <c r="AM4" s="120" t="str">
        <f>Instructions!$G$10</f>
        <v>G</v>
      </c>
      <c r="AN4" s="121" t="str">
        <f>Instructions!$H$10</f>
        <v>O</v>
      </c>
      <c r="AO4" s="119" t="str">
        <f>Instructions!$D$10</f>
        <v>B</v>
      </c>
      <c r="AP4" s="120" t="str">
        <f>Instructions!$E$10</f>
        <v>I</v>
      </c>
      <c r="AQ4" s="120" t="str">
        <f>Instructions!$F$10</f>
        <v>N</v>
      </c>
      <c r="AR4" s="120" t="str">
        <f>Instructions!$G$10</f>
        <v>G</v>
      </c>
      <c r="AS4" s="121" t="str">
        <f>Instructions!$H$10</f>
        <v>O</v>
      </c>
      <c r="AT4" s="119" t="str">
        <f>Instructions!$D$10</f>
        <v>B</v>
      </c>
      <c r="AU4" s="120" t="str">
        <f>Instructions!$E$10</f>
        <v>I</v>
      </c>
      <c r="AV4" s="120" t="str">
        <f>Instructions!$F$10</f>
        <v>N</v>
      </c>
      <c r="AW4" s="120" t="str">
        <f>Instructions!$G$10</f>
        <v>G</v>
      </c>
      <c r="AX4" s="121" t="str">
        <f>Instructions!$H$10</f>
        <v>O</v>
      </c>
      <c r="AY4" s="119" t="str">
        <f>Instructions!$D$10</f>
        <v>B</v>
      </c>
      <c r="AZ4" s="120" t="str">
        <f>Instructions!$E$10</f>
        <v>I</v>
      </c>
      <c r="BA4" s="120" t="str">
        <f>Instructions!$F$10</f>
        <v>N</v>
      </c>
      <c r="BB4" s="120" t="str">
        <f>Instructions!$G$10</f>
        <v>G</v>
      </c>
      <c r="BC4" s="121" t="str">
        <f>Instructions!$H$10</f>
        <v>O</v>
      </c>
      <c r="BD4" s="119" t="str">
        <f>Instructions!$D$10</f>
        <v>B</v>
      </c>
      <c r="BE4" s="120" t="str">
        <f>Instructions!$E$10</f>
        <v>I</v>
      </c>
      <c r="BF4" s="120" t="str">
        <f>Instructions!$F$10</f>
        <v>N</v>
      </c>
      <c r="BG4" s="120" t="str">
        <f>Instructions!$G$10</f>
        <v>G</v>
      </c>
      <c r="BH4" s="121" t="str">
        <f>Instructions!$H$10</f>
        <v>O</v>
      </c>
      <c r="BI4" s="119" t="str">
        <f>Instructions!$D$10</f>
        <v>B</v>
      </c>
      <c r="BJ4" s="120" t="str">
        <f>Instructions!$E$10</f>
        <v>I</v>
      </c>
      <c r="BK4" s="120" t="str">
        <f>Instructions!$F$10</f>
        <v>N</v>
      </c>
      <c r="BL4" s="120" t="str">
        <f>Instructions!$G$10</f>
        <v>G</v>
      </c>
      <c r="BM4" s="121" t="str">
        <f>Instructions!$H$10</f>
        <v>O</v>
      </c>
      <c r="BN4" s="119" t="str">
        <f>Instructions!$D$10</f>
        <v>B</v>
      </c>
      <c r="BO4" s="120" t="str">
        <f>Instructions!$E$10</f>
        <v>I</v>
      </c>
      <c r="BP4" s="120" t="str">
        <f>Instructions!$F$10</f>
        <v>N</v>
      </c>
      <c r="BQ4" s="120" t="str">
        <f>Instructions!$G$10</f>
        <v>G</v>
      </c>
      <c r="BR4" s="121" t="str">
        <f>Instructions!$H$10</f>
        <v>O</v>
      </c>
      <c r="BS4" s="119" t="str">
        <f>Instructions!$D$10</f>
        <v>B</v>
      </c>
      <c r="BT4" s="120" t="str">
        <f>Instructions!$E$10</f>
        <v>I</v>
      </c>
      <c r="BU4" s="120" t="str">
        <f>Instructions!$F$10</f>
        <v>N</v>
      </c>
      <c r="BV4" s="120" t="str">
        <f>Instructions!$G$10</f>
        <v>G</v>
      </c>
      <c r="BW4" s="121" t="str">
        <f>Instructions!$H$10</f>
        <v>O</v>
      </c>
      <c r="BX4" s="119" t="str">
        <f>Instructions!$D$10</f>
        <v>B</v>
      </c>
      <c r="BY4" s="120" t="str">
        <f>Instructions!$E$10</f>
        <v>I</v>
      </c>
      <c r="BZ4" s="120" t="str">
        <f>Instructions!$F$10</f>
        <v>N</v>
      </c>
      <c r="CA4" s="120" t="str">
        <f>Instructions!$G$10</f>
        <v>G</v>
      </c>
      <c r="CB4" s="121" t="str">
        <f>Instructions!$H$10</f>
        <v>O</v>
      </c>
      <c r="CC4" s="119" t="str">
        <f>Instructions!$D$10</f>
        <v>B</v>
      </c>
      <c r="CD4" s="120" t="str">
        <f>Instructions!$E$10</f>
        <v>I</v>
      </c>
      <c r="CE4" s="120" t="str">
        <f>Instructions!$F$10</f>
        <v>N</v>
      </c>
      <c r="CF4" s="120" t="str">
        <f>Instructions!$G$10</f>
        <v>G</v>
      </c>
      <c r="CG4" s="121" t="str">
        <f>Instructions!$H$10</f>
        <v>O</v>
      </c>
      <c r="CH4" s="119" t="str">
        <f>Instructions!$D$10</f>
        <v>B</v>
      </c>
      <c r="CI4" s="120" t="str">
        <f>Instructions!$E$10</f>
        <v>I</v>
      </c>
      <c r="CJ4" s="120" t="str">
        <f>Instructions!$F$10</f>
        <v>N</v>
      </c>
      <c r="CK4" s="120" t="str">
        <f>Instructions!$G$10</f>
        <v>G</v>
      </c>
      <c r="CL4" s="121" t="str">
        <f>Instructions!$H$10</f>
        <v>O</v>
      </c>
      <c r="CM4" s="119" t="str">
        <f>Instructions!$D$10</f>
        <v>B</v>
      </c>
      <c r="CN4" s="120" t="str">
        <f>Instructions!$E$10</f>
        <v>I</v>
      </c>
      <c r="CO4" s="120" t="str">
        <f>Instructions!$F$10</f>
        <v>N</v>
      </c>
      <c r="CP4" s="120" t="str">
        <f>Instructions!$G$10</f>
        <v>G</v>
      </c>
      <c r="CQ4" s="121" t="str">
        <f>Instructions!$H$10</f>
        <v>O</v>
      </c>
      <c r="CR4" s="119" t="str">
        <f>Instructions!$D$10</f>
        <v>B</v>
      </c>
      <c r="CS4" s="120" t="str">
        <f>Instructions!$E$10</f>
        <v>I</v>
      </c>
      <c r="CT4" s="120" t="str">
        <f>Instructions!$F$10</f>
        <v>N</v>
      </c>
      <c r="CU4" s="120" t="str">
        <f>Instructions!$G$10</f>
        <v>G</v>
      </c>
      <c r="CV4" s="121" t="str">
        <f>Instructions!$H$10</f>
        <v>O</v>
      </c>
      <c r="CW4" s="119" t="str">
        <f>Instructions!$D$10</f>
        <v>B</v>
      </c>
      <c r="CX4" s="120" t="str">
        <f>Instructions!$E$10</f>
        <v>I</v>
      </c>
      <c r="CY4" s="120" t="str">
        <f>Instructions!$F$10</f>
        <v>N</v>
      </c>
      <c r="CZ4" s="120" t="str">
        <f>Instructions!$G$10</f>
        <v>G</v>
      </c>
      <c r="DA4" s="121" t="str">
        <f>Instructions!$H$10</f>
        <v>O</v>
      </c>
      <c r="DB4" s="119" t="str">
        <f>Instructions!$D$10</f>
        <v>B</v>
      </c>
      <c r="DC4" s="120" t="str">
        <f>Instructions!$E$10</f>
        <v>I</v>
      </c>
      <c r="DD4" s="120" t="str">
        <f>Instructions!$F$10</f>
        <v>N</v>
      </c>
      <c r="DE4" s="120" t="str">
        <f>Instructions!$G$10</f>
        <v>G</v>
      </c>
      <c r="DF4" s="121" t="str">
        <f>Instructions!$H$10</f>
        <v>O</v>
      </c>
      <c r="DG4" s="119" t="str">
        <f>Instructions!$D$10</f>
        <v>B</v>
      </c>
      <c r="DH4" s="120" t="str">
        <f>Instructions!$E$10</f>
        <v>I</v>
      </c>
      <c r="DI4" s="120" t="str">
        <f>Instructions!$F$10</f>
        <v>N</v>
      </c>
      <c r="DJ4" s="120" t="str">
        <f>Instructions!$G$10</f>
        <v>G</v>
      </c>
      <c r="DK4" s="121" t="str">
        <f>Instructions!$H$10</f>
        <v>O</v>
      </c>
      <c r="DL4" s="119" t="str">
        <f>Instructions!$D$10</f>
        <v>B</v>
      </c>
      <c r="DM4" s="120" t="str">
        <f>Instructions!$E$10</f>
        <v>I</v>
      </c>
      <c r="DN4" s="120" t="str">
        <f>Instructions!$F$10</f>
        <v>N</v>
      </c>
      <c r="DO4" s="120" t="str">
        <f>Instructions!$G$10</f>
        <v>G</v>
      </c>
      <c r="DP4" s="121" t="str">
        <f>Instructions!$H$10</f>
        <v>O</v>
      </c>
      <c r="DQ4" s="119" t="str">
        <f>Instructions!$D$10</f>
        <v>B</v>
      </c>
      <c r="DR4" s="120" t="str">
        <f>Instructions!$E$10</f>
        <v>I</v>
      </c>
      <c r="DS4" s="120" t="str">
        <f>Instructions!$F$10</f>
        <v>N</v>
      </c>
      <c r="DT4" s="120" t="str">
        <f>Instructions!$G$10</f>
        <v>G</v>
      </c>
      <c r="DU4" s="121" t="str">
        <f>Instructions!$H$10</f>
        <v>O</v>
      </c>
      <c r="DV4" s="119" t="str">
        <f>Instructions!$D$10</f>
        <v>B</v>
      </c>
      <c r="DW4" s="120" t="str">
        <f>Instructions!$E$10</f>
        <v>I</v>
      </c>
      <c r="DX4" s="120" t="str">
        <f>Instructions!$F$10</f>
        <v>N</v>
      </c>
      <c r="DY4" s="120" t="str">
        <f>Instructions!$G$10</f>
        <v>G</v>
      </c>
      <c r="DZ4" s="121" t="str">
        <f>Instructions!$H$10</f>
        <v>O</v>
      </c>
      <c r="EA4" s="119" t="str">
        <f>Instructions!$D$10</f>
        <v>B</v>
      </c>
      <c r="EB4" s="120" t="str">
        <f>Instructions!$E$10</f>
        <v>I</v>
      </c>
      <c r="EC4" s="120" t="str">
        <f>Instructions!$F$10</f>
        <v>N</v>
      </c>
      <c r="ED4" s="120" t="str">
        <f>Instructions!$G$10</f>
        <v>G</v>
      </c>
      <c r="EE4" s="121" t="str">
        <f>Instructions!$H$10</f>
        <v>O</v>
      </c>
      <c r="EF4" s="119" t="str">
        <f>Instructions!$D$10</f>
        <v>B</v>
      </c>
      <c r="EG4" s="120" t="str">
        <f>Instructions!$E$10</f>
        <v>I</v>
      </c>
      <c r="EH4" s="120" t="str">
        <f>Instructions!$F$10</f>
        <v>N</v>
      </c>
      <c r="EI4" s="120" t="str">
        <f>Instructions!$G$10</f>
        <v>G</v>
      </c>
      <c r="EJ4" s="121" t="str">
        <f>Instructions!$H$10</f>
        <v>O</v>
      </c>
      <c r="EK4" s="119" t="str">
        <f>Instructions!$D$10</f>
        <v>B</v>
      </c>
      <c r="EL4" s="120" t="str">
        <f>Instructions!$E$10</f>
        <v>I</v>
      </c>
      <c r="EM4" s="120" t="str">
        <f>Instructions!$F$10</f>
        <v>N</v>
      </c>
      <c r="EN4" s="120" t="str">
        <f>Instructions!$G$10</f>
        <v>G</v>
      </c>
      <c r="EO4" s="121" t="str">
        <f>Instructions!$H$10</f>
        <v>O</v>
      </c>
      <c r="EP4" s="119" t="str">
        <f>Instructions!$D$10</f>
        <v>B</v>
      </c>
      <c r="EQ4" s="120" t="str">
        <f>Instructions!$E$10</f>
        <v>I</v>
      </c>
      <c r="ER4" s="120" t="str">
        <f>Instructions!$F$10</f>
        <v>N</v>
      </c>
      <c r="ES4" s="120" t="str">
        <f>Instructions!$G$10</f>
        <v>G</v>
      </c>
      <c r="ET4" s="121" t="str">
        <f>Instructions!$H$10</f>
        <v>O</v>
      </c>
      <c r="EU4" s="119" t="str">
        <f>Instructions!$D$10</f>
        <v>B</v>
      </c>
      <c r="EV4" s="120" t="str">
        <f>Instructions!$E$10</f>
        <v>I</v>
      </c>
      <c r="EW4" s="120" t="str">
        <f>Instructions!$F$10</f>
        <v>N</v>
      </c>
      <c r="EX4" s="120" t="str">
        <f>Instructions!$G$10</f>
        <v>G</v>
      </c>
      <c r="EY4" s="121" t="str">
        <f>Instructions!$H$10</f>
        <v>O</v>
      </c>
      <c r="EZ4" s="119" t="str">
        <f>Instructions!$D$10</f>
        <v>B</v>
      </c>
      <c r="FA4" s="120" t="str">
        <f>Instructions!$E$10</f>
        <v>I</v>
      </c>
      <c r="FB4" s="120" t="str">
        <f>Instructions!$F$10</f>
        <v>N</v>
      </c>
      <c r="FC4" s="120" t="str">
        <f>Instructions!$G$10</f>
        <v>G</v>
      </c>
      <c r="FD4" s="121" t="str">
        <f>Instructions!$H$10</f>
        <v>O</v>
      </c>
      <c r="FE4" s="119" t="str">
        <f>Instructions!$D$10</f>
        <v>B</v>
      </c>
      <c r="FF4" s="120" t="str">
        <f>Instructions!$E$10</f>
        <v>I</v>
      </c>
      <c r="FG4" s="120" t="str">
        <f>Instructions!$F$10</f>
        <v>N</v>
      </c>
      <c r="FH4" s="120" t="str">
        <f>Instructions!$G$10</f>
        <v>G</v>
      </c>
      <c r="FI4" s="121" t="str">
        <f>Instructions!$H$10</f>
        <v>O</v>
      </c>
      <c r="FJ4" s="119" t="str">
        <f>Instructions!$D$10</f>
        <v>B</v>
      </c>
      <c r="FK4" s="120" t="str">
        <f>Instructions!$E$10</f>
        <v>I</v>
      </c>
      <c r="FL4" s="120" t="str">
        <f>Instructions!$F$10</f>
        <v>N</v>
      </c>
      <c r="FM4" s="120" t="str">
        <f>Instructions!$G$10</f>
        <v>G</v>
      </c>
      <c r="FN4" s="121" t="str">
        <f>Instructions!$H$10</f>
        <v>O</v>
      </c>
      <c r="FO4" s="119" t="str">
        <f>Instructions!$D$10</f>
        <v>B</v>
      </c>
      <c r="FP4" s="120" t="str">
        <f>Instructions!$E$10</f>
        <v>I</v>
      </c>
      <c r="FQ4" s="120" t="str">
        <f>Instructions!$F$10</f>
        <v>N</v>
      </c>
      <c r="FR4" s="120" t="str">
        <f>Instructions!$G$10</f>
        <v>G</v>
      </c>
      <c r="FS4" s="121" t="str">
        <f>Instructions!$H$10</f>
        <v>O</v>
      </c>
      <c r="FT4" s="119" t="str">
        <f>Instructions!$D$10</f>
        <v>B</v>
      </c>
      <c r="FU4" s="120" t="str">
        <f>Instructions!$E$10</f>
        <v>I</v>
      </c>
      <c r="FV4" s="120" t="str">
        <f>Instructions!$F$10</f>
        <v>N</v>
      </c>
      <c r="FW4" s="120" t="str">
        <f>Instructions!$G$10</f>
        <v>G</v>
      </c>
      <c r="FX4" s="121" t="str">
        <f>Instructions!$H$10</f>
        <v>O</v>
      </c>
      <c r="FY4" s="119" t="str">
        <f>Instructions!$D$10</f>
        <v>B</v>
      </c>
      <c r="FZ4" s="120" t="str">
        <f>Instructions!$E$10</f>
        <v>I</v>
      </c>
      <c r="GA4" s="120" t="str">
        <f>Instructions!$F$10</f>
        <v>N</v>
      </c>
      <c r="GB4" s="120" t="str">
        <f>Instructions!$G$10</f>
        <v>G</v>
      </c>
      <c r="GC4" s="121" t="str">
        <f>Instructions!$H$10</f>
        <v>O</v>
      </c>
      <c r="GD4" s="119" t="str">
        <f>Instructions!$D$10</f>
        <v>B</v>
      </c>
      <c r="GE4" s="120" t="str">
        <f>Instructions!$E$10</f>
        <v>I</v>
      </c>
      <c r="GF4" s="120" t="str">
        <f>Instructions!$F$10</f>
        <v>N</v>
      </c>
      <c r="GG4" s="120" t="str">
        <f>Instructions!$G$10</f>
        <v>G</v>
      </c>
      <c r="GH4" s="121" t="str">
        <f>Instructions!$H$10</f>
        <v>O</v>
      </c>
      <c r="GI4" s="119" t="str">
        <f>Instructions!$D$10</f>
        <v>B</v>
      </c>
      <c r="GJ4" s="120" t="str">
        <f>Instructions!$E$10</f>
        <v>I</v>
      </c>
      <c r="GK4" s="120" t="str">
        <f>Instructions!$F$10</f>
        <v>N</v>
      </c>
      <c r="GL4" s="120" t="str">
        <f>Instructions!$G$10</f>
        <v>G</v>
      </c>
      <c r="GM4" s="121" t="str">
        <f>Instructions!$H$10</f>
        <v>O</v>
      </c>
      <c r="GN4" s="119" t="str">
        <f>Instructions!$D$10</f>
        <v>B</v>
      </c>
      <c r="GO4" s="120" t="str">
        <f>Instructions!$E$10</f>
        <v>I</v>
      </c>
      <c r="GP4" s="120" t="str">
        <f>Instructions!$F$10</f>
        <v>N</v>
      </c>
      <c r="GQ4" s="120" t="str">
        <f>Instructions!$G$10</f>
        <v>G</v>
      </c>
      <c r="GR4" s="121" t="str">
        <f>Instructions!$H$10</f>
        <v>O</v>
      </c>
      <c r="GS4" s="119" t="str">
        <f>Instructions!$D$10</f>
        <v>B</v>
      </c>
      <c r="GT4" s="120" t="str">
        <f>Instructions!$E$10</f>
        <v>I</v>
      </c>
      <c r="GU4" s="120" t="str">
        <f>Instructions!$F$10</f>
        <v>N</v>
      </c>
      <c r="GV4" s="120" t="str">
        <f>Instructions!$G$10</f>
        <v>G</v>
      </c>
      <c r="GW4" s="121" t="str">
        <f>Instructions!$H$10</f>
        <v>O</v>
      </c>
      <c r="GX4" s="119" t="str">
        <f>Instructions!$D$10</f>
        <v>B</v>
      </c>
      <c r="GY4" s="120" t="str">
        <f>Instructions!$E$10</f>
        <v>I</v>
      </c>
      <c r="GZ4" s="120" t="str">
        <f>Instructions!$F$10</f>
        <v>N</v>
      </c>
      <c r="HA4" s="120" t="str">
        <f>Instructions!$G$10</f>
        <v>G</v>
      </c>
      <c r="HB4" s="121" t="str">
        <f>Instructions!$H$10</f>
        <v>O</v>
      </c>
      <c r="HC4" s="119" t="str">
        <f>Instructions!$D$10</f>
        <v>B</v>
      </c>
      <c r="HD4" s="120" t="str">
        <f>Instructions!$E$10</f>
        <v>I</v>
      </c>
      <c r="HE4" s="120" t="str">
        <f>Instructions!$F$10</f>
        <v>N</v>
      </c>
      <c r="HF4" s="120" t="str">
        <f>Instructions!$G$10</f>
        <v>G</v>
      </c>
      <c r="HG4" s="121" t="str">
        <f>Instructions!$H$10</f>
        <v>O</v>
      </c>
      <c r="HH4" s="119" t="str">
        <f>Instructions!$D$10</f>
        <v>B</v>
      </c>
      <c r="HI4" s="120" t="str">
        <f>Instructions!$E$10</f>
        <v>I</v>
      </c>
      <c r="HJ4" s="120" t="str">
        <f>Instructions!$F$10</f>
        <v>N</v>
      </c>
      <c r="HK4" s="120" t="str">
        <f>Instructions!$G$10</f>
        <v>G</v>
      </c>
      <c r="HL4" s="121" t="str">
        <f>Instructions!$H$10</f>
        <v>O</v>
      </c>
      <c r="HM4" s="119" t="str">
        <f>Instructions!$D$10</f>
        <v>B</v>
      </c>
      <c r="HN4" s="120" t="str">
        <f>Instructions!$E$10</f>
        <v>I</v>
      </c>
      <c r="HO4" s="120" t="str">
        <f>Instructions!$F$10</f>
        <v>N</v>
      </c>
      <c r="HP4" s="120" t="str">
        <f>Instructions!$G$10</f>
        <v>G</v>
      </c>
      <c r="HQ4" s="121" t="str">
        <f>Instructions!$H$10</f>
        <v>O</v>
      </c>
      <c r="HR4" s="119" t="str">
        <f>Instructions!$D$10</f>
        <v>B</v>
      </c>
      <c r="HS4" s="120" t="str">
        <f>Instructions!$E$10</f>
        <v>I</v>
      </c>
      <c r="HT4" s="120" t="str">
        <f>Instructions!$F$10</f>
        <v>N</v>
      </c>
      <c r="HU4" s="120" t="str">
        <f>Instructions!$G$10</f>
        <v>G</v>
      </c>
      <c r="HV4" s="121" t="str">
        <f>Instructions!$H$10</f>
        <v>O</v>
      </c>
      <c r="HW4" s="119" t="str">
        <f>Instructions!$D$10</f>
        <v>B</v>
      </c>
      <c r="HX4" s="120" t="str">
        <f>Instructions!$E$10</f>
        <v>I</v>
      </c>
      <c r="HY4" s="120" t="str">
        <f>Instructions!$F$10</f>
        <v>N</v>
      </c>
      <c r="HZ4" s="120" t="str">
        <f>Instructions!$G$10</f>
        <v>G</v>
      </c>
      <c r="IA4" s="121" t="str">
        <f>Instructions!$H$10</f>
        <v>O</v>
      </c>
      <c r="IB4" s="119" t="str">
        <f>Instructions!$D$10</f>
        <v>B</v>
      </c>
      <c r="IC4" s="120" t="str">
        <f>Instructions!$E$10</f>
        <v>I</v>
      </c>
      <c r="ID4" s="120" t="str">
        <f>Instructions!$F$10</f>
        <v>N</v>
      </c>
      <c r="IE4" s="120" t="str">
        <f>Instructions!$G$10</f>
        <v>G</v>
      </c>
      <c r="IF4" s="121" t="str">
        <f>Instructions!$H$10</f>
        <v>O</v>
      </c>
      <c r="IG4" s="119" t="str">
        <f>Instructions!$D$10</f>
        <v>B</v>
      </c>
      <c r="IH4" s="120" t="str">
        <f>Instructions!$E$10</f>
        <v>I</v>
      </c>
      <c r="II4" s="120" t="str">
        <f>Instructions!$F$10</f>
        <v>N</v>
      </c>
      <c r="IJ4" s="120" t="str">
        <f>Instructions!$G$10</f>
        <v>G</v>
      </c>
      <c r="IK4" s="121" t="str">
        <f>Instructions!$H$10</f>
        <v>O</v>
      </c>
      <c r="IL4" s="119" t="str">
        <f>Instructions!$D$10</f>
        <v>B</v>
      </c>
      <c r="IM4" s="120" t="str">
        <f>Instructions!$E$10</f>
        <v>I</v>
      </c>
      <c r="IN4" s="120" t="str">
        <f>Instructions!$F$10</f>
        <v>N</v>
      </c>
      <c r="IO4" s="120" t="str">
        <f>Instructions!$G$10</f>
        <v>G</v>
      </c>
      <c r="IP4" s="121" t="str">
        <f>Instructions!$H$10</f>
        <v>O</v>
      </c>
      <c r="IQ4" s="119" t="str">
        <f>Instructions!$D$10</f>
        <v>B</v>
      </c>
      <c r="IR4" s="120" t="str">
        <f>Instructions!$E$10</f>
        <v>I</v>
      </c>
      <c r="IS4" s="120" t="str">
        <f>Instructions!$F$10</f>
        <v>N</v>
      </c>
      <c r="IT4" s="120" t="str">
        <f>Instructions!$G$10</f>
        <v>G</v>
      </c>
      <c r="IU4" s="121" t="str">
        <f>Instructions!$H$10</f>
        <v>O</v>
      </c>
      <c r="IV4" s="119" t="str">
        <f>Instructions!$D$10</f>
        <v>B</v>
      </c>
      <c r="IW4" s="120" t="str">
        <f>Instructions!$E$10</f>
        <v>I</v>
      </c>
      <c r="IX4" s="120" t="str">
        <f>Instructions!$F$10</f>
        <v>N</v>
      </c>
      <c r="IY4" s="120" t="str">
        <f>Instructions!$G$10</f>
        <v>G</v>
      </c>
      <c r="IZ4" s="121" t="str">
        <f>Instructions!$H$10</f>
        <v>O</v>
      </c>
      <c r="JA4" s="119" t="str">
        <f>Instructions!$D$10</f>
        <v>B</v>
      </c>
      <c r="JB4" s="120" t="str">
        <f>Instructions!$E$10</f>
        <v>I</v>
      </c>
      <c r="JC4" s="120" t="str">
        <f>Instructions!$F$10</f>
        <v>N</v>
      </c>
      <c r="JD4" s="120" t="str">
        <f>Instructions!$G$10</f>
        <v>G</v>
      </c>
      <c r="JE4" s="121" t="str">
        <f>Instructions!$H$10</f>
        <v>O</v>
      </c>
      <c r="JF4" s="119" t="str">
        <f>Instructions!$D$10</f>
        <v>B</v>
      </c>
      <c r="JG4" s="120" t="str">
        <f>Instructions!$E$10</f>
        <v>I</v>
      </c>
      <c r="JH4" s="120" t="str">
        <f>Instructions!$F$10</f>
        <v>N</v>
      </c>
      <c r="JI4" s="120" t="str">
        <f>Instructions!$G$10</f>
        <v>G</v>
      </c>
      <c r="JJ4" s="121" t="str">
        <f>Instructions!$H$10</f>
        <v>O</v>
      </c>
      <c r="JK4" s="119" t="str">
        <f>Instructions!$D$10</f>
        <v>B</v>
      </c>
      <c r="JL4" s="120" t="str">
        <f>Instructions!$E$10</f>
        <v>I</v>
      </c>
      <c r="JM4" s="120" t="str">
        <f>Instructions!$F$10</f>
        <v>N</v>
      </c>
      <c r="JN4" s="120" t="str">
        <f>Instructions!$G$10</f>
        <v>G</v>
      </c>
      <c r="JO4" s="121" t="str">
        <f>Instructions!$H$10</f>
        <v>O</v>
      </c>
      <c r="JP4" s="119" t="str">
        <f>Instructions!$D$10</f>
        <v>B</v>
      </c>
      <c r="JQ4" s="120" t="str">
        <f>Instructions!$E$10</f>
        <v>I</v>
      </c>
      <c r="JR4" s="120" t="str">
        <f>Instructions!$F$10</f>
        <v>N</v>
      </c>
      <c r="JS4" s="120" t="str">
        <f>Instructions!$G$10</f>
        <v>G</v>
      </c>
      <c r="JT4" s="121" t="str">
        <f>Instructions!$H$10</f>
        <v>O</v>
      </c>
      <c r="JU4" s="119" t="str">
        <f>Instructions!$D$10</f>
        <v>B</v>
      </c>
      <c r="JV4" s="120" t="str">
        <f>Instructions!$E$10</f>
        <v>I</v>
      </c>
      <c r="JW4" s="120" t="str">
        <f>Instructions!$F$10</f>
        <v>N</v>
      </c>
      <c r="JX4" s="120" t="str">
        <f>Instructions!$G$10</f>
        <v>G</v>
      </c>
      <c r="JY4" s="121" t="str">
        <f>Instructions!$H$10</f>
        <v>O</v>
      </c>
      <c r="JZ4" s="119" t="str">
        <f>Instructions!$D$10</f>
        <v>B</v>
      </c>
      <c r="KA4" s="120" t="str">
        <f>Instructions!$E$10</f>
        <v>I</v>
      </c>
      <c r="KB4" s="120" t="str">
        <f>Instructions!$F$10</f>
        <v>N</v>
      </c>
      <c r="KC4" s="120" t="str">
        <f>Instructions!$G$10</f>
        <v>G</v>
      </c>
      <c r="KD4" s="121" t="str">
        <f>Instructions!$H$10</f>
        <v>O</v>
      </c>
      <c r="KE4" s="119" t="str">
        <f>Instructions!$D$10</f>
        <v>B</v>
      </c>
      <c r="KF4" s="120" t="str">
        <f>Instructions!$E$10</f>
        <v>I</v>
      </c>
      <c r="KG4" s="120" t="str">
        <f>Instructions!$F$10</f>
        <v>N</v>
      </c>
      <c r="KH4" s="120" t="str">
        <f>Instructions!$G$10</f>
        <v>G</v>
      </c>
      <c r="KI4" s="121" t="str">
        <f>Instructions!$H$10</f>
        <v>O</v>
      </c>
      <c r="KJ4" s="119" t="str">
        <f>Instructions!$D$10</f>
        <v>B</v>
      </c>
      <c r="KK4" s="120" t="str">
        <f>Instructions!$E$10</f>
        <v>I</v>
      </c>
      <c r="KL4" s="120" t="str">
        <f>Instructions!$F$10</f>
        <v>N</v>
      </c>
      <c r="KM4" s="120" t="str">
        <f>Instructions!$G$10</f>
        <v>G</v>
      </c>
      <c r="KN4" s="121" t="str">
        <f>Instructions!$H$10</f>
        <v>O</v>
      </c>
      <c r="KO4" s="119" t="str">
        <f>Instructions!$D$10</f>
        <v>B</v>
      </c>
      <c r="KP4" s="120" t="str">
        <f>Instructions!$E$10</f>
        <v>I</v>
      </c>
      <c r="KQ4" s="120" t="str">
        <f>Instructions!$F$10</f>
        <v>N</v>
      </c>
      <c r="KR4" s="120" t="str">
        <f>Instructions!$G$10</f>
        <v>G</v>
      </c>
      <c r="KS4" s="121" t="str">
        <f>Instructions!$H$10</f>
        <v>O</v>
      </c>
      <c r="KT4" s="119" t="str">
        <f>Instructions!$D$10</f>
        <v>B</v>
      </c>
      <c r="KU4" s="120" t="str">
        <f>Instructions!$E$10</f>
        <v>I</v>
      </c>
      <c r="KV4" s="120" t="str">
        <f>Instructions!$F$10</f>
        <v>N</v>
      </c>
      <c r="KW4" s="120" t="str">
        <f>Instructions!$G$10</f>
        <v>G</v>
      </c>
      <c r="KX4" s="121" t="str">
        <f>Instructions!$H$10</f>
        <v>O</v>
      </c>
      <c r="KY4" s="119" t="str">
        <f>Instructions!$D$10</f>
        <v>B</v>
      </c>
      <c r="KZ4" s="120" t="str">
        <f>Instructions!$E$10</f>
        <v>I</v>
      </c>
      <c r="LA4" s="120" t="str">
        <f>Instructions!$F$10</f>
        <v>N</v>
      </c>
      <c r="LB4" s="120" t="str">
        <f>Instructions!$G$10</f>
        <v>G</v>
      </c>
      <c r="LC4" s="121" t="str">
        <f>Instructions!$H$10</f>
        <v>O</v>
      </c>
      <c r="LD4" s="119" t="str">
        <f>Instructions!$D$10</f>
        <v>B</v>
      </c>
      <c r="LE4" s="120" t="str">
        <f>Instructions!$E$10</f>
        <v>I</v>
      </c>
      <c r="LF4" s="120" t="str">
        <f>Instructions!$F$10</f>
        <v>N</v>
      </c>
      <c r="LG4" s="120" t="str">
        <f>Instructions!$G$10</f>
        <v>G</v>
      </c>
      <c r="LH4" s="121" t="str">
        <f>Instructions!$H$10</f>
        <v>O</v>
      </c>
      <c r="LI4" s="119" t="str">
        <f>Instructions!$D$10</f>
        <v>B</v>
      </c>
      <c r="LJ4" s="120" t="str">
        <f>Instructions!$E$10</f>
        <v>I</v>
      </c>
      <c r="LK4" s="120" t="str">
        <f>Instructions!$F$10</f>
        <v>N</v>
      </c>
      <c r="LL4" s="120" t="str">
        <f>Instructions!$G$10</f>
        <v>G</v>
      </c>
      <c r="LM4" s="121" t="str">
        <f>Instructions!$H$10</f>
        <v>O</v>
      </c>
      <c r="LN4" s="119" t="str">
        <f>Instructions!$D$10</f>
        <v>B</v>
      </c>
      <c r="LO4" s="120" t="str">
        <f>Instructions!$E$10</f>
        <v>I</v>
      </c>
      <c r="LP4" s="120" t="str">
        <f>Instructions!$F$10</f>
        <v>N</v>
      </c>
      <c r="LQ4" s="120" t="str">
        <f>Instructions!$G$10</f>
        <v>G</v>
      </c>
      <c r="LR4" s="121" t="str">
        <f>Instructions!$H$10</f>
        <v>O</v>
      </c>
      <c r="LS4" s="119" t="str">
        <f>Instructions!$D$10</f>
        <v>B</v>
      </c>
      <c r="LT4" s="120" t="str">
        <f>Instructions!$E$10</f>
        <v>I</v>
      </c>
      <c r="LU4" s="120" t="str">
        <f>Instructions!$F$10</f>
        <v>N</v>
      </c>
      <c r="LV4" s="120" t="str">
        <f>Instructions!$G$10</f>
        <v>G</v>
      </c>
      <c r="LW4" s="121" t="str">
        <f>Instructions!$H$10</f>
        <v>O</v>
      </c>
      <c r="LX4" s="119" t="str">
        <f>Instructions!$D$10</f>
        <v>B</v>
      </c>
      <c r="LY4" s="120" t="str">
        <f>Instructions!$E$10</f>
        <v>I</v>
      </c>
      <c r="LZ4" s="120" t="str">
        <f>Instructions!$F$10</f>
        <v>N</v>
      </c>
      <c r="MA4" s="120" t="str">
        <f>Instructions!$G$10</f>
        <v>G</v>
      </c>
      <c r="MB4" s="121" t="str">
        <f>Instructions!$H$10</f>
        <v>O</v>
      </c>
      <c r="MC4" s="119" t="str">
        <f>Instructions!$D$10</f>
        <v>B</v>
      </c>
      <c r="MD4" s="120" t="str">
        <f>Instructions!$E$10</f>
        <v>I</v>
      </c>
      <c r="ME4" s="120" t="str">
        <f>Instructions!$F$10</f>
        <v>N</v>
      </c>
      <c r="MF4" s="120" t="str">
        <f>Instructions!$G$10</f>
        <v>G</v>
      </c>
      <c r="MG4" s="121" t="str">
        <f>Instructions!$H$10</f>
        <v>O</v>
      </c>
      <c r="MH4" s="119" t="str">
        <f>Instructions!$D$10</f>
        <v>B</v>
      </c>
      <c r="MI4" s="120" t="str">
        <f>Instructions!$E$10</f>
        <v>I</v>
      </c>
      <c r="MJ4" s="120" t="str">
        <f>Instructions!$F$10</f>
        <v>N</v>
      </c>
      <c r="MK4" s="120" t="str">
        <f>Instructions!$G$10</f>
        <v>G</v>
      </c>
      <c r="ML4" s="121" t="str">
        <f>Instructions!$H$10</f>
        <v>O</v>
      </c>
      <c r="MM4" s="119" t="str">
        <f>Instructions!$D$10</f>
        <v>B</v>
      </c>
      <c r="MN4" s="120" t="str">
        <f>Instructions!$E$10</f>
        <v>I</v>
      </c>
      <c r="MO4" s="120" t="str">
        <f>Instructions!$F$10</f>
        <v>N</v>
      </c>
      <c r="MP4" s="120" t="str">
        <f>Instructions!$G$10</f>
        <v>G</v>
      </c>
      <c r="MQ4" s="121" t="str">
        <f>Instructions!$H$10</f>
        <v>O</v>
      </c>
      <c r="MR4" s="119" t="str">
        <f>Instructions!$D$10</f>
        <v>B</v>
      </c>
      <c r="MS4" s="120" t="str">
        <f>Instructions!$E$10</f>
        <v>I</v>
      </c>
      <c r="MT4" s="120" t="str">
        <f>Instructions!$F$10</f>
        <v>N</v>
      </c>
      <c r="MU4" s="120" t="str">
        <f>Instructions!$G$10</f>
        <v>G</v>
      </c>
      <c r="MV4" s="121" t="str">
        <f>Instructions!$H$10</f>
        <v>O</v>
      </c>
      <c r="MW4" s="119" t="str">
        <f>Instructions!$D$10</f>
        <v>B</v>
      </c>
      <c r="MX4" s="120" t="str">
        <f>Instructions!$E$10</f>
        <v>I</v>
      </c>
      <c r="MY4" s="120" t="str">
        <f>Instructions!$F$10</f>
        <v>N</v>
      </c>
      <c r="MZ4" s="120" t="str">
        <f>Instructions!$G$10</f>
        <v>G</v>
      </c>
      <c r="NA4" s="121" t="str">
        <f>Instructions!$H$10</f>
        <v>O</v>
      </c>
      <c r="NB4" s="119" t="str">
        <f>Instructions!$D$10</f>
        <v>B</v>
      </c>
      <c r="NC4" s="120" t="str">
        <f>Instructions!$E$10</f>
        <v>I</v>
      </c>
      <c r="ND4" s="120" t="str">
        <f>Instructions!$F$10</f>
        <v>N</v>
      </c>
      <c r="NE4" s="120" t="str">
        <f>Instructions!$G$10</f>
        <v>G</v>
      </c>
      <c r="NF4" s="121" t="str">
        <f>Instructions!$H$10</f>
        <v>O</v>
      </c>
      <c r="NG4" s="119" t="str">
        <f>Instructions!$D$10</f>
        <v>B</v>
      </c>
      <c r="NH4" s="120" t="str">
        <f>Instructions!$E$10</f>
        <v>I</v>
      </c>
      <c r="NI4" s="120" t="str">
        <f>Instructions!$F$10</f>
        <v>N</v>
      </c>
      <c r="NJ4" s="120" t="str">
        <f>Instructions!$G$10</f>
        <v>G</v>
      </c>
      <c r="NK4" s="121" t="str">
        <f>Instructions!$H$10</f>
        <v>O</v>
      </c>
      <c r="NL4" s="119" t="str">
        <f>Instructions!$D$10</f>
        <v>B</v>
      </c>
      <c r="NM4" s="120" t="str">
        <f>Instructions!$E$10</f>
        <v>I</v>
      </c>
      <c r="NN4" s="120" t="str">
        <f>Instructions!$F$10</f>
        <v>N</v>
      </c>
      <c r="NO4" s="120" t="str">
        <f>Instructions!$G$10</f>
        <v>G</v>
      </c>
      <c r="NP4" s="121" t="str">
        <f>Instructions!$H$10</f>
        <v>O</v>
      </c>
      <c r="NQ4" s="119" t="str">
        <f>Instructions!$D$10</f>
        <v>B</v>
      </c>
      <c r="NR4" s="120" t="str">
        <f>Instructions!$E$10</f>
        <v>I</v>
      </c>
      <c r="NS4" s="120" t="str">
        <f>Instructions!$F$10</f>
        <v>N</v>
      </c>
      <c r="NT4" s="120" t="str">
        <f>Instructions!$G$10</f>
        <v>G</v>
      </c>
      <c r="NU4" s="121" t="str">
        <f>Instructions!$H$10</f>
        <v>O</v>
      </c>
      <c r="NV4" s="119" t="str">
        <f>Instructions!$D$10</f>
        <v>B</v>
      </c>
      <c r="NW4" s="120" t="str">
        <f>Instructions!$E$10</f>
        <v>I</v>
      </c>
      <c r="NX4" s="120" t="str">
        <f>Instructions!$F$10</f>
        <v>N</v>
      </c>
      <c r="NY4" s="120" t="str">
        <f>Instructions!$G$10</f>
        <v>G</v>
      </c>
      <c r="NZ4" s="121" t="str">
        <f>Instructions!$H$10</f>
        <v>O</v>
      </c>
      <c r="OA4" s="119" t="str">
        <f>Instructions!$D$10</f>
        <v>B</v>
      </c>
      <c r="OB4" s="120" t="str">
        <f>Instructions!$E$10</f>
        <v>I</v>
      </c>
      <c r="OC4" s="120" t="str">
        <f>Instructions!$F$10</f>
        <v>N</v>
      </c>
      <c r="OD4" s="120" t="str">
        <f>Instructions!$G$10</f>
        <v>G</v>
      </c>
      <c r="OE4" s="121" t="str">
        <f>Instructions!$H$10</f>
        <v>O</v>
      </c>
      <c r="OF4" s="119" t="str">
        <f>Instructions!$D$10</f>
        <v>B</v>
      </c>
      <c r="OG4" s="120" t="str">
        <f>Instructions!$E$10</f>
        <v>I</v>
      </c>
      <c r="OH4" s="120" t="str">
        <f>Instructions!$F$10</f>
        <v>N</v>
      </c>
      <c r="OI4" s="120" t="str">
        <f>Instructions!$G$10</f>
        <v>G</v>
      </c>
      <c r="OJ4" s="121" t="str">
        <f>Instructions!$H$10</f>
        <v>O</v>
      </c>
      <c r="OK4" s="119" t="str">
        <f>Instructions!$D$10</f>
        <v>B</v>
      </c>
      <c r="OL4" s="120" t="str">
        <f>Instructions!$E$10</f>
        <v>I</v>
      </c>
      <c r="OM4" s="120" t="str">
        <f>Instructions!$F$10</f>
        <v>N</v>
      </c>
      <c r="ON4" s="120" t="str">
        <f>Instructions!$G$10</f>
        <v>G</v>
      </c>
      <c r="OO4" s="121" t="str">
        <f>Instructions!$H$10</f>
        <v>O</v>
      </c>
      <c r="OP4" s="119" t="str">
        <f>Instructions!$D$10</f>
        <v>B</v>
      </c>
      <c r="OQ4" s="120" t="str">
        <f>Instructions!$E$10</f>
        <v>I</v>
      </c>
      <c r="OR4" s="120" t="str">
        <f>Instructions!$F$10</f>
        <v>N</v>
      </c>
      <c r="OS4" s="120" t="str">
        <f>Instructions!$G$10</f>
        <v>G</v>
      </c>
      <c r="OT4" s="121" t="str">
        <f>Instructions!$H$10</f>
        <v>O</v>
      </c>
      <c r="OU4" s="119" t="str">
        <f>Instructions!$D$10</f>
        <v>B</v>
      </c>
      <c r="OV4" s="120" t="str">
        <f>Instructions!$E$10</f>
        <v>I</v>
      </c>
      <c r="OW4" s="120" t="str">
        <f>Instructions!$F$10</f>
        <v>N</v>
      </c>
      <c r="OX4" s="120" t="str">
        <f>Instructions!$G$10</f>
        <v>G</v>
      </c>
      <c r="OY4" s="121" t="str">
        <f>Instructions!$H$10</f>
        <v>O</v>
      </c>
      <c r="OZ4" s="119" t="str">
        <f>Instructions!$D$10</f>
        <v>B</v>
      </c>
      <c r="PA4" s="120" t="str">
        <f>Instructions!$E$10</f>
        <v>I</v>
      </c>
      <c r="PB4" s="120" t="str">
        <f>Instructions!$F$10</f>
        <v>N</v>
      </c>
      <c r="PC4" s="120" t="str">
        <f>Instructions!$G$10</f>
        <v>G</v>
      </c>
      <c r="PD4" s="121" t="str">
        <f>Instructions!$H$10</f>
        <v>O</v>
      </c>
      <c r="PE4" s="119" t="str">
        <f>Instructions!$D$10</f>
        <v>B</v>
      </c>
      <c r="PF4" s="120" t="str">
        <f>Instructions!$E$10</f>
        <v>I</v>
      </c>
      <c r="PG4" s="120" t="str">
        <f>Instructions!$F$10</f>
        <v>N</v>
      </c>
      <c r="PH4" s="120" t="str">
        <f>Instructions!$G$10</f>
        <v>G</v>
      </c>
      <c r="PI4" s="121" t="str">
        <f>Instructions!$H$10</f>
        <v>O</v>
      </c>
      <c r="PJ4" s="119" t="str">
        <f>Instructions!$D$10</f>
        <v>B</v>
      </c>
      <c r="PK4" s="120" t="str">
        <f>Instructions!$E$10</f>
        <v>I</v>
      </c>
      <c r="PL4" s="120" t="str">
        <f>Instructions!$F$10</f>
        <v>N</v>
      </c>
      <c r="PM4" s="120" t="str">
        <f>Instructions!$G$10</f>
        <v>G</v>
      </c>
      <c r="PN4" s="121" t="str">
        <f>Instructions!$H$10</f>
        <v>O</v>
      </c>
      <c r="PO4" s="119" t="str">
        <f>Instructions!$D$10</f>
        <v>B</v>
      </c>
      <c r="PP4" s="120" t="str">
        <f>Instructions!$E$10</f>
        <v>I</v>
      </c>
      <c r="PQ4" s="120" t="str">
        <f>Instructions!$F$10</f>
        <v>N</v>
      </c>
      <c r="PR4" s="120" t="str">
        <f>Instructions!$G$10</f>
        <v>G</v>
      </c>
      <c r="PS4" s="121" t="str">
        <f>Instructions!$H$10</f>
        <v>O</v>
      </c>
      <c r="PT4" s="119" t="str">
        <f>Instructions!$D$10</f>
        <v>B</v>
      </c>
      <c r="PU4" s="120" t="str">
        <f>Instructions!$E$10</f>
        <v>I</v>
      </c>
      <c r="PV4" s="120" t="str">
        <f>Instructions!$F$10</f>
        <v>N</v>
      </c>
      <c r="PW4" s="120" t="str">
        <f>Instructions!$G$10</f>
        <v>G</v>
      </c>
      <c r="PX4" s="121" t="str">
        <f>Instructions!$H$10</f>
        <v>O</v>
      </c>
      <c r="PY4" s="119" t="str">
        <f>Instructions!$D$10</f>
        <v>B</v>
      </c>
      <c r="PZ4" s="120" t="str">
        <f>Instructions!$E$10</f>
        <v>I</v>
      </c>
      <c r="QA4" s="120" t="str">
        <f>Instructions!$F$10</f>
        <v>N</v>
      </c>
      <c r="QB4" s="120" t="str">
        <f>Instructions!$G$10</f>
        <v>G</v>
      </c>
      <c r="QC4" s="121" t="str">
        <f>Instructions!$H$10</f>
        <v>O</v>
      </c>
      <c r="QD4" s="119" t="str">
        <f>Instructions!$D$10</f>
        <v>B</v>
      </c>
      <c r="QE4" s="120" t="str">
        <f>Instructions!$E$10</f>
        <v>I</v>
      </c>
      <c r="QF4" s="120" t="str">
        <f>Instructions!$F$10</f>
        <v>N</v>
      </c>
      <c r="QG4" s="120" t="str">
        <f>Instructions!$G$10</f>
        <v>G</v>
      </c>
      <c r="QH4" s="121" t="str">
        <f>Instructions!$H$10</f>
        <v>O</v>
      </c>
      <c r="QI4" s="119" t="str">
        <f>Instructions!$D$10</f>
        <v>B</v>
      </c>
      <c r="QJ4" s="120" t="str">
        <f>Instructions!$E$10</f>
        <v>I</v>
      </c>
      <c r="QK4" s="120" t="str">
        <f>Instructions!$F$10</f>
        <v>N</v>
      </c>
      <c r="QL4" s="120" t="str">
        <f>Instructions!$G$10</f>
        <v>G</v>
      </c>
      <c r="QM4" s="121" t="str">
        <f>Instructions!$H$10</f>
        <v>O</v>
      </c>
      <c r="QN4" s="119" t="str">
        <f>Instructions!$D$10</f>
        <v>B</v>
      </c>
      <c r="QO4" s="120" t="str">
        <f>Instructions!$E$10</f>
        <v>I</v>
      </c>
      <c r="QP4" s="120" t="str">
        <f>Instructions!$F$10</f>
        <v>N</v>
      </c>
      <c r="QQ4" s="120" t="str">
        <f>Instructions!$G$10</f>
        <v>G</v>
      </c>
      <c r="QR4" s="121" t="str">
        <f>Instructions!$H$10</f>
        <v>O</v>
      </c>
      <c r="QS4" s="119" t="str">
        <f>Instructions!$D$10</f>
        <v>B</v>
      </c>
      <c r="QT4" s="120" t="str">
        <f>Instructions!$E$10</f>
        <v>I</v>
      </c>
      <c r="QU4" s="120" t="str">
        <f>Instructions!$F$10</f>
        <v>N</v>
      </c>
      <c r="QV4" s="120" t="str">
        <f>Instructions!$G$10</f>
        <v>G</v>
      </c>
      <c r="QW4" s="121" t="str">
        <f>Instructions!$H$10</f>
        <v>O</v>
      </c>
      <c r="QX4" s="119" t="str">
        <f>Instructions!$D$10</f>
        <v>B</v>
      </c>
      <c r="QY4" s="120" t="str">
        <f>Instructions!$E$10</f>
        <v>I</v>
      </c>
      <c r="QZ4" s="120" t="str">
        <f>Instructions!$F$10</f>
        <v>N</v>
      </c>
      <c r="RA4" s="120" t="str">
        <f>Instructions!$G$10</f>
        <v>G</v>
      </c>
      <c r="RB4" s="121" t="str">
        <f>Instructions!$H$10</f>
        <v>O</v>
      </c>
      <c r="RC4" s="119" t="str">
        <f>Instructions!$D$10</f>
        <v>B</v>
      </c>
      <c r="RD4" s="120" t="str">
        <f>Instructions!$E$10</f>
        <v>I</v>
      </c>
      <c r="RE4" s="120" t="str">
        <f>Instructions!$F$10</f>
        <v>N</v>
      </c>
      <c r="RF4" s="120" t="str">
        <f>Instructions!$G$10</f>
        <v>G</v>
      </c>
      <c r="RG4" s="121" t="str">
        <f>Instructions!$H$10</f>
        <v>O</v>
      </c>
      <c r="RH4" s="119" t="str">
        <f>Instructions!$D$10</f>
        <v>B</v>
      </c>
      <c r="RI4" s="120" t="str">
        <f>Instructions!$E$10</f>
        <v>I</v>
      </c>
      <c r="RJ4" s="120" t="str">
        <f>Instructions!$F$10</f>
        <v>N</v>
      </c>
      <c r="RK4" s="120" t="str">
        <f>Instructions!$G$10</f>
        <v>G</v>
      </c>
      <c r="RL4" s="121" t="str">
        <f>Instructions!$H$10</f>
        <v>O</v>
      </c>
      <c r="RM4" s="119" t="str">
        <f>Instructions!$D$10</f>
        <v>B</v>
      </c>
      <c r="RN4" s="120" t="str">
        <f>Instructions!$E$10</f>
        <v>I</v>
      </c>
      <c r="RO4" s="120" t="str">
        <f>Instructions!$F$10</f>
        <v>N</v>
      </c>
      <c r="RP4" s="120" t="str">
        <f>Instructions!$G$10</f>
        <v>G</v>
      </c>
      <c r="RQ4" s="121" t="str">
        <f>Instructions!$H$10</f>
        <v>O</v>
      </c>
      <c r="RR4" s="119" t="str">
        <f>Instructions!$D$10</f>
        <v>B</v>
      </c>
      <c r="RS4" s="120" t="str">
        <f>Instructions!$E$10</f>
        <v>I</v>
      </c>
      <c r="RT4" s="120" t="str">
        <f>Instructions!$F$10</f>
        <v>N</v>
      </c>
      <c r="RU4" s="120" t="str">
        <f>Instructions!$G$10</f>
        <v>G</v>
      </c>
      <c r="RV4" s="121" t="str">
        <f>Instructions!$H$10</f>
        <v>O</v>
      </c>
      <c r="RW4" s="119" t="str">
        <f>Instructions!$D$10</f>
        <v>B</v>
      </c>
      <c r="RX4" s="120" t="str">
        <f>Instructions!$E$10</f>
        <v>I</v>
      </c>
      <c r="RY4" s="120" t="str">
        <f>Instructions!$F$10</f>
        <v>N</v>
      </c>
      <c r="RZ4" s="120" t="str">
        <f>Instructions!$G$10</f>
        <v>G</v>
      </c>
      <c r="SA4" s="121" t="str">
        <f>Instructions!$H$10</f>
        <v>O</v>
      </c>
      <c r="SB4" s="119" t="str">
        <f>Instructions!$D$10</f>
        <v>B</v>
      </c>
      <c r="SC4" s="120" t="str">
        <f>Instructions!$E$10</f>
        <v>I</v>
      </c>
      <c r="SD4" s="120" t="str">
        <f>Instructions!$F$10</f>
        <v>N</v>
      </c>
      <c r="SE4" s="120" t="str">
        <f>Instructions!$G$10</f>
        <v>G</v>
      </c>
      <c r="SF4" s="121" t="str">
        <f>Instructions!$H$10</f>
        <v>O</v>
      </c>
    </row>
    <row r="5" spans="1:501" s="179" customFormat="1" ht="92" customHeight="1">
      <c r="A5" s="175" t="str">
        <f ca="1">GenerateurBingo.com!L2</f>
        <v>Mot 13</v>
      </c>
      <c r="B5" s="176" t="str">
        <f ca="1">GenerateurBingo.com!M2</f>
        <v>Mot 19</v>
      </c>
      <c r="C5" s="176" t="str">
        <f ca="1">GenerateurBingo.com!N2</f>
        <v>Mot 35</v>
      </c>
      <c r="D5" s="176" t="str">
        <f ca="1">GenerateurBingo.com!O2</f>
        <v>Mot 56</v>
      </c>
      <c r="E5" s="177" t="str">
        <f ca="1">GenerateurBingo.com!P2</f>
        <v>Mot 61</v>
      </c>
      <c r="F5" s="175" t="str">
        <f ca="1">GenerateurBingo.com!R2</f>
        <v>Mot 7</v>
      </c>
      <c r="G5" s="176" t="str">
        <f ca="1">GenerateurBingo.com!S2</f>
        <v>Mot 18</v>
      </c>
      <c r="H5" s="176" t="str">
        <f ca="1">GenerateurBingo.com!T2</f>
        <v>Mot 39</v>
      </c>
      <c r="I5" s="176" t="str">
        <f ca="1">GenerateurBingo.com!U2</f>
        <v>Mot 57</v>
      </c>
      <c r="J5" s="177" t="str">
        <f ca="1">GenerateurBingo.com!V2</f>
        <v>Mot 68</v>
      </c>
      <c r="K5" s="175" t="str">
        <f ca="1">GenerateurBingo.com!W2</f>
        <v>Mot 8</v>
      </c>
      <c r="L5" s="176" t="str">
        <f ca="1">GenerateurBingo.com!X2</f>
        <v>Mot 19</v>
      </c>
      <c r="M5" s="176" t="str">
        <f ca="1">GenerateurBingo.com!Y2</f>
        <v>Mot 37</v>
      </c>
      <c r="N5" s="176" t="str">
        <f ca="1">GenerateurBingo.com!Z2</f>
        <v>Mot 53</v>
      </c>
      <c r="O5" s="177" t="str">
        <f ca="1">GenerateurBingo.com!AA2</f>
        <v>Mot 66</v>
      </c>
      <c r="P5" s="175" t="str">
        <f ca="1">GenerateurBingo.com!AC2</f>
        <v>Mot 11</v>
      </c>
      <c r="Q5" s="176" t="str">
        <f ca="1">GenerateurBingo.com!AD2</f>
        <v>Mot 20</v>
      </c>
      <c r="R5" s="176" t="str">
        <f ca="1">GenerateurBingo.com!AE2</f>
        <v>Mot 44</v>
      </c>
      <c r="S5" s="176" t="str">
        <f ca="1">GenerateurBingo.com!AF2</f>
        <v>Mot 55</v>
      </c>
      <c r="T5" s="177" t="str">
        <f ca="1">GenerateurBingo.com!AG2</f>
        <v>Mot 62</v>
      </c>
      <c r="U5" s="175" t="str">
        <f ca="1">GenerateurBingo.com!AH2</f>
        <v>Mot 11</v>
      </c>
      <c r="V5" s="176" t="str">
        <f ca="1">GenerateurBingo.com!AI2</f>
        <v>Mot 23</v>
      </c>
      <c r="W5" s="176" t="str">
        <f ca="1">GenerateurBingo.com!AJ2</f>
        <v>Mot 45</v>
      </c>
      <c r="X5" s="176" t="str">
        <f ca="1">GenerateurBingo.com!AK2</f>
        <v>Mot 50</v>
      </c>
      <c r="Y5" s="177" t="str">
        <f ca="1">GenerateurBingo.com!AL2</f>
        <v>Mot 63</v>
      </c>
      <c r="Z5" s="175" t="str">
        <f ca="1">GenerateurBingo.com!AN2</f>
        <v>Mot 11</v>
      </c>
      <c r="AA5" s="176" t="str">
        <f ca="1">GenerateurBingo.com!AO2</f>
        <v>Mot 25</v>
      </c>
      <c r="AB5" s="176" t="str">
        <f ca="1">GenerateurBingo.com!AP2</f>
        <v>Mot 31</v>
      </c>
      <c r="AC5" s="176" t="str">
        <f ca="1">GenerateurBingo.com!AQ2</f>
        <v>Mot 53</v>
      </c>
      <c r="AD5" s="177" t="str">
        <f ca="1">GenerateurBingo.com!AR2</f>
        <v>Mot 67</v>
      </c>
      <c r="AE5" s="175" t="str">
        <f ca="1">GenerateurBingo.com!AS2</f>
        <v>Mot 15</v>
      </c>
      <c r="AF5" s="176" t="str">
        <f ca="1">GenerateurBingo.com!AT2</f>
        <v>Mot 30</v>
      </c>
      <c r="AG5" s="176" t="str">
        <f ca="1">GenerateurBingo.com!AU2</f>
        <v>Mot 36</v>
      </c>
      <c r="AH5" s="176" t="str">
        <f ca="1">GenerateurBingo.com!AV2</f>
        <v>Mot 54</v>
      </c>
      <c r="AI5" s="177" t="str">
        <f ca="1">GenerateurBingo.com!AW2</f>
        <v>Mot 67</v>
      </c>
      <c r="AJ5" s="175" t="str">
        <f ca="1">GenerateurBingo.com!AY2</f>
        <v>Mot 11</v>
      </c>
      <c r="AK5" s="176" t="str">
        <f ca="1">GenerateurBingo.com!AZ2</f>
        <v>Mot 18</v>
      </c>
      <c r="AL5" s="176" t="str">
        <f ca="1">GenerateurBingo.com!BA2</f>
        <v>Mot 44</v>
      </c>
      <c r="AM5" s="176" t="str">
        <f ca="1">GenerateurBingo.com!BB2</f>
        <v>Mot 59</v>
      </c>
      <c r="AN5" s="177" t="str">
        <f ca="1">GenerateurBingo.com!BC2</f>
        <v>Mot 75</v>
      </c>
      <c r="AO5" s="175" t="str">
        <f ca="1">GenerateurBingo.com!BD2</f>
        <v>Mot 15</v>
      </c>
      <c r="AP5" s="176" t="str">
        <f ca="1">GenerateurBingo.com!BE2</f>
        <v>Mot 16</v>
      </c>
      <c r="AQ5" s="176" t="str">
        <f ca="1">GenerateurBingo.com!BF2</f>
        <v>Mot 44</v>
      </c>
      <c r="AR5" s="176" t="str">
        <f ca="1">GenerateurBingo.com!BG2</f>
        <v>Mot 48</v>
      </c>
      <c r="AS5" s="177" t="str">
        <f ca="1">GenerateurBingo.com!BH2</f>
        <v>Mot 63</v>
      </c>
      <c r="AT5" s="175" t="str">
        <f ca="1">GenerateurBingo.com!BJ2</f>
        <v>Mot 9</v>
      </c>
      <c r="AU5" s="176" t="str">
        <f ca="1">GenerateurBingo.com!BK2</f>
        <v>Mot 26</v>
      </c>
      <c r="AV5" s="176" t="str">
        <f ca="1">GenerateurBingo.com!BL2</f>
        <v>Mot 42</v>
      </c>
      <c r="AW5" s="176" t="str">
        <f ca="1">GenerateurBingo.com!BM2</f>
        <v>Mot 50</v>
      </c>
      <c r="AX5" s="177" t="str">
        <f ca="1">GenerateurBingo.com!BN2</f>
        <v>Mot 74</v>
      </c>
      <c r="AY5" s="175" t="str">
        <f ca="1">GenerateurBingo.com!BO2</f>
        <v>Mot 1</v>
      </c>
      <c r="AZ5" s="176" t="str">
        <f ca="1">GenerateurBingo.com!BP2</f>
        <v>Mot 17</v>
      </c>
      <c r="BA5" s="176" t="str">
        <f ca="1">GenerateurBingo.com!BQ2</f>
        <v>Mot 40</v>
      </c>
      <c r="BB5" s="176" t="str">
        <f ca="1">GenerateurBingo.com!BR2</f>
        <v>Mot 52</v>
      </c>
      <c r="BC5" s="177" t="str">
        <f ca="1">GenerateurBingo.com!BS2</f>
        <v>Mot 71</v>
      </c>
      <c r="BD5" s="175" t="str">
        <f ca="1">GenerateurBingo.com!BU2</f>
        <v>Mot 15</v>
      </c>
      <c r="BE5" s="176" t="str">
        <f ca="1">GenerateurBingo.com!BV2</f>
        <v>Mot 22</v>
      </c>
      <c r="BF5" s="176" t="str">
        <f ca="1">GenerateurBingo.com!BW2</f>
        <v>Mot 44</v>
      </c>
      <c r="BG5" s="176" t="str">
        <f ca="1">GenerateurBingo.com!BX2</f>
        <v>Mot 60</v>
      </c>
      <c r="BH5" s="177" t="str">
        <f ca="1">GenerateurBingo.com!BY2</f>
        <v>Mot 65</v>
      </c>
      <c r="BI5" s="175" t="str">
        <f ca="1">GenerateurBingo.com!BZ2</f>
        <v>Mot 5</v>
      </c>
      <c r="BJ5" s="176" t="str">
        <f ca="1">GenerateurBingo.com!CA2</f>
        <v>Mot 29</v>
      </c>
      <c r="BK5" s="176" t="str">
        <f ca="1">GenerateurBingo.com!CB2</f>
        <v>Mot 40</v>
      </c>
      <c r="BL5" s="176" t="str">
        <f ca="1">GenerateurBingo.com!CC2</f>
        <v>Mot 59</v>
      </c>
      <c r="BM5" s="177" t="str">
        <f ca="1">GenerateurBingo.com!CD2</f>
        <v>Mot 66</v>
      </c>
      <c r="BN5" s="175" t="str">
        <f ca="1">GenerateurBingo.com!CF2</f>
        <v>Mot 1</v>
      </c>
      <c r="BO5" s="176" t="str">
        <f ca="1">GenerateurBingo.com!CG2</f>
        <v>Mot 25</v>
      </c>
      <c r="BP5" s="176" t="str">
        <f ca="1">GenerateurBingo.com!CH2</f>
        <v>Mot 31</v>
      </c>
      <c r="BQ5" s="176" t="str">
        <f ca="1">GenerateurBingo.com!CI2</f>
        <v>Mot 55</v>
      </c>
      <c r="BR5" s="177" t="str">
        <f ca="1">GenerateurBingo.com!CJ2</f>
        <v>Mot 72</v>
      </c>
      <c r="BS5" s="175" t="str">
        <f ca="1">GenerateurBingo.com!CK2</f>
        <v>Mot 2</v>
      </c>
      <c r="BT5" s="176" t="str">
        <f ca="1">GenerateurBingo.com!CL2</f>
        <v>Mot 21</v>
      </c>
      <c r="BU5" s="176" t="str">
        <f ca="1">GenerateurBingo.com!CM2</f>
        <v>Mot 41</v>
      </c>
      <c r="BV5" s="176" t="str">
        <f ca="1">GenerateurBingo.com!CN2</f>
        <v>Mot 58</v>
      </c>
      <c r="BW5" s="177" t="str">
        <f ca="1">GenerateurBingo.com!CO2</f>
        <v>Mot 61</v>
      </c>
      <c r="BX5" s="175" t="str">
        <f ca="1">GenerateurBingo.com!CQ2</f>
        <v>Mot 3</v>
      </c>
      <c r="BY5" s="176" t="str">
        <f ca="1">GenerateurBingo.com!CR2</f>
        <v>Mot 26</v>
      </c>
      <c r="BZ5" s="176" t="str">
        <f ca="1">GenerateurBingo.com!CS2</f>
        <v>Mot 42</v>
      </c>
      <c r="CA5" s="176" t="str">
        <f ca="1">GenerateurBingo.com!CT2</f>
        <v>Mot 56</v>
      </c>
      <c r="CB5" s="177" t="str">
        <f ca="1">GenerateurBingo.com!CU2</f>
        <v>Mot 67</v>
      </c>
      <c r="CC5" s="175" t="str">
        <f ca="1">GenerateurBingo.com!CV2</f>
        <v>Mot 14</v>
      </c>
      <c r="CD5" s="176" t="str">
        <f ca="1">GenerateurBingo.com!CW2</f>
        <v>Mot 17</v>
      </c>
      <c r="CE5" s="176" t="str">
        <f ca="1">GenerateurBingo.com!CX2</f>
        <v>Mot 31</v>
      </c>
      <c r="CF5" s="176" t="str">
        <f ca="1">GenerateurBingo.com!CY2</f>
        <v>Mot 60</v>
      </c>
      <c r="CG5" s="177" t="str">
        <f ca="1">GenerateurBingo.com!CZ2</f>
        <v>Mot 61</v>
      </c>
      <c r="CH5" s="175" t="str">
        <f ca="1">GenerateurBingo.com!DB2</f>
        <v>Mot 9</v>
      </c>
      <c r="CI5" s="176" t="str">
        <f ca="1">GenerateurBingo.com!DC2</f>
        <v>Mot 25</v>
      </c>
      <c r="CJ5" s="176" t="str">
        <f ca="1">GenerateurBingo.com!DD2</f>
        <v>Mot 35</v>
      </c>
      <c r="CK5" s="176" t="str">
        <f ca="1">GenerateurBingo.com!DE2</f>
        <v>Mot 48</v>
      </c>
      <c r="CL5" s="177" t="str">
        <f ca="1">GenerateurBingo.com!DF2</f>
        <v>Mot 73</v>
      </c>
      <c r="CM5" s="175" t="str">
        <f ca="1">GenerateurBingo.com!DG2</f>
        <v>Mot 9</v>
      </c>
      <c r="CN5" s="176" t="str">
        <f ca="1">GenerateurBingo.com!DH2</f>
        <v>Mot 17</v>
      </c>
      <c r="CO5" s="176" t="str">
        <f ca="1">GenerateurBingo.com!DI2</f>
        <v>Mot 32</v>
      </c>
      <c r="CP5" s="176" t="str">
        <f ca="1">GenerateurBingo.com!DJ2</f>
        <v>Mot 57</v>
      </c>
      <c r="CQ5" s="177" t="str">
        <f ca="1">GenerateurBingo.com!DK2</f>
        <v>Mot 69</v>
      </c>
      <c r="CR5" s="175" t="str">
        <f ca="1">GenerateurBingo.com!DM2</f>
        <v>Mot 7</v>
      </c>
      <c r="CS5" s="176" t="str">
        <f ca="1">GenerateurBingo.com!DN2</f>
        <v>Mot 26</v>
      </c>
      <c r="CT5" s="176" t="str">
        <f ca="1">GenerateurBingo.com!DO2</f>
        <v>Mot 34</v>
      </c>
      <c r="CU5" s="176" t="str">
        <f ca="1">GenerateurBingo.com!DP2</f>
        <v>Mot 54</v>
      </c>
      <c r="CV5" s="177" t="str">
        <f ca="1">GenerateurBingo.com!DQ2</f>
        <v>Mot 63</v>
      </c>
      <c r="CW5" s="175" t="str">
        <f ca="1">GenerateurBingo.com!DR2</f>
        <v>Mot 7</v>
      </c>
      <c r="CX5" s="176" t="str">
        <f ca="1">GenerateurBingo.com!DS2</f>
        <v>Mot 21</v>
      </c>
      <c r="CY5" s="176" t="str">
        <f ca="1">GenerateurBingo.com!DT2</f>
        <v>Mot 37</v>
      </c>
      <c r="CZ5" s="176" t="str">
        <f ca="1">GenerateurBingo.com!DU2</f>
        <v>Mot 50</v>
      </c>
      <c r="DA5" s="177" t="str">
        <f ca="1">GenerateurBingo.com!DV2</f>
        <v>Mot 69</v>
      </c>
      <c r="DB5" s="175" t="str">
        <f ca="1">GenerateurBingo.com!DX2</f>
        <v>Mot 12</v>
      </c>
      <c r="DC5" s="176" t="str">
        <f ca="1">GenerateurBingo.com!DY2</f>
        <v>Mot 17</v>
      </c>
      <c r="DD5" s="176" t="str">
        <f ca="1">GenerateurBingo.com!DZ2</f>
        <v>Mot 32</v>
      </c>
      <c r="DE5" s="176" t="str">
        <f ca="1">GenerateurBingo.com!EA2</f>
        <v>Mot 46</v>
      </c>
      <c r="DF5" s="177" t="str">
        <f ca="1">GenerateurBingo.com!EB2</f>
        <v>Mot 61</v>
      </c>
      <c r="DG5" s="175" t="str">
        <f ca="1">GenerateurBingo.com!EC2</f>
        <v>Mot 2</v>
      </c>
      <c r="DH5" s="176" t="str">
        <f ca="1">GenerateurBingo.com!ED2</f>
        <v>Mot 22</v>
      </c>
      <c r="DI5" s="176" t="str">
        <f ca="1">GenerateurBingo.com!EE2</f>
        <v>Mot 44</v>
      </c>
      <c r="DJ5" s="176" t="str">
        <f ca="1">GenerateurBingo.com!EF2</f>
        <v>Mot 46</v>
      </c>
      <c r="DK5" s="177" t="str">
        <f ca="1">GenerateurBingo.com!EG2</f>
        <v>Mot 71</v>
      </c>
      <c r="DL5" s="175" t="str">
        <f ca="1">GenerateurBingo.com!EI2</f>
        <v>Mot 11</v>
      </c>
      <c r="DM5" s="176" t="str">
        <f ca="1">GenerateurBingo.com!EJ2</f>
        <v>Mot 25</v>
      </c>
      <c r="DN5" s="176" t="str">
        <f ca="1">GenerateurBingo.com!EK2</f>
        <v>Mot 34</v>
      </c>
      <c r="DO5" s="176" t="str">
        <f ca="1">GenerateurBingo.com!EL2</f>
        <v>Mot 50</v>
      </c>
      <c r="DP5" s="177" t="str">
        <f ca="1">GenerateurBingo.com!EM2</f>
        <v>Mot 70</v>
      </c>
      <c r="DQ5" s="175" t="str">
        <f ca="1">GenerateurBingo.com!EN2</f>
        <v>Mot 3</v>
      </c>
      <c r="DR5" s="176" t="str">
        <f ca="1">GenerateurBingo.com!EO2</f>
        <v>Mot 30</v>
      </c>
      <c r="DS5" s="176" t="str">
        <f ca="1">GenerateurBingo.com!EP2</f>
        <v>Mot 45</v>
      </c>
      <c r="DT5" s="176" t="str">
        <f ca="1">GenerateurBingo.com!EQ2</f>
        <v>Mot 56</v>
      </c>
      <c r="DU5" s="177" t="str">
        <f ca="1">GenerateurBingo.com!ER2</f>
        <v>Mot 72</v>
      </c>
      <c r="DV5" s="175" t="str">
        <f ca="1">GenerateurBingo.com!ET2</f>
        <v>Mot 8</v>
      </c>
      <c r="DW5" s="176" t="str">
        <f ca="1">GenerateurBingo.com!EU2</f>
        <v>Mot 29</v>
      </c>
      <c r="DX5" s="176" t="str">
        <f ca="1">GenerateurBingo.com!EV2</f>
        <v>Mot 38</v>
      </c>
      <c r="DY5" s="176" t="str">
        <f ca="1">GenerateurBingo.com!EW2</f>
        <v>Mot 55</v>
      </c>
      <c r="DZ5" s="177" t="str">
        <f ca="1">GenerateurBingo.com!EX2</f>
        <v>Mot 62</v>
      </c>
      <c r="EA5" s="175" t="str">
        <f ca="1">GenerateurBingo.com!EY2</f>
        <v>Mot 3</v>
      </c>
      <c r="EB5" s="176" t="str">
        <f ca="1">GenerateurBingo.com!EZ2</f>
        <v>Mot 23</v>
      </c>
      <c r="EC5" s="176" t="str">
        <f ca="1">GenerateurBingo.com!FA2</f>
        <v>Mot 38</v>
      </c>
      <c r="ED5" s="176" t="str">
        <f ca="1">GenerateurBingo.com!FB2</f>
        <v>Mot 56</v>
      </c>
      <c r="EE5" s="177" t="str">
        <f ca="1">GenerateurBingo.com!FC2</f>
        <v>Mot 68</v>
      </c>
      <c r="EF5" s="175" t="str">
        <f ca="1">GenerateurBingo.com!FE2</f>
        <v>Mot 15</v>
      </c>
      <c r="EG5" s="176" t="str">
        <f ca="1">GenerateurBingo.com!FF2</f>
        <v>Mot 29</v>
      </c>
      <c r="EH5" s="176" t="str">
        <f ca="1">GenerateurBingo.com!FG2</f>
        <v>Mot 33</v>
      </c>
      <c r="EI5" s="176" t="str">
        <f ca="1">GenerateurBingo.com!FH2</f>
        <v>Mot 52</v>
      </c>
      <c r="EJ5" s="177" t="str">
        <f ca="1">GenerateurBingo.com!FI2</f>
        <v>Mot 66</v>
      </c>
      <c r="EK5" s="175" t="str">
        <f ca="1">GenerateurBingo.com!FJ2</f>
        <v>Mot 1</v>
      </c>
      <c r="EL5" s="176" t="str">
        <f ca="1">GenerateurBingo.com!FK2</f>
        <v>Mot 28</v>
      </c>
      <c r="EM5" s="176" t="str">
        <f ca="1">GenerateurBingo.com!FL2</f>
        <v>Mot 31</v>
      </c>
      <c r="EN5" s="176" t="str">
        <f ca="1">GenerateurBingo.com!FM2</f>
        <v>Mot 59</v>
      </c>
      <c r="EO5" s="177" t="str">
        <f ca="1">GenerateurBingo.com!FN2</f>
        <v>Mot 71</v>
      </c>
      <c r="EP5" s="175" t="str">
        <f ca="1">GenerateurBingo.com!FP2</f>
        <v>Mot 11</v>
      </c>
      <c r="EQ5" s="176" t="str">
        <f ca="1">GenerateurBingo.com!FQ2</f>
        <v>Mot 29</v>
      </c>
      <c r="ER5" s="176" t="str">
        <f ca="1">GenerateurBingo.com!FR2</f>
        <v>Mot 31</v>
      </c>
      <c r="ES5" s="176" t="str">
        <f ca="1">GenerateurBingo.com!FS2</f>
        <v>Mot 48</v>
      </c>
      <c r="ET5" s="177" t="str">
        <f ca="1">GenerateurBingo.com!FT2</f>
        <v>Mot 75</v>
      </c>
      <c r="EU5" s="175" t="str">
        <f ca="1">GenerateurBingo.com!FU2</f>
        <v>Mot 2</v>
      </c>
      <c r="EV5" s="176" t="str">
        <f ca="1">GenerateurBingo.com!FV2</f>
        <v>Mot 18</v>
      </c>
      <c r="EW5" s="176" t="str">
        <f ca="1">GenerateurBingo.com!FW2</f>
        <v>Mot 42</v>
      </c>
      <c r="EX5" s="176" t="str">
        <f ca="1">GenerateurBingo.com!FX2</f>
        <v>Mot 46</v>
      </c>
      <c r="EY5" s="177" t="str">
        <f ca="1">GenerateurBingo.com!FY2</f>
        <v>Mot 65</v>
      </c>
      <c r="EZ5" s="175" t="str">
        <f ca="1">GenerateurBingo.com!GA2</f>
        <v>Mot 4</v>
      </c>
      <c r="FA5" s="176" t="str">
        <f ca="1">GenerateurBingo.com!GB2</f>
        <v>Mot 27</v>
      </c>
      <c r="FB5" s="176" t="str">
        <f ca="1">GenerateurBingo.com!GC2</f>
        <v>Mot 42</v>
      </c>
      <c r="FC5" s="176" t="str">
        <f ca="1">GenerateurBingo.com!GD2</f>
        <v>Mot 51</v>
      </c>
      <c r="FD5" s="177" t="str">
        <f ca="1">GenerateurBingo.com!GE2</f>
        <v>Mot 74</v>
      </c>
      <c r="FE5" s="175" t="str">
        <f ca="1">GenerateurBingo.com!GF2</f>
        <v>Mot 5</v>
      </c>
      <c r="FF5" s="176" t="str">
        <f ca="1">GenerateurBingo.com!GG2</f>
        <v>Mot 29</v>
      </c>
      <c r="FG5" s="176" t="str">
        <f ca="1">GenerateurBingo.com!GH2</f>
        <v>Mot 43</v>
      </c>
      <c r="FH5" s="176" t="str">
        <f ca="1">GenerateurBingo.com!GI2</f>
        <v>Mot 52</v>
      </c>
      <c r="FI5" s="177" t="str">
        <f ca="1">GenerateurBingo.com!GJ2</f>
        <v>Mot 66</v>
      </c>
      <c r="FJ5" s="175" t="str">
        <f ca="1">GenerateurBingo.com!GL2</f>
        <v>Mot 7</v>
      </c>
      <c r="FK5" s="176" t="str">
        <f ca="1">GenerateurBingo.com!GM2</f>
        <v>Mot 18</v>
      </c>
      <c r="FL5" s="176" t="str">
        <f ca="1">GenerateurBingo.com!GN2</f>
        <v>Mot 39</v>
      </c>
      <c r="FM5" s="176" t="str">
        <f ca="1">GenerateurBingo.com!GO2</f>
        <v>Mot 48</v>
      </c>
      <c r="FN5" s="177" t="str">
        <f ca="1">GenerateurBingo.com!GP2</f>
        <v>Mot 71</v>
      </c>
      <c r="FO5" s="175" t="str">
        <f ca="1">GenerateurBingo.com!GQ2</f>
        <v>Mot 8</v>
      </c>
      <c r="FP5" s="176" t="str">
        <f ca="1">GenerateurBingo.com!GR2</f>
        <v>Mot 20</v>
      </c>
      <c r="FQ5" s="176" t="str">
        <f ca="1">GenerateurBingo.com!GS2</f>
        <v>Mot 31</v>
      </c>
      <c r="FR5" s="176" t="str">
        <f ca="1">GenerateurBingo.com!GT2</f>
        <v>Mot 53</v>
      </c>
      <c r="FS5" s="177" t="str">
        <f ca="1">GenerateurBingo.com!GU2</f>
        <v>Mot 64</v>
      </c>
      <c r="FT5" s="175" t="str">
        <f ca="1">GenerateurBingo.com!GW2</f>
        <v>Mot 12</v>
      </c>
      <c r="FU5" s="176" t="str">
        <f ca="1">GenerateurBingo.com!GX2</f>
        <v>Mot 17</v>
      </c>
      <c r="FV5" s="176" t="str">
        <f ca="1">GenerateurBingo.com!GY2</f>
        <v>Mot 43</v>
      </c>
      <c r="FW5" s="176" t="str">
        <f ca="1">GenerateurBingo.com!GZ2</f>
        <v>Mot 48</v>
      </c>
      <c r="FX5" s="177" t="str">
        <f ca="1">GenerateurBingo.com!HA2</f>
        <v>Mot 70</v>
      </c>
      <c r="FY5" s="175" t="str">
        <f ca="1">GenerateurBingo.com!HB2</f>
        <v>Mot 12</v>
      </c>
      <c r="FZ5" s="176" t="str">
        <f ca="1">GenerateurBingo.com!HC2</f>
        <v>Mot 29</v>
      </c>
      <c r="GA5" s="176" t="str">
        <f ca="1">GenerateurBingo.com!HD2</f>
        <v>Mot 37</v>
      </c>
      <c r="GB5" s="176" t="str">
        <f ca="1">GenerateurBingo.com!HE2</f>
        <v>Mot 55</v>
      </c>
      <c r="GC5" s="177" t="str">
        <f ca="1">GenerateurBingo.com!HF2</f>
        <v>Mot 74</v>
      </c>
      <c r="GD5" s="175" t="str">
        <f ca="1">GenerateurBingo.com!HH2</f>
        <v>Mot 12</v>
      </c>
      <c r="GE5" s="176" t="str">
        <f ca="1">GenerateurBingo.com!HI2</f>
        <v>Mot 17</v>
      </c>
      <c r="GF5" s="176" t="str">
        <f ca="1">GenerateurBingo.com!HJ2</f>
        <v>Mot 34</v>
      </c>
      <c r="GG5" s="176" t="str">
        <f ca="1">GenerateurBingo.com!HK2</f>
        <v>Mot 54</v>
      </c>
      <c r="GH5" s="177" t="str">
        <f ca="1">GenerateurBingo.com!HL2</f>
        <v>Mot 70</v>
      </c>
      <c r="GI5" s="175" t="str">
        <f ca="1">GenerateurBingo.com!HM2</f>
        <v>Mot 9</v>
      </c>
      <c r="GJ5" s="176" t="str">
        <f ca="1">GenerateurBingo.com!HN2</f>
        <v>Mot 26</v>
      </c>
      <c r="GK5" s="176" t="str">
        <f ca="1">GenerateurBingo.com!HO2</f>
        <v>Mot 34</v>
      </c>
      <c r="GL5" s="176" t="str">
        <f ca="1">GenerateurBingo.com!HP2</f>
        <v>Mot 46</v>
      </c>
      <c r="GM5" s="177" t="str">
        <f ca="1">GenerateurBingo.com!HQ2</f>
        <v>Mot 66</v>
      </c>
      <c r="GN5" s="175" t="str">
        <f ca="1">GenerateurBingo.com!HS2</f>
        <v>Mot 4</v>
      </c>
      <c r="GO5" s="176" t="str">
        <f ca="1">GenerateurBingo.com!HT2</f>
        <v>Mot 17</v>
      </c>
      <c r="GP5" s="176" t="str">
        <f ca="1">GenerateurBingo.com!HU2</f>
        <v>Mot 45</v>
      </c>
      <c r="GQ5" s="176" t="str">
        <f ca="1">GenerateurBingo.com!HV2</f>
        <v>Mot 47</v>
      </c>
      <c r="GR5" s="177" t="str">
        <f ca="1">GenerateurBingo.com!HW2</f>
        <v>Mot 73</v>
      </c>
      <c r="GS5" s="175" t="str">
        <f ca="1">GenerateurBingo.com!HX2</f>
        <v>Mot 2</v>
      </c>
      <c r="GT5" s="176" t="str">
        <f ca="1">GenerateurBingo.com!HY2</f>
        <v>Mot 21</v>
      </c>
      <c r="GU5" s="176" t="str">
        <f ca="1">GenerateurBingo.com!HZ2</f>
        <v>Mot 31</v>
      </c>
      <c r="GV5" s="176" t="str">
        <f ca="1">GenerateurBingo.com!IA2</f>
        <v>Mot 59</v>
      </c>
      <c r="GW5" s="177" t="str">
        <f ca="1">GenerateurBingo.com!IB2</f>
        <v>Mot 61</v>
      </c>
      <c r="GX5" s="175" t="str">
        <f ca="1">GenerateurBingo.com!ID2</f>
        <v>Mot 14</v>
      </c>
      <c r="GY5" s="176" t="str">
        <f ca="1">GenerateurBingo.com!IE2</f>
        <v>Mot 29</v>
      </c>
      <c r="GZ5" s="176" t="str">
        <f ca="1">GenerateurBingo.com!IF2</f>
        <v>Mot 45</v>
      </c>
      <c r="HA5" s="176" t="str">
        <f ca="1">GenerateurBingo.com!IG2</f>
        <v>Mot 60</v>
      </c>
      <c r="HB5" s="177" t="str">
        <f ca="1">GenerateurBingo.com!IH2</f>
        <v>Mot 74</v>
      </c>
      <c r="HC5" s="175" t="str">
        <f ca="1">GenerateurBingo.com!II2</f>
        <v>Mot 6</v>
      </c>
      <c r="HD5" s="176" t="str">
        <f ca="1">GenerateurBingo.com!IJ2</f>
        <v>Mot 19</v>
      </c>
      <c r="HE5" s="176" t="str">
        <f ca="1">GenerateurBingo.com!IK2</f>
        <v>Mot 34</v>
      </c>
      <c r="HF5" s="176" t="str">
        <f ca="1">GenerateurBingo.com!IL2</f>
        <v>Mot 47</v>
      </c>
      <c r="HG5" s="177" t="str">
        <f ca="1">GenerateurBingo.com!IM2</f>
        <v>Mot 75</v>
      </c>
      <c r="HH5" s="175" t="str">
        <f ca="1">GenerateurBingo.com!IO2</f>
        <v>Mot 11</v>
      </c>
      <c r="HI5" s="176" t="str">
        <f ca="1">GenerateurBingo.com!IP2</f>
        <v>Mot 26</v>
      </c>
      <c r="HJ5" s="176" t="str">
        <f ca="1">GenerateurBingo.com!IQ2</f>
        <v>Mot 45</v>
      </c>
      <c r="HK5" s="176" t="str">
        <f ca="1">GenerateurBingo.com!IR2</f>
        <v>Mot 50</v>
      </c>
      <c r="HL5" s="177" t="str">
        <f ca="1">GenerateurBingo.com!IS2</f>
        <v>Mot 66</v>
      </c>
      <c r="HM5" s="175" t="str">
        <f ca="1">GenerateurBingo.com!IT2</f>
        <v>Mot 12</v>
      </c>
      <c r="HN5" s="176" t="str">
        <f ca="1">GenerateurBingo.com!IU2</f>
        <v>Mot 22</v>
      </c>
      <c r="HO5" s="176" t="str">
        <f ca="1">GenerateurBingo.com!IV2</f>
        <v>Mot 37</v>
      </c>
      <c r="HP5" s="176" t="str">
        <f ca="1">GenerateurBingo.com!IW2</f>
        <v>Mot 56</v>
      </c>
      <c r="HQ5" s="177" t="str">
        <f ca="1">GenerateurBingo.com!IX2</f>
        <v>Mot 73</v>
      </c>
      <c r="HR5" s="175" t="str">
        <f ca="1">GenerateurBingo.com!IZ2</f>
        <v>Mot 13</v>
      </c>
      <c r="HS5" s="176" t="str">
        <f ca="1">GenerateurBingo.com!JA2</f>
        <v>Mot 26</v>
      </c>
      <c r="HT5" s="176" t="str">
        <f ca="1">GenerateurBingo.com!JB2</f>
        <v>Mot 40</v>
      </c>
      <c r="HU5" s="176" t="str">
        <f ca="1">GenerateurBingo.com!JC2</f>
        <v>Mot 49</v>
      </c>
      <c r="HV5" s="177" t="str">
        <f ca="1">GenerateurBingo.com!JD2</f>
        <v>Mot 66</v>
      </c>
      <c r="HW5" s="175" t="str">
        <f ca="1">GenerateurBingo.com!JE2</f>
        <v>Mot 13</v>
      </c>
      <c r="HX5" s="176" t="str">
        <f ca="1">GenerateurBingo.com!JF2</f>
        <v>Mot 22</v>
      </c>
      <c r="HY5" s="176" t="str">
        <f ca="1">GenerateurBingo.com!JG2</f>
        <v>Mot 45</v>
      </c>
      <c r="HZ5" s="176" t="str">
        <f ca="1">GenerateurBingo.com!JH2</f>
        <v>Mot 47</v>
      </c>
      <c r="IA5" s="177" t="str">
        <f ca="1">GenerateurBingo.com!JI2</f>
        <v>Mot 63</v>
      </c>
      <c r="IB5" s="175" t="str">
        <f ca="1">GenerateurBingo.com!JK2</f>
        <v>Mot 3</v>
      </c>
      <c r="IC5" s="176" t="str">
        <f ca="1">GenerateurBingo.com!JL2</f>
        <v>Mot 29</v>
      </c>
      <c r="ID5" s="176" t="str">
        <f ca="1">GenerateurBingo.com!JM2</f>
        <v>Mot 45</v>
      </c>
      <c r="IE5" s="176" t="str">
        <f ca="1">GenerateurBingo.com!JN2</f>
        <v>Mot 46</v>
      </c>
      <c r="IF5" s="177" t="str">
        <f ca="1">GenerateurBingo.com!JO2</f>
        <v>Mot 70</v>
      </c>
      <c r="IG5" s="175" t="str">
        <f ca="1">GenerateurBingo.com!JP2</f>
        <v>Mot 8</v>
      </c>
      <c r="IH5" s="176" t="str">
        <f ca="1">GenerateurBingo.com!JQ2</f>
        <v>Mot 29</v>
      </c>
      <c r="II5" s="176" t="str">
        <f ca="1">GenerateurBingo.com!JR2</f>
        <v>Mot 42</v>
      </c>
      <c r="IJ5" s="176" t="str">
        <f ca="1">GenerateurBingo.com!JS2</f>
        <v>Mot 46</v>
      </c>
      <c r="IK5" s="177" t="str">
        <f ca="1">GenerateurBingo.com!JT2</f>
        <v>Mot 68</v>
      </c>
      <c r="IL5" s="175" t="str">
        <f ca="1">GenerateurBingo.com!JV2</f>
        <v>Mot 12</v>
      </c>
      <c r="IM5" s="176" t="str">
        <f ca="1">GenerateurBingo.com!JW2</f>
        <v>Mot 25</v>
      </c>
      <c r="IN5" s="176" t="str">
        <f ca="1">GenerateurBingo.com!JX2</f>
        <v>Mot 42</v>
      </c>
      <c r="IO5" s="176" t="str">
        <f ca="1">GenerateurBingo.com!JY2</f>
        <v>Mot 51</v>
      </c>
      <c r="IP5" s="177" t="str">
        <f ca="1">GenerateurBingo.com!JZ2</f>
        <v>Mot 75</v>
      </c>
      <c r="IQ5" s="175" t="str">
        <f ca="1">GenerateurBingo.com!KA2</f>
        <v>Mot 5</v>
      </c>
      <c r="IR5" s="176" t="str">
        <f ca="1">GenerateurBingo.com!KB2</f>
        <v>Mot 30</v>
      </c>
      <c r="IS5" s="176" t="str">
        <f ca="1">GenerateurBingo.com!KC2</f>
        <v>Mot 33</v>
      </c>
      <c r="IT5" s="176" t="str">
        <f ca="1">GenerateurBingo.com!KD2</f>
        <v>Mot 58</v>
      </c>
      <c r="IU5" s="177" t="str">
        <f ca="1">GenerateurBingo.com!KE2</f>
        <v>Mot 61</v>
      </c>
      <c r="IV5" s="175" t="str">
        <f ca="1">GenerateurBingo.com!KG2</f>
        <v>Mot 3</v>
      </c>
      <c r="IW5" s="176" t="str">
        <f ca="1">GenerateurBingo.com!KH2</f>
        <v>Mot 20</v>
      </c>
      <c r="IX5" s="176" t="str">
        <f ca="1">GenerateurBingo.com!KI2</f>
        <v>Mot 38</v>
      </c>
      <c r="IY5" s="176" t="str">
        <f ca="1">GenerateurBingo.com!KJ2</f>
        <v>Mot 48</v>
      </c>
      <c r="IZ5" s="177" t="str">
        <f ca="1">GenerateurBingo.com!KK2</f>
        <v>Mot 65</v>
      </c>
      <c r="JA5" s="175" t="str">
        <f ca="1">GenerateurBingo.com!KL2</f>
        <v>Mot 3</v>
      </c>
      <c r="JB5" s="176" t="str">
        <f ca="1">GenerateurBingo.com!KM2</f>
        <v>Mot 23</v>
      </c>
      <c r="JC5" s="176" t="str">
        <f ca="1">GenerateurBingo.com!KN2</f>
        <v>Mot 33</v>
      </c>
      <c r="JD5" s="176" t="str">
        <f ca="1">GenerateurBingo.com!KO2</f>
        <v>Mot 59</v>
      </c>
      <c r="JE5" s="177" t="str">
        <f ca="1">GenerateurBingo.com!KP2</f>
        <v>Mot 71</v>
      </c>
      <c r="JF5" s="175" t="str">
        <f ca="1">GenerateurBingo.com!KR2</f>
        <v>Mot 8</v>
      </c>
      <c r="JG5" s="176" t="str">
        <f ca="1">GenerateurBingo.com!KS2</f>
        <v>Mot 23</v>
      </c>
      <c r="JH5" s="176" t="str">
        <f ca="1">GenerateurBingo.com!KT2</f>
        <v>Mot 32</v>
      </c>
      <c r="JI5" s="176" t="str">
        <f ca="1">GenerateurBingo.com!KU2</f>
        <v>Mot 49</v>
      </c>
      <c r="JJ5" s="177" t="str">
        <f ca="1">GenerateurBingo.com!KV2</f>
        <v>Mot 69</v>
      </c>
      <c r="JK5" s="175" t="str">
        <f ca="1">GenerateurBingo.com!KW2</f>
        <v>Mot 10</v>
      </c>
      <c r="JL5" s="176" t="str">
        <f ca="1">GenerateurBingo.com!KX2</f>
        <v>Mot 25</v>
      </c>
      <c r="JM5" s="176" t="str">
        <f ca="1">GenerateurBingo.com!KY2</f>
        <v>Mot 45</v>
      </c>
      <c r="JN5" s="176" t="str">
        <f ca="1">GenerateurBingo.com!KZ2</f>
        <v>Mot 59</v>
      </c>
      <c r="JO5" s="177" t="str">
        <f ca="1">GenerateurBingo.com!LA2</f>
        <v>Mot 71</v>
      </c>
      <c r="JP5" s="175" t="str">
        <f ca="1">GenerateurBingo.com!LC2</f>
        <v>Mot 7</v>
      </c>
      <c r="JQ5" s="176" t="str">
        <f ca="1">GenerateurBingo.com!LD2</f>
        <v>Mot 18</v>
      </c>
      <c r="JR5" s="176" t="str">
        <f ca="1">GenerateurBingo.com!LE2</f>
        <v>Mot 44</v>
      </c>
      <c r="JS5" s="176" t="str">
        <f ca="1">GenerateurBingo.com!LF2</f>
        <v>Mot 49</v>
      </c>
      <c r="JT5" s="177" t="str">
        <f ca="1">GenerateurBingo.com!LG2</f>
        <v>Mot 69</v>
      </c>
      <c r="JU5" s="175" t="str">
        <f ca="1">GenerateurBingo.com!LH2</f>
        <v>Mot 12</v>
      </c>
      <c r="JV5" s="176" t="str">
        <f ca="1">GenerateurBingo.com!LI2</f>
        <v>Mot 25</v>
      </c>
      <c r="JW5" s="176" t="str">
        <f ca="1">GenerateurBingo.com!LJ2</f>
        <v>Mot 33</v>
      </c>
      <c r="JX5" s="176" t="str">
        <f ca="1">GenerateurBingo.com!LK2</f>
        <v>Mot 54</v>
      </c>
      <c r="JY5" s="177" t="str">
        <f ca="1">GenerateurBingo.com!LL2</f>
        <v>Mot 63</v>
      </c>
      <c r="JZ5" s="175" t="str">
        <f ca="1">GenerateurBingo.com!LN2</f>
        <v>Mot 11</v>
      </c>
      <c r="KA5" s="176" t="str">
        <f ca="1">GenerateurBingo.com!LO2</f>
        <v>Mot 30</v>
      </c>
      <c r="KB5" s="176" t="str">
        <f ca="1">GenerateurBingo.com!LP2</f>
        <v>Mot 33</v>
      </c>
      <c r="KC5" s="176" t="str">
        <f ca="1">GenerateurBingo.com!LQ2</f>
        <v>Mot 53</v>
      </c>
      <c r="KD5" s="177" t="str">
        <f ca="1">GenerateurBingo.com!LR2</f>
        <v>Mot 64</v>
      </c>
      <c r="KE5" s="175" t="str">
        <f ca="1">GenerateurBingo.com!LS2</f>
        <v>Mot 15</v>
      </c>
      <c r="KF5" s="176" t="str">
        <f ca="1">GenerateurBingo.com!LT2</f>
        <v>Mot 16</v>
      </c>
      <c r="KG5" s="176" t="str">
        <f ca="1">GenerateurBingo.com!LU2</f>
        <v>Mot 33</v>
      </c>
      <c r="KH5" s="176" t="str">
        <f ca="1">GenerateurBingo.com!LV2</f>
        <v>Mot 56</v>
      </c>
      <c r="KI5" s="177" t="str">
        <f ca="1">GenerateurBingo.com!LW2</f>
        <v>Mot 67</v>
      </c>
      <c r="KJ5" s="175" t="str">
        <f ca="1">GenerateurBingo.com!LY2</f>
        <v>Mot 2</v>
      </c>
      <c r="KK5" s="176" t="str">
        <f ca="1">GenerateurBingo.com!LZ2</f>
        <v>Mot 16</v>
      </c>
      <c r="KL5" s="176" t="str">
        <f ca="1">GenerateurBingo.com!MA2</f>
        <v>Mot 41</v>
      </c>
      <c r="KM5" s="176" t="str">
        <f ca="1">GenerateurBingo.com!MB2</f>
        <v>Mot 48</v>
      </c>
      <c r="KN5" s="177" t="str">
        <f ca="1">GenerateurBingo.com!MC2</f>
        <v>Mot 69</v>
      </c>
      <c r="KO5" s="175" t="str">
        <f ca="1">GenerateurBingo.com!MD2</f>
        <v>Mot 15</v>
      </c>
      <c r="KP5" s="176" t="str">
        <f ca="1">GenerateurBingo.com!ME2</f>
        <v>Mot 23</v>
      </c>
      <c r="KQ5" s="176" t="str">
        <f ca="1">GenerateurBingo.com!MF2</f>
        <v>Mot 38</v>
      </c>
      <c r="KR5" s="176" t="str">
        <f ca="1">GenerateurBingo.com!MG2</f>
        <v>Mot 55</v>
      </c>
      <c r="KS5" s="177" t="str">
        <f ca="1">GenerateurBingo.com!MH2</f>
        <v>Mot 65</v>
      </c>
      <c r="KT5" s="175" t="str">
        <f ca="1">GenerateurBingo.com!MJ2</f>
        <v>Mot 12</v>
      </c>
      <c r="KU5" s="176" t="str">
        <f ca="1">GenerateurBingo.com!MK2</f>
        <v>Mot 28</v>
      </c>
      <c r="KV5" s="176" t="str">
        <f ca="1">GenerateurBingo.com!ML2</f>
        <v>Mot 38</v>
      </c>
      <c r="KW5" s="176" t="str">
        <f ca="1">GenerateurBingo.com!MM2</f>
        <v>Mot 51</v>
      </c>
      <c r="KX5" s="177" t="str">
        <f ca="1">GenerateurBingo.com!MN2</f>
        <v>Mot 73</v>
      </c>
      <c r="KY5" s="175" t="str">
        <f ca="1">GenerateurBingo.com!MO2</f>
        <v>Mot 1</v>
      </c>
      <c r="KZ5" s="176" t="str">
        <f ca="1">GenerateurBingo.com!MP2</f>
        <v>Mot 30</v>
      </c>
      <c r="LA5" s="176" t="str">
        <f ca="1">GenerateurBingo.com!MQ2</f>
        <v>Mot 38</v>
      </c>
      <c r="LB5" s="176" t="str">
        <f ca="1">GenerateurBingo.com!MR2</f>
        <v>Mot 58</v>
      </c>
      <c r="LC5" s="177" t="str">
        <f ca="1">GenerateurBingo.com!MS2</f>
        <v>Mot 69</v>
      </c>
      <c r="LD5" s="175" t="str">
        <f ca="1">GenerateurBingo.com!MU2</f>
        <v>Mot 7</v>
      </c>
      <c r="LE5" s="176" t="str">
        <f ca="1">GenerateurBingo.com!MV2</f>
        <v>Mot 24</v>
      </c>
      <c r="LF5" s="176" t="str">
        <f ca="1">GenerateurBingo.com!MW2</f>
        <v>Mot 39</v>
      </c>
      <c r="LG5" s="176" t="str">
        <f ca="1">GenerateurBingo.com!MX2</f>
        <v>Mot 50</v>
      </c>
      <c r="LH5" s="177" t="str">
        <f ca="1">GenerateurBingo.com!MY2</f>
        <v>Mot 70</v>
      </c>
      <c r="LI5" s="175" t="str">
        <f ca="1">GenerateurBingo.com!MZ2</f>
        <v>Mot 6</v>
      </c>
      <c r="LJ5" s="176" t="str">
        <f ca="1">GenerateurBingo.com!NA2</f>
        <v>Mot 20</v>
      </c>
      <c r="LK5" s="176" t="str">
        <f ca="1">GenerateurBingo.com!NB2</f>
        <v>Mot 38</v>
      </c>
      <c r="LL5" s="176" t="str">
        <f ca="1">GenerateurBingo.com!NC2</f>
        <v>Mot 47</v>
      </c>
      <c r="LM5" s="177" t="str">
        <f ca="1">GenerateurBingo.com!ND2</f>
        <v>Mot 69</v>
      </c>
      <c r="LN5" s="175" t="str">
        <f ca="1">GenerateurBingo.com!NF2</f>
        <v>Mot 1</v>
      </c>
      <c r="LO5" s="176" t="str">
        <f ca="1">GenerateurBingo.com!NG2</f>
        <v>Mot 19</v>
      </c>
      <c r="LP5" s="176" t="str">
        <f ca="1">GenerateurBingo.com!NH2</f>
        <v>Mot 40</v>
      </c>
      <c r="LQ5" s="176" t="str">
        <f ca="1">GenerateurBingo.com!NI2</f>
        <v>Mot 58</v>
      </c>
      <c r="LR5" s="177" t="str">
        <f ca="1">GenerateurBingo.com!NJ2</f>
        <v>Mot 63</v>
      </c>
      <c r="LS5" s="175" t="str">
        <f ca="1">GenerateurBingo.com!NK2</f>
        <v>Mot 7</v>
      </c>
      <c r="LT5" s="176" t="str">
        <f ca="1">GenerateurBingo.com!NL2</f>
        <v>Mot 29</v>
      </c>
      <c r="LU5" s="176" t="str">
        <f ca="1">GenerateurBingo.com!NM2</f>
        <v>Mot 45</v>
      </c>
      <c r="LV5" s="176" t="str">
        <f ca="1">GenerateurBingo.com!NN2</f>
        <v>Mot 57</v>
      </c>
      <c r="LW5" s="177" t="str">
        <f ca="1">GenerateurBingo.com!NO2</f>
        <v>Mot 62</v>
      </c>
      <c r="LX5" s="175" t="str">
        <f ca="1">GenerateurBingo.com!NQ2</f>
        <v>Mot 2</v>
      </c>
      <c r="LY5" s="176" t="str">
        <f ca="1">GenerateurBingo.com!NR2</f>
        <v>Mot 18</v>
      </c>
      <c r="LZ5" s="176" t="str">
        <f ca="1">GenerateurBingo.com!NS2</f>
        <v>Mot 39</v>
      </c>
      <c r="MA5" s="176" t="str">
        <f ca="1">GenerateurBingo.com!NT2</f>
        <v>Mot 49</v>
      </c>
      <c r="MB5" s="177" t="str">
        <f ca="1">GenerateurBingo.com!NU2</f>
        <v>Mot 67</v>
      </c>
      <c r="MC5" s="175" t="str">
        <f ca="1">GenerateurBingo.com!NV2</f>
        <v>Mot 15</v>
      </c>
      <c r="MD5" s="176" t="str">
        <f ca="1">GenerateurBingo.com!NW2</f>
        <v>Mot 18</v>
      </c>
      <c r="ME5" s="176" t="str">
        <f ca="1">GenerateurBingo.com!NX2</f>
        <v>Mot 38</v>
      </c>
      <c r="MF5" s="176" t="str">
        <f ca="1">GenerateurBingo.com!NY2</f>
        <v>Mot 54</v>
      </c>
      <c r="MG5" s="177" t="str">
        <f ca="1">GenerateurBingo.com!NZ2</f>
        <v>Mot 71</v>
      </c>
      <c r="MH5" s="175" t="str">
        <f ca="1">GenerateurBingo.com!OB2</f>
        <v>Mot 10</v>
      </c>
      <c r="MI5" s="176" t="str">
        <f ca="1">GenerateurBingo.com!OC2</f>
        <v>Mot 19</v>
      </c>
      <c r="MJ5" s="176" t="str">
        <f ca="1">GenerateurBingo.com!OD2</f>
        <v>Mot 35</v>
      </c>
      <c r="MK5" s="176" t="str">
        <f ca="1">GenerateurBingo.com!OE2</f>
        <v>Mot 53</v>
      </c>
      <c r="ML5" s="177" t="str">
        <f ca="1">GenerateurBingo.com!OF2</f>
        <v>Mot 68</v>
      </c>
      <c r="MM5" s="175" t="str">
        <f ca="1">GenerateurBingo.com!OG2</f>
        <v>Mot 1</v>
      </c>
      <c r="MN5" s="176" t="str">
        <f ca="1">GenerateurBingo.com!OH2</f>
        <v>Mot 28</v>
      </c>
      <c r="MO5" s="176" t="str">
        <f ca="1">GenerateurBingo.com!OI2</f>
        <v>Mot 45</v>
      </c>
      <c r="MP5" s="176" t="str">
        <f ca="1">GenerateurBingo.com!OJ2</f>
        <v>Mot 51</v>
      </c>
      <c r="MQ5" s="177" t="str">
        <f ca="1">GenerateurBingo.com!OK2</f>
        <v>Mot 74</v>
      </c>
      <c r="MR5" s="175" t="str">
        <f ca="1">GenerateurBingo.com!OM2</f>
        <v>Mot 1</v>
      </c>
      <c r="MS5" s="176" t="str">
        <f ca="1">GenerateurBingo.com!ON2</f>
        <v>Mot 25</v>
      </c>
      <c r="MT5" s="176" t="str">
        <f ca="1">GenerateurBingo.com!OO2</f>
        <v>Mot 40</v>
      </c>
      <c r="MU5" s="176" t="str">
        <f ca="1">GenerateurBingo.com!OP2</f>
        <v>Mot 57</v>
      </c>
      <c r="MV5" s="177" t="str">
        <f ca="1">GenerateurBingo.com!OQ2</f>
        <v>Mot 62</v>
      </c>
      <c r="MW5" s="175" t="str">
        <f ca="1">GenerateurBingo.com!OR2</f>
        <v>Mot 3</v>
      </c>
      <c r="MX5" s="176" t="str">
        <f ca="1">GenerateurBingo.com!OS2</f>
        <v>Mot 25</v>
      </c>
      <c r="MY5" s="176" t="str">
        <f ca="1">GenerateurBingo.com!OT2</f>
        <v>Mot 40</v>
      </c>
      <c r="MZ5" s="176" t="str">
        <f ca="1">GenerateurBingo.com!OU2</f>
        <v>Mot 55</v>
      </c>
      <c r="NA5" s="177" t="str">
        <f ca="1">GenerateurBingo.com!OV2</f>
        <v>Mot 62</v>
      </c>
      <c r="NB5" s="175" t="str">
        <f ca="1">GenerateurBingo.com!OX2</f>
        <v>Mot 5</v>
      </c>
      <c r="NC5" s="176" t="str">
        <f ca="1">GenerateurBingo.com!OY2</f>
        <v>Mot 20</v>
      </c>
      <c r="ND5" s="176" t="str">
        <f ca="1">GenerateurBingo.com!OZ2</f>
        <v>Mot 39</v>
      </c>
      <c r="NE5" s="176" t="str">
        <f ca="1">GenerateurBingo.com!PA2</f>
        <v>Mot 54</v>
      </c>
      <c r="NF5" s="177" t="str">
        <f ca="1">GenerateurBingo.com!PB2</f>
        <v>Mot 61</v>
      </c>
      <c r="NG5" s="175" t="str">
        <f ca="1">GenerateurBingo.com!PC2</f>
        <v>Mot 10</v>
      </c>
      <c r="NH5" s="176" t="str">
        <f ca="1">GenerateurBingo.com!PD2</f>
        <v>Mot 16</v>
      </c>
      <c r="NI5" s="176" t="str">
        <f ca="1">GenerateurBingo.com!PE2</f>
        <v>Mot 41</v>
      </c>
      <c r="NJ5" s="176" t="str">
        <f ca="1">GenerateurBingo.com!PF2</f>
        <v>Mot 50</v>
      </c>
      <c r="NK5" s="177" t="str">
        <f ca="1">GenerateurBingo.com!PG2</f>
        <v>Mot 67</v>
      </c>
      <c r="NL5" s="175" t="str">
        <f ca="1">GenerateurBingo.com!PI2</f>
        <v>Mot 8</v>
      </c>
      <c r="NM5" s="176" t="str">
        <f ca="1">GenerateurBingo.com!PJ2</f>
        <v>Mot 30</v>
      </c>
      <c r="NN5" s="176" t="str">
        <f ca="1">GenerateurBingo.com!PK2</f>
        <v>Mot 43</v>
      </c>
      <c r="NO5" s="176" t="str">
        <f ca="1">GenerateurBingo.com!PL2</f>
        <v>Mot 54</v>
      </c>
      <c r="NP5" s="177" t="str">
        <f ca="1">GenerateurBingo.com!PM2</f>
        <v>Mot 73</v>
      </c>
      <c r="NQ5" s="175" t="str">
        <f ca="1">GenerateurBingo.com!PN2</f>
        <v>Mot 14</v>
      </c>
      <c r="NR5" s="176" t="str">
        <f ca="1">GenerateurBingo.com!PO2</f>
        <v>Mot 26</v>
      </c>
      <c r="NS5" s="176" t="str">
        <f ca="1">GenerateurBingo.com!PP2</f>
        <v>Mot 37</v>
      </c>
      <c r="NT5" s="176" t="str">
        <f ca="1">GenerateurBingo.com!PQ2</f>
        <v>Mot 59</v>
      </c>
      <c r="NU5" s="177" t="str">
        <f ca="1">GenerateurBingo.com!PR2</f>
        <v>Mot 65</v>
      </c>
      <c r="NV5" s="175" t="str">
        <f ca="1">GenerateurBingo.com!PT2</f>
        <v>Mot 5</v>
      </c>
      <c r="NW5" s="176" t="str">
        <f ca="1">GenerateurBingo.com!PU2</f>
        <v>Mot 19</v>
      </c>
      <c r="NX5" s="176" t="str">
        <f ca="1">GenerateurBingo.com!PV2</f>
        <v>Mot 43</v>
      </c>
      <c r="NY5" s="176" t="str">
        <f ca="1">GenerateurBingo.com!PW2</f>
        <v>Mot 46</v>
      </c>
      <c r="NZ5" s="177" t="str">
        <f ca="1">GenerateurBingo.com!PX2</f>
        <v>Mot 75</v>
      </c>
      <c r="OA5" s="175" t="str">
        <f ca="1">GenerateurBingo.com!PY2</f>
        <v>Mot 5</v>
      </c>
      <c r="OB5" s="176" t="str">
        <f ca="1">GenerateurBingo.com!PZ2</f>
        <v>Mot 29</v>
      </c>
      <c r="OC5" s="176" t="str">
        <f ca="1">GenerateurBingo.com!QA2</f>
        <v>Mot 34</v>
      </c>
      <c r="OD5" s="176" t="str">
        <f ca="1">GenerateurBingo.com!QB2</f>
        <v>Mot 57</v>
      </c>
      <c r="OE5" s="177" t="str">
        <f ca="1">GenerateurBingo.com!QC2</f>
        <v>Mot 66</v>
      </c>
      <c r="OF5" s="175" t="str">
        <f ca="1">GenerateurBingo.com!QE2</f>
        <v>Mot 4</v>
      </c>
      <c r="OG5" s="176" t="str">
        <f ca="1">GenerateurBingo.com!QF2</f>
        <v>Mot 28</v>
      </c>
      <c r="OH5" s="176" t="str">
        <f ca="1">GenerateurBingo.com!QG2</f>
        <v>Mot 31</v>
      </c>
      <c r="OI5" s="176" t="str">
        <f ca="1">GenerateurBingo.com!QH2</f>
        <v>Mot 48</v>
      </c>
      <c r="OJ5" s="177" t="str">
        <f ca="1">GenerateurBingo.com!QI2</f>
        <v>Mot 67</v>
      </c>
      <c r="OK5" s="175" t="str">
        <f ca="1">GenerateurBingo.com!QJ2</f>
        <v>Mot 11</v>
      </c>
      <c r="OL5" s="176" t="str">
        <f ca="1">GenerateurBingo.com!QK2</f>
        <v>Mot 16</v>
      </c>
      <c r="OM5" s="176" t="str">
        <f ca="1">GenerateurBingo.com!QL2</f>
        <v>Mot 41</v>
      </c>
      <c r="ON5" s="176" t="str">
        <f ca="1">GenerateurBingo.com!QM2</f>
        <v>Mot 47</v>
      </c>
      <c r="OO5" s="177" t="str">
        <f ca="1">GenerateurBingo.com!QN2</f>
        <v>Mot 68</v>
      </c>
      <c r="OP5" s="175" t="str">
        <f ca="1">GenerateurBingo.com!QP2</f>
        <v>Mot 10</v>
      </c>
      <c r="OQ5" s="176" t="str">
        <f ca="1">GenerateurBingo.com!QQ2</f>
        <v>Mot 30</v>
      </c>
      <c r="OR5" s="176" t="str">
        <f ca="1">GenerateurBingo.com!QR2</f>
        <v>Mot 45</v>
      </c>
      <c r="OS5" s="176" t="str">
        <f ca="1">GenerateurBingo.com!QS2</f>
        <v>Mot 58</v>
      </c>
      <c r="OT5" s="177" t="str">
        <f ca="1">GenerateurBingo.com!QT2</f>
        <v>Mot 62</v>
      </c>
      <c r="OU5" s="175" t="str">
        <f ca="1">GenerateurBingo.com!QU2</f>
        <v>Mot 1</v>
      </c>
      <c r="OV5" s="176" t="str">
        <f ca="1">GenerateurBingo.com!QV2</f>
        <v>Mot 17</v>
      </c>
      <c r="OW5" s="176" t="str">
        <f ca="1">GenerateurBingo.com!QW2</f>
        <v>Mot 41</v>
      </c>
      <c r="OX5" s="176" t="str">
        <f ca="1">GenerateurBingo.com!QX2</f>
        <v>Mot 58</v>
      </c>
      <c r="OY5" s="177" t="str">
        <f ca="1">GenerateurBingo.com!QY2</f>
        <v>Mot 72</v>
      </c>
      <c r="OZ5" s="175" t="str">
        <f ca="1">GenerateurBingo.com!RA2</f>
        <v>Mot 9</v>
      </c>
      <c r="PA5" s="176" t="str">
        <f ca="1">GenerateurBingo.com!RB2</f>
        <v>Mot 17</v>
      </c>
      <c r="PB5" s="176" t="str">
        <f ca="1">GenerateurBingo.com!RC2</f>
        <v>Mot 41</v>
      </c>
      <c r="PC5" s="176" t="str">
        <f ca="1">GenerateurBingo.com!RD2</f>
        <v>Mot 55</v>
      </c>
      <c r="PD5" s="177" t="str">
        <f ca="1">GenerateurBingo.com!RE2</f>
        <v>Mot 73</v>
      </c>
      <c r="PE5" s="175" t="str">
        <f ca="1">GenerateurBingo.com!RF2</f>
        <v>Mot 15</v>
      </c>
      <c r="PF5" s="176" t="str">
        <f ca="1">GenerateurBingo.com!RG2</f>
        <v>Mot 30</v>
      </c>
      <c r="PG5" s="176" t="str">
        <f ca="1">GenerateurBingo.com!RH2</f>
        <v>Mot 31</v>
      </c>
      <c r="PH5" s="176" t="str">
        <f ca="1">GenerateurBingo.com!RI2</f>
        <v>Mot 53</v>
      </c>
      <c r="PI5" s="177" t="str">
        <f ca="1">GenerateurBingo.com!RJ2</f>
        <v>Mot 74</v>
      </c>
      <c r="PJ5" s="175" t="str">
        <f ca="1">GenerateurBingo.com!RL2</f>
        <v>Mot 13</v>
      </c>
      <c r="PK5" s="176" t="str">
        <f ca="1">GenerateurBingo.com!RM2</f>
        <v>Mot 20</v>
      </c>
      <c r="PL5" s="176" t="str">
        <f ca="1">GenerateurBingo.com!RN2</f>
        <v>Mot 31</v>
      </c>
      <c r="PM5" s="176" t="str">
        <f ca="1">GenerateurBingo.com!RO2</f>
        <v>Mot 57</v>
      </c>
      <c r="PN5" s="177" t="str">
        <f ca="1">GenerateurBingo.com!RP2</f>
        <v>Mot 68</v>
      </c>
      <c r="PO5" s="175" t="str">
        <f ca="1">GenerateurBingo.com!RQ2</f>
        <v>Mot 5</v>
      </c>
      <c r="PP5" s="176" t="str">
        <f ca="1">GenerateurBingo.com!RR2</f>
        <v>Mot 21</v>
      </c>
      <c r="PQ5" s="176" t="str">
        <f ca="1">GenerateurBingo.com!RS2</f>
        <v>Mot 38</v>
      </c>
      <c r="PR5" s="176" t="str">
        <f ca="1">GenerateurBingo.com!RT2</f>
        <v>Mot 58</v>
      </c>
      <c r="PS5" s="177" t="str">
        <f ca="1">GenerateurBingo.com!RU2</f>
        <v>Mot 68</v>
      </c>
      <c r="PT5" s="175" t="str">
        <f ca="1">GenerateurBingo.com!RW2</f>
        <v>Mot 6</v>
      </c>
      <c r="PU5" s="176" t="str">
        <f ca="1">GenerateurBingo.com!RX2</f>
        <v>Mot 30</v>
      </c>
      <c r="PV5" s="176" t="str">
        <f ca="1">GenerateurBingo.com!RY2</f>
        <v>Mot 43</v>
      </c>
      <c r="PW5" s="176" t="str">
        <f ca="1">GenerateurBingo.com!RZ2</f>
        <v>Mot 60</v>
      </c>
      <c r="PX5" s="177" t="str">
        <f ca="1">GenerateurBingo.com!SA2</f>
        <v>Mot 63</v>
      </c>
      <c r="PY5" s="175" t="str">
        <f ca="1">GenerateurBingo.com!SB2</f>
        <v>Mot 15</v>
      </c>
      <c r="PZ5" s="176" t="str">
        <f ca="1">GenerateurBingo.com!SC2</f>
        <v>Mot 26</v>
      </c>
      <c r="QA5" s="176" t="str">
        <f ca="1">GenerateurBingo.com!SD2</f>
        <v>Mot 39</v>
      </c>
      <c r="QB5" s="176" t="str">
        <f ca="1">GenerateurBingo.com!SE2</f>
        <v>Mot 54</v>
      </c>
      <c r="QC5" s="177" t="str">
        <f ca="1">GenerateurBingo.com!SF2</f>
        <v>Mot 66</v>
      </c>
      <c r="QD5" s="175" t="str">
        <f ca="1">GenerateurBingo.com!SH2</f>
        <v>Mot 5</v>
      </c>
      <c r="QE5" s="176" t="str">
        <f ca="1">GenerateurBingo.com!SI2</f>
        <v>Mot 18</v>
      </c>
      <c r="QF5" s="176" t="str">
        <f ca="1">GenerateurBingo.com!SJ2</f>
        <v>Mot 40</v>
      </c>
      <c r="QG5" s="176" t="str">
        <f ca="1">GenerateurBingo.com!SK2</f>
        <v>Mot 46</v>
      </c>
      <c r="QH5" s="177" t="str">
        <f ca="1">GenerateurBingo.com!SL2</f>
        <v>Mot 67</v>
      </c>
      <c r="QI5" s="175" t="str">
        <f ca="1">GenerateurBingo.com!SM2</f>
        <v>Mot 3</v>
      </c>
      <c r="QJ5" s="176" t="str">
        <f ca="1">GenerateurBingo.com!SN2</f>
        <v>Mot 19</v>
      </c>
      <c r="QK5" s="176" t="str">
        <f ca="1">GenerateurBingo.com!SO2</f>
        <v>Mot 45</v>
      </c>
      <c r="QL5" s="176" t="str">
        <f ca="1">GenerateurBingo.com!SP2</f>
        <v>Mot 53</v>
      </c>
      <c r="QM5" s="177" t="str">
        <f ca="1">GenerateurBingo.com!SQ2</f>
        <v>Mot 66</v>
      </c>
      <c r="QN5" s="175" t="str">
        <f ca="1">GenerateurBingo.com!SS2</f>
        <v>Mot 13</v>
      </c>
      <c r="QO5" s="176" t="str">
        <f ca="1">GenerateurBingo.com!ST2</f>
        <v>Mot 27</v>
      </c>
      <c r="QP5" s="176" t="str">
        <f ca="1">GenerateurBingo.com!SU2</f>
        <v>Mot 39</v>
      </c>
      <c r="QQ5" s="176" t="str">
        <f ca="1">GenerateurBingo.com!SV2</f>
        <v>Mot 54</v>
      </c>
      <c r="QR5" s="177" t="str">
        <f ca="1">GenerateurBingo.com!SW2</f>
        <v>Mot 71</v>
      </c>
      <c r="QS5" s="175" t="str">
        <f ca="1">GenerateurBingo.com!SX2</f>
        <v>Mot 14</v>
      </c>
      <c r="QT5" s="176" t="str">
        <f ca="1">GenerateurBingo.com!SY2</f>
        <v>Mot 22</v>
      </c>
      <c r="QU5" s="176" t="str">
        <f ca="1">GenerateurBingo.com!SZ2</f>
        <v>Mot 42</v>
      </c>
      <c r="QV5" s="176" t="str">
        <f ca="1">GenerateurBingo.com!TA2</f>
        <v>Mot 46</v>
      </c>
      <c r="QW5" s="177" t="str">
        <f ca="1">GenerateurBingo.com!TB2</f>
        <v>Mot 67</v>
      </c>
      <c r="QX5" s="175" t="str">
        <f ca="1">GenerateurBingo.com!TD2</f>
        <v>Mot 9</v>
      </c>
      <c r="QY5" s="176" t="str">
        <f ca="1">GenerateurBingo.com!TE2</f>
        <v>Mot 27</v>
      </c>
      <c r="QZ5" s="176" t="str">
        <f ca="1">GenerateurBingo.com!TF2</f>
        <v>Mot 33</v>
      </c>
      <c r="RA5" s="176" t="str">
        <f ca="1">GenerateurBingo.com!TG2</f>
        <v>Mot 52</v>
      </c>
      <c r="RB5" s="177" t="str">
        <f ca="1">GenerateurBingo.com!TH2</f>
        <v>Mot 69</v>
      </c>
      <c r="RC5" s="175" t="str">
        <f ca="1">GenerateurBingo.com!TI2</f>
        <v>Mot 8</v>
      </c>
      <c r="RD5" s="176" t="str">
        <f ca="1">GenerateurBingo.com!TJ2</f>
        <v>Mot 29</v>
      </c>
      <c r="RE5" s="176" t="str">
        <f ca="1">GenerateurBingo.com!TK2</f>
        <v>Mot 31</v>
      </c>
      <c r="RF5" s="176" t="str">
        <f ca="1">GenerateurBingo.com!TL2</f>
        <v>Mot 57</v>
      </c>
      <c r="RG5" s="177" t="str">
        <f ca="1">GenerateurBingo.com!TM2</f>
        <v>Mot 74</v>
      </c>
      <c r="RH5" s="175" t="str">
        <f ca="1">GenerateurBingo.com!TO2</f>
        <v>Mot 1</v>
      </c>
      <c r="RI5" s="176" t="str">
        <f ca="1">GenerateurBingo.com!TP2</f>
        <v>Mot 22</v>
      </c>
      <c r="RJ5" s="176" t="str">
        <f ca="1">GenerateurBingo.com!TQ2</f>
        <v>Mot 36</v>
      </c>
      <c r="RK5" s="176" t="str">
        <f ca="1">GenerateurBingo.com!TR2</f>
        <v>Mot 51</v>
      </c>
      <c r="RL5" s="177" t="str">
        <f ca="1">GenerateurBingo.com!TS2</f>
        <v>Mot 72</v>
      </c>
      <c r="RM5" s="175" t="str">
        <f ca="1">GenerateurBingo.com!TT2</f>
        <v>Mot 14</v>
      </c>
      <c r="RN5" s="176" t="str">
        <f ca="1">GenerateurBingo.com!TU2</f>
        <v>Mot 29</v>
      </c>
      <c r="RO5" s="176" t="str">
        <f ca="1">GenerateurBingo.com!TV2</f>
        <v>Mot 35</v>
      </c>
      <c r="RP5" s="176" t="str">
        <f ca="1">GenerateurBingo.com!TW2</f>
        <v>Mot 48</v>
      </c>
      <c r="RQ5" s="177" t="str">
        <f ca="1">GenerateurBingo.com!TX2</f>
        <v>Mot 75</v>
      </c>
      <c r="RR5" s="175" t="str">
        <f ca="1">GenerateurBingo.com!TZ2</f>
        <v>Mot 10</v>
      </c>
      <c r="RS5" s="176" t="str">
        <f ca="1">GenerateurBingo.com!UA2</f>
        <v>Mot 28</v>
      </c>
      <c r="RT5" s="176" t="str">
        <f ca="1">GenerateurBingo.com!UB2</f>
        <v>Mot 32</v>
      </c>
      <c r="RU5" s="176" t="str">
        <f ca="1">GenerateurBingo.com!UC2</f>
        <v>Mot 50</v>
      </c>
      <c r="RV5" s="177" t="str">
        <f ca="1">GenerateurBingo.com!UD2</f>
        <v>Mot 70</v>
      </c>
      <c r="RW5" s="175" t="str">
        <f ca="1">GenerateurBingo.com!UE2</f>
        <v>Mot 11</v>
      </c>
      <c r="RX5" s="176" t="str">
        <f ca="1">GenerateurBingo.com!UF2</f>
        <v>Mot 20</v>
      </c>
      <c r="RY5" s="176" t="str">
        <f ca="1">GenerateurBingo.com!UG2</f>
        <v>Mot 43</v>
      </c>
      <c r="RZ5" s="176" t="str">
        <f ca="1">GenerateurBingo.com!UH2</f>
        <v>Mot 50</v>
      </c>
      <c r="SA5" s="177" t="str">
        <f ca="1">GenerateurBingo.com!UI2</f>
        <v>Mot 67</v>
      </c>
      <c r="SB5" s="175" t="str">
        <f ca="1">GenerateurBingo.com!UK2</f>
        <v>Mot 9</v>
      </c>
      <c r="SC5" s="176" t="str">
        <f ca="1">GenerateurBingo.com!UL2</f>
        <v>Mot 18</v>
      </c>
      <c r="SD5" s="176" t="str">
        <f ca="1">GenerateurBingo.com!UM2</f>
        <v>Mot 39</v>
      </c>
      <c r="SE5" s="176" t="str">
        <f ca="1">GenerateurBingo.com!UN2</f>
        <v>Mot 49</v>
      </c>
      <c r="SF5" s="177" t="str">
        <f ca="1">GenerateurBingo.com!UO2</f>
        <v>Mot 62</v>
      </c>
      <c r="SG5" s="178"/>
    </row>
    <row r="6" spans="1:501" s="179" customFormat="1" ht="92" customHeight="1">
      <c r="A6" s="180" t="str">
        <f ca="1">GenerateurBingo.com!L3</f>
        <v>Mot 5</v>
      </c>
      <c r="B6" s="181" t="str">
        <f ca="1">GenerateurBingo.com!M3</f>
        <v>Mot 18</v>
      </c>
      <c r="C6" s="181" t="str">
        <f ca="1">GenerateurBingo.com!N3</f>
        <v>Mot 36</v>
      </c>
      <c r="D6" s="181" t="str">
        <f ca="1">GenerateurBingo.com!O3</f>
        <v>Mot 55</v>
      </c>
      <c r="E6" s="182" t="str">
        <f ca="1">GenerateurBingo.com!P3</f>
        <v>Mot 68</v>
      </c>
      <c r="F6" s="180" t="str">
        <f ca="1">GenerateurBingo.com!R3</f>
        <v>Mot 1</v>
      </c>
      <c r="G6" s="181" t="str">
        <f ca="1">GenerateurBingo.com!S3</f>
        <v>Mot 22</v>
      </c>
      <c r="H6" s="181" t="str">
        <f ca="1">GenerateurBingo.com!T3</f>
        <v>Mot 31</v>
      </c>
      <c r="I6" s="181" t="str">
        <f ca="1">GenerateurBingo.com!U3</f>
        <v>Mot 59</v>
      </c>
      <c r="J6" s="182" t="str">
        <f ca="1">GenerateurBingo.com!V3</f>
        <v>Mot 61</v>
      </c>
      <c r="K6" s="180" t="str">
        <f ca="1">GenerateurBingo.com!W3</f>
        <v>Mot 3</v>
      </c>
      <c r="L6" s="181" t="str">
        <f ca="1">GenerateurBingo.com!X3</f>
        <v>Mot 24</v>
      </c>
      <c r="M6" s="181" t="str">
        <f ca="1">GenerateurBingo.com!Y3</f>
        <v>Mot 44</v>
      </c>
      <c r="N6" s="181" t="str">
        <f ca="1">GenerateurBingo.com!Z3</f>
        <v>Mot 52</v>
      </c>
      <c r="O6" s="182" t="str">
        <f ca="1">GenerateurBingo.com!AA3</f>
        <v>Mot 67</v>
      </c>
      <c r="P6" s="180" t="str">
        <f ca="1">GenerateurBingo.com!AC3</f>
        <v>Mot 3</v>
      </c>
      <c r="Q6" s="181" t="str">
        <f ca="1">GenerateurBingo.com!AD3</f>
        <v>Mot 26</v>
      </c>
      <c r="R6" s="181" t="str">
        <f ca="1">GenerateurBingo.com!AE3</f>
        <v>Mot 36</v>
      </c>
      <c r="S6" s="181" t="str">
        <f ca="1">GenerateurBingo.com!AF3</f>
        <v>Mot 46</v>
      </c>
      <c r="T6" s="182" t="str">
        <f ca="1">GenerateurBingo.com!AG3</f>
        <v>Mot 67</v>
      </c>
      <c r="U6" s="180" t="str">
        <f ca="1">GenerateurBingo.com!AH3</f>
        <v>Mot 9</v>
      </c>
      <c r="V6" s="181" t="str">
        <f ca="1">GenerateurBingo.com!AI3</f>
        <v>Mot 17</v>
      </c>
      <c r="W6" s="181" t="str">
        <f ca="1">GenerateurBingo.com!AJ3</f>
        <v>Mot 43</v>
      </c>
      <c r="X6" s="181" t="str">
        <f ca="1">GenerateurBingo.com!AK3</f>
        <v>Mot 59</v>
      </c>
      <c r="Y6" s="182" t="str">
        <f ca="1">GenerateurBingo.com!AL3</f>
        <v>Mot 66</v>
      </c>
      <c r="Z6" s="180" t="str">
        <f ca="1">GenerateurBingo.com!AN3</f>
        <v>Mot 4</v>
      </c>
      <c r="AA6" s="181" t="str">
        <f ca="1">GenerateurBingo.com!AO3</f>
        <v>Mot 22</v>
      </c>
      <c r="AB6" s="181" t="str">
        <f ca="1">GenerateurBingo.com!AP3</f>
        <v>Mot 35</v>
      </c>
      <c r="AC6" s="181" t="str">
        <f ca="1">GenerateurBingo.com!AQ3</f>
        <v>Mot 47</v>
      </c>
      <c r="AD6" s="182" t="str">
        <f ca="1">GenerateurBingo.com!AR3</f>
        <v>Mot 75</v>
      </c>
      <c r="AE6" s="180" t="str">
        <f ca="1">GenerateurBingo.com!AS3</f>
        <v>Mot 6</v>
      </c>
      <c r="AF6" s="181" t="str">
        <f ca="1">GenerateurBingo.com!AT3</f>
        <v>Mot 20</v>
      </c>
      <c r="AG6" s="181" t="str">
        <f ca="1">GenerateurBingo.com!AU3</f>
        <v>Mot 43</v>
      </c>
      <c r="AH6" s="181" t="str">
        <f ca="1">GenerateurBingo.com!AV3</f>
        <v>Mot 56</v>
      </c>
      <c r="AI6" s="182" t="str">
        <f ca="1">GenerateurBingo.com!AW3</f>
        <v>Mot 71</v>
      </c>
      <c r="AJ6" s="180" t="str">
        <f ca="1">GenerateurBingo.com!AY3</f>
        <v>Mot 8</v>
      </c>
      <c r="AK6" s="181" t="str">
        <f ca="1">GenerateurBingo.com!AZ3</f>
        <v>Mot 16</v>
      </c>
      <c r="AL6" s="181" t="str">
        <f ca="1">GenerateurBingo.com!BA3</f>
        <v>Mot 42</v>
      </c>
      <c r="AM6" s="181" t="str">
        <f ca="1">GenerateurBingo.com!BB3</f>
        <v>Mot 50</v>
      </c>
      <c r="AN6" s="182" t="str">
        <f ca="1">GenerateurBingo.com!BC3</f>
        <v>Mot 65</v>
      </c>
      <c r="AO6" s="180" t="str">
        <f ca="1">GenerateurBingo.com!BD3</f>
        <v>Mot 7</v>
      </c>
      <c r="AP6" s="181" t="str">
        <f ca="1">GenerateurBingo.com!BE3</f>
        <v>Mot 17</v>
      </c>
      <c r="AQ6" s="181" t="str">
        <f ca="1">GenerateurBingo.com!BF3</f>
        <v>Mot 34</v>
      </c>
      <c r="AR6" s="181" t="str">
        <f ca="1">GenerateurBingo.com!BG3</f>
        <v>Mot 58</v>
      </c>
      <c r="AS6" s="182" t="str">
        <f ca="1">GenerateurBingo.com!BH3</f>
        <v>Mot 67</v>
      </c>
      <c r="AT6" s="180" t="str">
        <f ca="1">GenerateurBingo.com!BJ3</f>
        <v>Mot 14</v>
      </c>
      <c r="AU6" s="181" t="str">
        <f ca="1">GenerateurBingo.com!BK3</f>
        <v>Mot 23</v>
      </c>
      <c r="AV6" s="181" t="str">
        <f ca="1">GenerateurBingo.com!BL3</f>
        <v>Mot 34</v>
      </c>
      <c r="AW6" s="181" t="str">
        <f ca="1">GenerateurBingo.com!BM3</f>
        <v>Mot 47</v>
      </c>
      <c r="AX6" s="182" t="str">
        <f ca="1">GenerateurBingo.com!BN3</f>
        <v>Mot 66</v>
      </c>
      <c r="AY6" s="180" t="str">
        <f ca="1">GenerateurBingo.com!BO3</f>
        <v>Mot 9</v>
      </c>
      <c r="AZ6" s="181" t="str">
        <f ca="1">GenerateurBingo.com!BP3</f>
        <v>Mot 19</v>
      </c>
      <c r="BA6" s="181" t="str">
        <f ca="1">GenerateurBingo.com!BQ3</f>
        <v>Mot 32</v>
      </c>
      <c r="BB6" s="181" t="str">
        <f ca="1">GenerateurBingo.com!BR3</f>
        <v>Mot 59</v>
      </c>
      <c r="BC6" s="182" t="str">
        <f ca="1">GenerateurBingo.com!BS3</f>
        <v>Mot 64</v>
      </c>
      <c r="BD6" s="180" t="str">
        <f ca="1">GenerateurBingo.com!BU3</f>
        <v>Mot 1</v>
      </c>
      <c r="BE6" s="181" t="str">
        <f ca="1">GenerateurBingo.com!BV3</f>
        <v>Mot 24</v>
      </c>
      <c r="BF6" s="181" t="str">
        <f ca="1">GenerateurBingo.com!BW3</f>
        <v>Mot 38</v>
      </c>
      <c r="BG6" s="181" t="str">
        <f ca="1">GenerateurBingo.com!BX3</f>
        <v>Mot 50</v>
      </c>
      <c r="BH6" s="182" t="str">
        <f ca="1">GenerateurBingo.com!BY3</f>
        <v>Mot 63</v>
      </c>
      <c r="BI6" s="180" t="str">
        <f ca="1">GenerateurBingo.com!BZ3</f>
        <v>Mot 2</v>
      </c>
      <c r="BJ6" s="181" t="str">
        <f ca="1">GenerateurBingo.com!CA3</f>
        <v>Mot 25</v>
      </c>
      <c r="BK6" s="181" t="str">
        <f ca="1">GenerateurBingo.com!CB3</f>
        <v>Mot 36</v>
      </c>
      <c r="BL6" s="181" t="str">
        <f ca="1">GenerateurBingo.com!CC3</f>
        <v>Mot 52</v>
      </c>
      <c r="BM6" s="182" t="str">
        <f ca="1">GenerateurBingo.com!CD3</f>
        <v>Mot 74</v>
      </c>
      <c r="BN6" s="180" t="str">
        <f ca="1">GenerateurBingo.com!CF3</f>
        <v>Mot 9</v>
      </c>
      <c r="BO6" s="181" t="str">
        <f ca="1">GenerateurBingo.com!CG3</f>
        <v>Mot 29</v>
      </c>
      <c r="BP6" s="181" t="str">
        <f ca="1">GenerateurBingo.com!CH3</f>
        <v>Mot 41</v>
      </c>
      <c r="BQ6" s="181" t="str">
        <f ca="1">GenerateurBingo.com!CI3</f>
        <v>Mot 47</v>
      </c>
      <c r="BR6" s="182" t="str">
        <f ca="1">GenerateurBingo.com!CJ3</f>
        <v>Mot 63</v>
      </c>
      <c r="BS6" s="180" t="str">
        <f ca="1">GenerateurBingo.com!CK3</f>
        <v>Mot 4</v>
      </c>
      <c r="BT6" s="181" t="str">
        <f ca="1">GenerateurBingo.com!CL3</f>
        <v>Mot 20</v>
      </c>
      <c r="BU6" s="181" t="str">
        <f ca="1">GenerateurBingo.com!CM3</f>
        <v>Mot 31</v>
      </c>
      <c r="BV6" s="181" t="str">
        <f ca="1">GenerateurBingo.com!CN3</f>
        <v>Mot 48</v>
      </c>
      <c r="BW6" s="182" t="str">
        <f ca="1">GenerateurBingo.com!CO3</f>
        <v>Mot 66</v>
      </c>
      <c r="BX6" s="180" t="str">
        <f ca="1">GenerateurBingo.com!CQ3</f>
        <v>Mot 13</v>
      </c>
      <c r="BY6" s="181" t="str">
        <f ca="1">GenerateurBingo.com!CR3</f>
        <v>Mot 25</v>
      </c>
      <c r="BZ6" s="181" t="str">
        <f ca="1">GenerateurBingo.com!CS3</f>
        <v>Mot 35</v>
      </c>
      <c r="CA6" s="181" t="str">
        <f ca="1">GenerateurBingo.com!CT3</f>
        <v>Mot 57</v>
      </c>
      <c r="CB6" s="182" t="str">
        <f ca="1">GenerateurBingo.com!CU3</f>
        <v>Mot 72</v>
      </c>
      <c r="CC6" s="180" t="str">
        <f ca="1">GenerateurBingo.com!CV3</f>
        <v>Mot 10</v>
      </c>
      <c r="CD6" s="181" t="str">
        <f ca="1">GenerateurBingo.com!CW3</f>
        <v>Mot 16</v>
      </c>
      <c r="CE6" s="181" t="str">
        <f ca="1">GenerateurBingo.com!CX3</f>
        <v>Mot 41</v>
      </c>
      <c r="CF6" s="181" t="str">
        <f ca="1">GenerateurBingo.com!CY3</f>
        <v>Mot 52</v>
      </c>
      <c r="CG6" s="182" t="str">
        <f ca="1">GenerateurBingo.com!CZ3</f>
        <v>Mot 69</v>
      </c>
      <c r="CH6" s="180" t="str">
        <f ca="1">GenerateurBingo.com!DB3</f>
        <v>Mot 6</v>
      </c>
      <c r="CI6" s="181" t="str">
        <f ca="1">GenerateurBingo.com!DC3</f>
        <v>Mot 19</v>
      </c>
      <c r="CJ6" s="181" t="str">
        <f ca="1">GenerateurBingo.com!DD3</f>
        <v>Mot 41</v>
      </c>
      <c r="CK6" s="181" t="str">
        <f ca="1">GenerateurBingo.com!DE3</f>
        <v>Mot 54</v>
      </c>
      <c r="CL6" s="182" t="str">
        <f ca="1">GenerateurBingo.com!DF3</f>
        <v>Mot 74</v>
      </c>
      <c r="CM6" s="180" t="str">
        <f ca="1">GenerateurBingo.com!DG3</f>
        <v>Mot 15</v>
      </c>
      <c r="CN6" s="181" t="str">
        <f ca="1">GenerateurBingo.com!DH3</f>
        <v>Mot 29</v>
      </c>
      <c r="CO6" s="181" t="str">
        <f ca="1">GenerateurBingo.com!DI3</f>
        <v>Mot 31</v>
      </c>
      <c r="CP6" s="181" t="str">
        <f ca="1">GenerateurBingo.com!DJ3</f>
        <v>Mot 46</v>
      </c>
      <c r="CQ6" s="182" t="str">
        <f ca="1">GenerateurBingo.com!DK3</f>
        <v>Mot 68</v>
      </c>
      <c r="CR6" s="180" t="str">
        <f ca="1">GenerateurBingo.com!DM3</f>
        <v>Mot 6</v>
      </c>
      <c r="CS6" s="181" t="str">
        <f ca="1">GenerateurBingo.com!DN3</f>
        <v>Mot 21</v>
      </c>
      <c r="CT6" s="181" t="str">
        <f ca="1">GenerateurBingo.com!DO3</f>
        <v>Mot 42</v>
      </c>
      <c r="CU6" s="181" t="str">
        <f ca="1">GenerateurBingo.com!DP3</f>
        <v>Mot 58</v>
      </c>
      <c r="CV6" s="182" t="str">
        <f ca="1">GenerateurBingo.com!DQ3</f>
        <v>Mot 66</v>
      </c>
      <c r="CW6" s="180" t="str">
        <f ca="1">GenerateurBingo.com!DR3</f>
        <v>Mot 15</v>
      </c>
      <c r="CX6" s="181" t="str">
        <f ca="1">GenerateurBingo.com!DS3</f>
        <v>Mot 24</v>
      </c>
      <c r="CY6" s="181" t="str">
        <f ca="1">GenerateurBingo.com!DT3</f>
        <v>Mot 41</v>
      </c>
      <c r="CZ6" s="181" t="str">
        <f ca="1">GenerateurBingo.com!DU3</f>
        <v>Mot 48</v>
      </c>
      <c r="DA6" s="182" t="str">
        <f ca="1">GenerateurBingo.com!DV3</f>
        <v>Mot 68</v>
      </c>
      <c r="DB6" s="180" t="str">
        <f ca="1">GenerateurBingo.com!DX3</f>
        <v>Mot 11</v>
      </c>
      <c r="DC6" s="181" t="str">
        <f ca="1">GenerateurBingo.com!DY3</f>
        <v>Mot 23</v>
      </c>
      <c r="DD6" s="181" t="str">
        <f ca="1">GenerateurBingo.com!DZ3</f>
        <v>Mot 44</v>
      </c>
      <c r="DE6" s="181" t="str">
        <f ca="1">GenerateurBingo.com!EA3</f>
        <v>Mot 58</v>
      </c>
      <c r="DF6" s="182" t="str">
        <f ca="1">GenerateurBingo.com!EB3</f>
        <v>Mot 64</v>
      </c>
      <c r="DG6" s="180" t="str">
        <f ca="1">GenerateurBingo.com!EC3</f>
        <v>Mot 8</v>
      </c>
      <c r="DH6" s="181" t="str">
        <f ca="1">GenerateurBingo.com!ED3</f>
        <v>Mot 29</v>
      </c>
      <c r="DI6" s="181" t="str">
        <f ca="1">GenerateurBingo.com!EE3</f>
        <v>Mot 36</v>
      </c>
      <c r="DJ6" s="181" t="str">
        <f ca="1">GenerateurBingo.com!EF3</f>
        <v>Mot 59</v>
      </c>
      <c r="DK6" s="182" t="str">
        <f ca="1">GenerateurBingo.com!EG3</f>
        <v>Mot 61</v>
      </c>
      <c r="DL6" s="180" t="str">
        <f ca="1">GenerateurBingo.com!EI3</f>
        <v>Mot 5</v>
      </c>
      <c r="DM6" s="181" t="str">
        <f ca="1">GenerateurBingo.com!EJ3</f>
        <v>Mot 18</v>
      </c>
      <c r="DN6" s="181" t="str">
        <f ca="1">GenerateurBingo.com!EK3</f>
        <v>Mot 45</v>
      </c>
      <c r="DO6" s="181" t="str">
        <f ca="1">GenerateurBingo.com!EL3</f>
        <v>Mot 59</v>
      </c>
      <c r="DP6" s="182" t="str">
        <f ca="1">GenerateurBingo.com!EM3</f>
        <v>Mot 68</v>
      </c>
      <c r="DQ6" s="180" t="str">
        <f ca="1">GenerateurBingo.com!EN3</f>
        <v>Mot 5</v>
      </c>
      <c r="DR6" s="181" t="str">
        <f ca="1">GenerateurBingo.com!EO3</f>
        <v>Mot 25</v>
      </c>
      <c r="DS6" s="181" t="str">
        <f ca="1">GenerateurBingo.com!EP3</f>
        <v>Mot 44</v>
      </c>
      <c r="DT6" s="181" t="str">
        <f ca="1">GenerateurBingo.com!EQ3</f>
        <v>Mot 55</v>
      </c>
      <c r="DU6" s="182" t="str">
        <f ca="1">GenerateurBingo.com!ER3</f>
        <v>Mot 75</v>
      </c>
      <c r="DV6" s="180" t="str">
        <f ca="1">GenerateurBingo.com!ET3</f>
        <v>Mot 13</v>
      </c>
      <c r="DW6" s="181" t="str">
        <f ca="1">GenerateurBingo.com!EU3</f>
        <v>Mot 19</v>
      </c>
      <c r="DX6" s="181" t="str">
        <f ca="1">GenerateurBingo.com!EV3</f>
        <v>Mot 44</v>
      </c>
      <c r="DY6" s="181" t="str">
        <f ca="1">GenerateurBingo.com!EW3</f>
        <v>Mot 50</v>
      </c>
      <c r="DZ6" s="182" t="str">
        <f ca="1">GenerateurBingo.com!EX3</f>
        <v>Mot 69</v>
      </c>
      <c r="EA6" s="180" t="str">
        <f ca="1">GenerateurBingo.com!EY3</f>
        <v>Mot 11</v>
      </c>
      <c r="EB6" s="181" t="str">
        <f ca="1">GenerateurBingo.com!EZ3</f>
        <v>Mot 29</v>
      </c>
      <c r="EC6" s="181" t="str">
        <f ca="1">GenerateurBingo.com!FA3</f>
        <v>Mot 32</v>
      </c>
      <c r="ED6" s="181" t="str">
        <f ca="1">GenerateurBingo.com!FB3</f>
        <v>Mot 53</v>
      </c>
      <c r="EE6" s="182" t="str">
        <f ca="1">GenerateurBingo.com!FC3</f>
        <v>Mot 74</v>
      </c>
      <c r="EF6" s="180" t="str">
        <f ca="1">GenerateurBingo.com!FE3</f>
        <v>Mot 5</v>
      </c>
      <c r="EG6" s="181" t="str">
        <f ca="1">GenerateurBingo.com!FF3</f>
        <v>Mot 18</v>
      </c>
      <c r="EH6" s="181" t="str">
        <f ca="1">GenerateurBingo.com!FG3</f>
        <v>Mot 32</v>
      </c>
      <c r="EI6" s="181" t="str">
        <f ca="1">GenerateurBingo.com!FH3</f>
        <v>Mot 58</v>
      </c>
      <c r="EJ6" s="182" t="str">
        <f ca="1">GenerateurBingo.com!FI3</f>
        <v>Mot 62</v>
      </c>
      <c r="EK6" s="180" t="str">
        <f ca="1">GenerateurBingo.com!FJ3</f>
        <v>Mot 11</v>
      </c>
      <c r="EL6" s="181" t="str">
        <f ca="1">GenerateurBingo.com!FK3</f>
        <v>Mot 23</v>
      </c>
      <c r="EM6" s="181" t="str">
        <f ca="1">GenerateurBingo.com!FL3</f>
        <v>Mot 40</v>
      </c>
      <c r="EN6" s="181" t="str">
        <f ca="1">GenerateurBingo.com!FM3</f>
        <v>Mot 49</v>
      </c>
      <c r="EO6" s="182" t="str">
        <f ca="1">GenerateurBingo.com!FN3</f>
        <v>Mot 67</v>
      </c>
      <c r="EP6" s="180" t="str">
        <f ca="1">GenerateurBingo.com!FP3</f>
        <v>Mot 7</v>
      </c>
      <c r="EQ6" s="181" t="str">
        <f ca="1">GenerateurBingo.com!FQ3</f>
        <v>Mot 19</v>
      </c>
      <c r="ER6" s="181" t="str">
        <f ca="1">GenerateurBingo.com!FR3</f>
        <v>Mot 32</v>
      </c>
      <c r="ES6" s="181" t="str">
        <f ca="1">GenerateurBingo.com!FS3</f>
        <v>Mot 57</v>
      </c>
      <c r="ET6" s="182" t="str">
        <f ca="1">GenerateurBingo.com!FT3</f>
        <v>Mot 66</v>
      </c>
      <c r="EU6" s="180" t="str">
        <f ca="1">GenerateurBingo.com!FU3</f>
        <v>Mot 4</v>
      </c>
      <c r="EV6" s="181" t="str">
        <f ca="1">GenerateurBingo.com!FV3</f>
        <v>Mot 19</v>
      </c>
      <c r="EW6" s="181" t="str">
        <f ca="1">GenerateurBingo.com!FW3</f>
        <v>Mot 41</v>
      </c>
      <c r="EX6" s="181" t="str">
        <f ca="1">GenerateurBingo.com!FX3</f>
        <v>Mot 50</v>
      </c>
      <c r="EY6" s="182" t="str">
        <f ca="1">GenerateurBingo.com!FY3</f>
        <v>Mot 69</v>
      </c>
      <c r="EZ6" s="180" t="str">
        <f ca="1">GenerateurBingo.com!GA3</f>
        <v>Mot 13</v>
      </c>
      <c r="FA6" s="181" t="str">
        <f ca="1">GenerateurBingo.com!GB3</f>
        <v>Mot 24</v>
      </c>
      <c r="FB6" s="181" t="str">
        <f ca="1">GenerateurBingo.com!GC3</f>
        <v>Mot 43</v>
      </c>
      <c r="FC6" s="181" t="str">
        <f ca="1">GenerateurBingo.com!GD3</f>
        <v>Mot 58</v>
      </c>
      <c r="FD6" s="182" t="str">
        <f ca="1">GenerateurBingo.com!GE3</f>
        <v>Mot 62</v>
      </c>
      <c r="FE6" s="180" t="str">
        <f ca="1">GenerateurBingo.com!GF3</f>
        <v>Mot 3</v>
      </c>
      <c r="FF6" s="181" t="str">
        <f ca="1">GenerateurBingo.com!GG3</f>
        <v>Mot 18</v>
      </c>
      <c r="FG6" s="181" t="str">
        <f ca="1">GenerateurBingo.com!GH3</f>
        <v>Mot 32</v>
      </c>
      <c r="FH6" s="181" t="str">
        <f ca="1">GenerateurBingo.com!GI3</f>
        <v>Mot 46</v>
      </c>
      <c r="FI6" s="182" t="str">
        <f ca="1">GenerateurBingo.com!GJ3</f>
        <v>Mot 67</v>
      </c>
      <c r="FJ6" s="180" t="str">
        <f ca="1">GenerateurBingo.com!GL3</f>
        <v>Mot 4</v>
      </c>
      <c r="FK6" s="181" t="str">
        <f ca="1">GenerateurBingo.com!GM3</f>
        <v>Mot 26</v>
      </c>
      <c r="FL6" s="181" t="str">
        <f ca="1">GenerateurBingo.com!GN3</f>
        <v>Mot 35</v>
      </c>
      <c r="FM6" s="181" t="str">
        <f ca="1">GenerateurBingo.com!GO3</f>
        <v>Mot 52</v>
      </c>
      <c r="FN6" s="182" t="str">
        <f ca="1">GenerateurBingo.com!GP3</f>
        <v>Mot 61</v>
      </c>
      <c r="FO6" s="180" t="str">
        <f ca="1">GenerateurBingo.com!GQ3</f>
        <v>Mot 1</v>
      </c>
      <c r="FP6" s="181" t="str">
        <f ca="1">GenerateurBingo.com!GR3</f>
        <v>Mot 16</v>
      </c>
      <c r="FQ6" s="181" t="str">
        <f ca="1">GenerateurBingo.com!GS3</f>
        <v>Mot 37</v>
      </c>
      <c r="FR6" s="181" t="str">
        <f ca="1">GenerateurBingo.com!GT3</f>
        <v>Mot 57</v>
      </c>
      <c r="FS6" s="182" t="str">
        <f ca="1">GenerateurBingo.com!GU3</f>
        <v>Mot 69</v>
      </c>
      <c r="FT6" s="180" t="str">
        <f ca="1">GenerateurBingo.com!GW3</f>
        <v>Mot 2</v>
      </c>
      <c r="FU6" s="181" t="str">
        <f ca="1">GenerateurBingo.com!GX3</f>
        <v>Mot 18</v>
      </c>
      <c r="FV6" s="181" t="str">
        <f ca="1">GenerateurBingo.com!GY3</f>
        <v>Mot 38</v>
      </c>
      <c r="FW6" s="181" t="str">
        <f ca="1">GenerateurBingo.com!GZ3</f>
        <v>Mot 46</v>
      </c>
      <c r="FX6" s="182" t="str">
        <f ca="1">GenerateurBingo.com!HA3</f>
        <v>Mot 75</v>
      </c>
      <c r="FY6" s="180" t="str">
        <f ca="1">GenerateurBingo.com!HB3</f>
        <v>Mot 11</v>
      </c>
      <c r="FZ6" s="181" t="str">
        <f ca="1">GenerateurBingo.com!HC3</f>
        <v>Mot 17</v>
      </c>
      <c r="GA6" s="181" t="str">
        <f ca="1">GenerateurBingo.com!HD3</f>
        <v>Mot 45</v>
      </c>
      <c r="GB6" s="181" t="str">
        <f ca="1">GenerateurBingo.com!HE3</f>
        <v>Mot 59</v>
      </c>
      <c r="GC6" s="182" t="str">
        <f ca="1">GenerateurBingo.com!HF3</f>
        <v>Mot 61</v>
      </c>
      <c r="GD6" s="180" t="str">
        <f ca="1">GenerateurBingo.com!HH3</f>
        <v>Mot 11</v>
      </c>
      <c r="GE6" s="181" t="str">
        <f ca="1">GenerateurBingo.com!HI3</f>
        <v>Mot 26</v>
      </c>
      <c r="GF6" s="181" t="str">
        <f ca="1">GenerateurBingo.com!HJ3</f>
        <v>Mot 42</v>
      </c>
      <c r="GG6" s="181" t="str">
        <f ca="1">GenerateurBingo.com!HK3</f>
        <v>Mot 53</v>
      </c>
      <c r="GH6" s="182" t="str">
        <f ca="1">GenerateurBingo.com!HL3</f>
        <v>Mot 67</v>
      </c>
      <c r="GI6" s="180" t="str">
        <f ca="1">GenerateurBingo.com!HM3</f>
        <v>Mot 7</v>
      </c>
      <c r="GJ6" s="181" t="str">
        <f ca="1">GenerateurBingo.com!HN3</f>
        <v>Mot 16</v>
      </c>
      <c r="GK6" s="181" t="str">
        <f ca="1">GenerateurBingo.com!HO3</f>
        <v>Mot 40</v>
      </c>
      <c r="GL6" s="181" t="str">
        <f ca="1">GenerateurBingo.com!HP3</f>
        <v>Mot 51</v>
      </c>
      <c r="GM6" s="182" t="str">
        <f ca="1">GenerateurBingo.com!HQ3</f>
        <v>Mot 71</v>
      </c>
      <c r="GN6" s="180" t="str">
        <f ca="1">GenerateurBingo.com!HS3</f>
        <v>Mot 8</v>
      </c>
      <c r="GO6" s="181" t="str">
        <f ca="1">GenerateurBingo.com!HT3</f>
        <v>Mot 24</v>
      </c>
      <c r="GP6" s="181" t="str">
        <f ca="1">GenerateurBingo.com!HU3</f>
        <v>Mot 31</v>
      </c>
      <c r="GQ6" s="181" t="str">
        <f ca="1">GenerateurBingo.com!HV3</f>
        <v>Mot 55</v>
      </c>
      <c r="GR6" s="182" t="str">
        <f ca="1">GenerateurBingo.com!HW3</f>
        <v>Mot 64</v>
      </c>
      <c r="GS6" s="180" t="str">
        <f ca="1">GenerateurBingo.com!HX3</f>
        <v>Mot 8</v>
      </c>
      <c r="GT6" s="181" t="str">
        <f ca="1">GenerateurBingo.com!HY3</f>
        <v>Mot 19</v>
      </c>
      <c r="GU6" s="181" t="str">
        <f ca="1">GenerateurBingo.com!HZ3</f>
        <v>Mot 37</v>
      </c>
      <c r="GV6" s="181" t="str">
        <f ca="1">GenerateurBingo.com!IA3</f>
        <v>Mot 46</v>
      </c>
      <c r="GW6" s="182" t="str">
        <f ca="1">GenerateurBingo.com!IB3</f>
        <v>Mot 68</v>
      </c>
      <c r="GX6" s="180" t="str">
        <f ca="1">GenerateurBingo.com!ID3</f>
        <v>Mot 12</v>
      </c>
      <c r="GY6" s="181" t="str">
        <f ca="1">GenerateurBingo.com!IE3</f>
        <v>Mot 28</v>
      </c>
      <c r="GZ6" s="181" t="str">
        <f ca="1">GenerateurBingo.com!IF3</f>
        <v>Mot 43</v>
      </c>
      <c r="HA6" s="181" t="str">
        <f ca="1">GenerateurBingo.com!IG3</f>
        <v>Mot 54</v>
      </c>
      <c r="HB6" s="182" t="str">
        <f ca="1">GenerateurBingo.com!IH3</f>
        <v>Mot 71</v>
      </c>
      <c r="HC6" s="180" t="str">
        <f ca="1">GenerateurBingo.com!II3</f>
        <v>Mot 7</v>
      </c>
      <c r="HD6" s="181" t="str">
        <f ca="1">GenerateurBingo.com!IJ3</f>
        <v>Mot 22</v>
      </c>
      <c r="HE6" s="181" t="str">
        <f ca="1">GenerateurBingo.com!IK3</f>
        <v>Mot 33</v>
      </c>
      <c r="HF6" s="181" t="str">
        <f ca="1">GenerateurBingo.com!IL3</f>
        <v>Mot 54</v>
      </c>
      <c r="HG6" s="182" t="str">
        <f ca="1">GenerateurBingo.com!IM3</f>
        <v>Mot 68</v>
      </c>
      <c r="HH6" s="180" t="str">
        <f ca="1">GenerateurBingo.com!IO3</f>
        <v>Mot 1</v>
      </c>
      <c r="HI6" s="181" t="str">
        <f ca="1">GenerateurBingo.com!IP3</f>
        <v>Mot 29</v>
      </c>
      <c r="HJ6" s="181" t="str">
        <f ca="1">GenerateurBingo.com!IQ3</f>
        <v>Mot 33</v>
      </c>
      <c r="HK6" s="181" t="str">
        <f ca="1">GenerateurBingo.com!IR3</f>
        <v>Mot 56</v>
      </c>
      <c r="HL6" s="182" t="str">
        <f ca="1">GenerateurBingo.com!IS3</f>
        <v>Mot 73</v>
      </c>
      <c r="HM6" s="180" t="str">
        <f ca="1">GenerateurBingo.com!IT3</f>
        <v>Mot 14</v>
      </c>
      <c r="HN6" s="181" t="str">
        <f ca="1">GenerateurBingo.com!IU3</f>
        <v>Mot 20</v>
      </c>
      <c r="HO6" s="181" t="str">
        <f ca="1">GenerateurBingo.com!IV3</f>
        <v>Mot 34</v>
      </c>
      <c r="HP6" s="181" t="str">
        <f ca="1">GenerateurBingo.com!IW3</f>
        <v>Mot 50</v>
      </c>
      <c r="HQ6" s="182" t="str">
        <f ca="1">GenerateurBingo.com!IX3</f>
        <v>Mot 65</v>
      </c>
      <c r="HR6" s="180" t="str">
        <f ca="1">GenerateurBingo.com!IZ3</f>
        <v>Mot 1</v>
      </c>
      <c r="HS6" s="181" t="str">
        <f ca="1">GenerateurBingo.com!JA3</f>
        <v>Mot 30</v>
      </c>
      <c r="HT6" s="181" t="str">
        <f ca="1">GenerateurBingo.com!JB3</f>
        <v>Mot 32</v>
      </c>
      <c r="HU6" s="181" t="str">
        <f ca="1">GenerateurBingo.com!JC3</f>
        <v>Mot 51</v>
      </c>
      <c r="HV6" s="182" t="str">
        <f ca="1">GenerateurBingo.com!JD3</f>
        <v>Mot 63</v>
      </c>
      <c r="HW6" s="180" t="str">
        <f ca="1">GenerateurBingo.com!JE3</f>
        <v>Mot 6</v>
      </c>
      <c r="HX6" s="181" t="str">
        <f ca="1">GenerateurBingo.com!JF3</f>
        <v>Mot 20</v>
      </c>
      <c r="HY6" s="181" t="str">
        <f ca="1">GenerateurBingo.com!JG3</f>
        <v>Mot 41</v>
      </c>
      <c r="HZ6" s="181" t="str">
        <f ca="1">GenerateurBingo.com!JH3</f>
        <v>Mot 60</v>
      </c>
      <c r="IA6" s="182" t="str">
        <f ca="1">GenerateurBingo.com!JI3</f>
        <v>Mot 66</v>
      </c>
      <c r="IB6" s="180" t="str">
        <f ca="1">GenerateurBingo.com!JK3</f>
        <v>Mot 13</v>
      </c>
      <c r="IC6" s="181" t="str">
        <f ca="1">GenerateurBingo.com!JL3</f>
        <v>Mot 24</v>
      </c>
      <c r="ID6" s="181" t="str">
        <f ca="1">GenerateurBingo.com!JM3</f>
        <v>Mot 42</v>
      </c>
      <c r="IE6" s="181" t="str">
        <f ca="1">GenerateurBingo.com!JN3</f>
        <v>Mot 60</v>
      </c>
      <c r="IF6" s="182" t="str">
        <f ca="1">GenerateurBingo.com!JO3</f>
        <v>Mot 67</v>
      </c>
      <c r="IG6" s="180" t="str">
        <f ca="1">GenerateurBingo.com!JP3</f>
        <v>Mot 14</v>
      </c>
      <c r="IH6" s="181" t="str">
        <f ca="1">GenerateurBingo.com!JQ3</f>
        <v>Mot 19</v>
      </c>
      <c r="II6" s="181" t="str">
        <f ca="1">GenerateurBingo.com!JR3</f>
        <v>Mot 44</v>
      </c>
      <c r="IJ6" s="181" t="str">
        <f ca="1">GenerateurBingo.com!JS3</f>
        <v>Mot 50</v>
      </c>
      <c r="IK6" s="182" t="str">
        <f ca="1">GenerateurBingo.com!JT3</f>
        <v>Mot 70</v>
      </c>
      <c r="IL6" s="180" t="str">
        <f ca="1">GenerateurBingo.com!JV3</f>
        <v>Mot 10</v>
      </c>
      <c r="IM6" s="181" t="str">
        <f ca="1">GenerateurBingo.com!JW3</f>
        <v>Mot 20</v>
      </c>
      <c r="IN6" s="181" t="str">
        <f ca="1">GenerateurBingo.com!JX3</f>
        <v>Mot 43</v>
      </c>
      <c r="IO6" s="181" t="str">
        <f ca="1">GenerateurBingo.com!JY3</f>
        <v>Mot 59</v>
      </c>
      <c r="IP6" s="182" t="str">
        <f ca="1">GenerateurBingo.com!JZ3</f>
        <v>Mot 61</v>
      </c>
      <c r="IQ6" s="180" t="str">
        <f ca="1">GenerateurBingo.com!KA3</f>
        <v>Mot 1</v>
      </c>
      <c r="IR6" s="181" t="str">
        <f ca="1">GenerateurBingo.com!KB3</f>
        <v>Mot 20</v>
      </c>
      <c r="IS6" s="181" t="str">
        <f ca="1">GenerateurBingo.com!KC3</f>
        <v>Mot 42</v>
      </c>
      <c r="IT6" s="181" t="str">
        <f ca="1">GenerateurBingo.com!KD3</f>
        <v>Mot 56</v>
      </c>
      <c r="IU6" s="182" t="str">
        <f ca="1">GenerateurBingo.com!KE3</f>
        <v>Mot 74</v>
      </c>
      <c r="IV6" s="180" t="str">
        <f ca="1">GenerateurBingo.com!KG3</f>
        <v>Mot 4</v>
      </c>
      <c r="IW6" s="181" t="str">
        <f ca="1">GenerateurBingo.com!KH3</f>
        <v>Mot 21</v>
      </c>
      <c r="IX6" s="181" t="str">
        <f ca="1">GenerateurBingo.com!KI3</f>
        <v>Mot 33</v>
      </c>
      <c r="IY6" s="181" t="str">
        <f ca="1">GenerateurBingo.com!KJ3</f>
        <v>Mot 54</v>
      </c>
      <c r="IZ6" s="182" t="str">
        <f ca="1">GenerateurBingo.com!KK3</f>
        <v>Mot 74</v>
      </c>
      <c r="JA6" s="180" t="str">
        <f ca="1">GenerateurBingo.com!KL3</f>
        <v>Mot 10</v>
      </c>
      <c r="JB6" s="181" t="str">
        <f ca="1">GenerateurBingo.com!KM3</f>
        <v>Mot 19</v>
      </c>
      <c r="JC6" s="181" t="str">
        <f ca="1">GenerateurBingo.com!KN3</f>
        <v>Mot 45</v>
      </c>
      <c r="JD6" s="181" t="str">
        <f ca="1">GenerateurBingo.com!KO3</f>
        <v>Mot 57</v>
      </c>
      <c r="JE6" s="182" t="str">
        <f ca="1">GenerateurBingo.com!KP3</f>
        <v>Mot 66</v>
      </c>
      <c r="JF6" s="180" t="str">
        <f ca="1">GenerateurBingo.com!KR3</f>
        <v>Mot 2</v>
      </c>
      <c r="JG6" s="181" t="str">
        <f ca="1">GenerateurBingo.com!KS3</f>
        <v>Mot 20</v>
      </c>
      <c r="JH6" s="181" t="str">
        <f ca="1">GenerateurBingo.com!KT3</f>
        <v>Mot 31</v>
      </c>
      <c r="JI6" s="181" t="str">
        <f ca="1">GenerateurBingo.com!KU3</f>
        <v>Mot 50</v>
      </c>
      <c r="JJ6" s="182" t="str">
        <f ca="1">GenerateurBingo.com!KV3</f>
        <v>Mot 61</v>
      </c>
      <c r="JK6" s="180" t="str">
        <f ca="1">GenerateurBingo.com!KW3</f>
        <v>Mot 15</v>
      </c>
      <c r="JL6" s="181" t="str">
        <f ca="1">GenerateurBingo.com!KX3</f>
        <v>Mot 26</v>
      </c>
      <c r="JM6" s="181" t="str">
        <f ca="1">GenerateurBingo.com!KY3</f>
        <v>Mot 42</v>
      </c>
      <c r="JN6" s="181" t="str">
        <f ca="1">GenerateurBingo.com!KZ3</f>
        <v>Mot 48</v>
      </c>
      <c r="JO6" s="182" t="str">
        <f ca="1">GenerateurBingo.com!LA3</f>
        <v>Mot 66</v>
      </c>
      <c r="JP6" s="180" t="str">
        <f ca="1">GenerateurBingo.com!LC3</f>
        <v>Mot 5</v>
      </c>
      <c r="JQ6" s="181" t="str">
        <f ca="1">GenerateurBingo.com!LD3</f>
        <v>Mot 20</v>
      </c>
      <c r="JR6" s="181" t="str">
        <f ca="1">GenerateurBingo.com!LE3</f>
        <v>Mot 41</v>
      </c>
      <c r="JS6" s="181" t="str">
        <f ca="1">GenerateurBingo.com!LF3</f>
        <v>Mot 50</v>
      </c>
      <c r="JT6" s="182" t="str">
        <f ca="1">GenerateurBingo.com!LG3</f>
        <v>Mot 73</v>
      </c>
      <c r="JU6" s="180" t="str">
        <f ca="1">GenerateurBingo.com!LH3</f>
        <v>Mot 2</v>
      </c>
      <c r="JV6" s="181" t="str">
        <f ca="1">GenerateurBingo.com!LI3</f>
        <v>Mot 21</v>
      </c>
      <c r="JW6" s="181" t="str">
        <f ca="1">GenerateurBingo.com!LJ3</f>
        <v>Mot 45</v>
      </c>
      <c r="JX6" s="181" t="str">
        <f ca="1">GenerateurBingo.com!LK3</f>
        <v>Mot 49</v>
      </c>
      <c r="JY6" s="182" t="str">
        <f ca="1">GenerateurBingo.com!LL3</f>
        <v>Mot 61</v>
      </c>
      <c r="JZ6" s="180" t="str">
        <f ca="1">GenerateurBingo.com!LN3</f>
        <v>Mot 4</v>
      </c>
      <c r="KA6" s="181" t="str">
        <f ca="1">GenerateurBingo.com!LO3</f>
        <v>Mot 17</v>
      </c>
      <c r="KB6" s="181" t="str">
        <f ca="1">GenerateurBingo.com!LP3</f>
        <v>Mot 34</v>
      </c>
      <c r="KC6" s="181" t="str">
        <f ca="1">GenerateurBingo.com!LQ3</f>
        <v>Mot 48</v>
      </c>
      <c r="KD6" s="182" t="str">
        <f ca="1">GenerateurBingo.com!LR3</f>
        <v>Mot 74</v>
      </c>
      <c r="KE6" s="180" t="str">
        <f ca="1">GenerateurBingo.com!LS3</f>
        <v>Mot 9</v>
      </c>
      <c r="KF6" s="181" t="str">
        <f ca="1">GenerateurBingo.com!LT3</f>
        <v>Mot 27</v>
      </c>
      <c r="KG6" s="181" t="str">
        <f ca="1">GenerateurBingo.com!LU3</f>
        <v>Mot 45</v>
      </c>
      <c r="KH6" s="181" t="str">
        <f ca="1">GenerateurBingo.com!LV3</f>
        <v>Mot 50</v>
      </c>
      <c r="KI6" s="182" t="str">
        <f ca="1">GenerateurBingo.com!LW3</f>
        <v>Mot 70</v>
      </c>
      <c r="KJ6" s="180" t="str">
        <f ca="1">GenerateurBingo.com!LY3</f>
        <v>Mot 11</v>
      </c>
      <c r="KK6" s="181" t="str">
        <f ca="1">GenerateurBingo.com!LZ3</f>
        <v>Mot 25</v>
      </c>
      <c r="KL6" s="181" t="str">
        <f ca="1">GenerateurBingo.com!MA3</f>
        <v>Mot 32</v>
      </c>
      <c r="KM6" s="181" t="str">
        <f ca="1">GenerateurBingo.com!MB3</f>
        <v>Mot 55</v>
      </c>
      <c r="KN6" s="182" t="str">
        <f ca="1">GenerateurBingo.com!MC3</f>
        <v>Mot 72</v>
      </c>
      <c r="KO6" s="180" t="str">
        <f ca="1">GenerateurBingo.com!MD3</f>
        <v>Mot 1</v>
      </c>
      <c r="KP6" s="181" t="str">
        <f ca="1">GenerateurBingo.com!ME3</f>
        <v>Mot 25</v>
      </c>
      <c r="KQ6" s="181" t="str">
        <f ca="1">GenerateurBingo.com!MF3</f>
        <v>Mot 39</v>
      </c>
      <c r="KR6" s="181" t="str">
        <f ca="1">GenerateurBingo.com!MG3</f>
        <v>Mot 57</v>
      </c>
      <c r="KS6" s="182" t="str">
        <f ca="1">GenerateurBingo.com!MH3</f>
        <v>Mot 69</v>
      </c>
      <c r="KT6" s="180" t="str">
        <f ca="1">GenerateurBingo.com!MJ3</f>
        <v>Mot 2</v>
      </c>
      <c r="KU6" s="181" t="str">
        <f ca="1">GenerateurBingo.com!MK3</f>
        <v>Mot 25</v>
      </c>
      <c r="KV6" s="181" t="str">
        <f ca="1">GenerateurBingo.com!ML3</f>
        <v>Mot 43</v>
      </c>
      <c r="KW6" s="181" t="str">
        <f ca="1">GenerateurBingo.com!MM3</f>
        <v>Mot 49</v>
      </c>
      <c r="KX6" s="182" t="str">
        <f ca="1">GenerateurBingo.com!MN3</f>
        <v>Mot 70</v>
      </c>
      <c r="KY6" s="180" t="str">
        <f ca="1">GenerateurBingo.com!MO3</f>
        <v>Mot 2</v>
      </c>
      <c r="KZ6" s="181" t="str">
        <f ca="1">GenerateurBingo.com!MP3</f>
        <v>Mot 23</v>
      </c>
      <c r="LA6" s="181" t="str">
        <f ca="1">GenerateurBingo.com!MQ3</f>
        <v>Mot 39</v>
      </c>
      <c r="LB6" s="181" t="str">
        <f ca="1">GenerateurBingo.com!MR3</f>
        <v>Mot 48</v>
      </c>
      <c r="LC6" s="182" t="str">
        <f ca="1">GenerateurBingo.com!MS3</f>
        <v>Mot 62</v>
      </c>
      <c r="LD6" s="180" t="str">
        <f ca="1">GenerateurBingo.com!MU3</f>
        <v>Mot 3</v>
      </c>
      <c r="LE6" s="181" t="str">
        <f ca="1">GenerateurBingo.com!MV3</f>
        <v>Mot 28</v>
      </c>
      <c r="LF6" s="181" t="str">
        <f ca="1">GenerateurBingo.com!MW3</f>
        <v>Mot 33</v>
      </c>
      <c r="LG6" s="181" t="str">
        <f ca="1">GenerateurBingo.com!MX3</f>
        <v>Mot 54</v>
      </c>
      <c r="LH6" s="182" t="str">
        <f ca="1">GenerateurBingo.com!MY3</f>
        <v>Mot 71</v>
      </c>
      <c r="LI6" s="180" t="str">
        <f ca="1">GenerateurBingo.com!MZ3</f>
        <v>Mot 15</v>
      </c>
      <c r="LJ6" s="181" t="str">
        <f ca="1">GenerateurBingo.com!NA3</f>
        <v>Mot 18</v>
      </c>
      <c r="LK6" s="181" t="str">
        <f ca="1">GenerateurBingo.com!NB3</f>
        <v>Mot 34</v>
      </c>
      <c r="LL6" s="181" t="str">
        <f ca="1">GenerateurBingo.com!NC3</f>
        <v>Mot 59</v>
      </c>
      <c r="LM6" s="182" t="str">
        <f ca="1">GenerateurBingo.com!ND3</f>
        <v>Mot 63</v>
      </c>
      <c r="LN6" s="180" t="str">
        <f ca="1">GenerateurBingo.com!NF3</f>
        <v>Mot 11</v>
      </c>
      <c r="LO6" s="181" t="str">
        <f ca="1">GenerateurBingo.com!NG3</f>
        <v>Mot 22</v>
      </c>
      <c r="LP6" s="181" t="str">
        <f ca="1">GenerateurBingo.com!NH3</f>
        <v>Mot 34</v>
      </c>
      <c r="LQ6" s="181" t="str">
        <f ca="1">GenerateurBingo.com!NI3</f>
        <v>Mot 47</v>
      </c>
      <c r="LR6" s="182" t="str">
        <f ca="1">GenerateurBingo.com!NJ3</f>
        <v>Mot 72</v>
      </c>
      <c r="LS6" s="180" t="str">
        <f ca="1">GenerateurBingo.com!NK3</f>
        <v>Mot 6</v>
      </c>
      <c r="LT6" s="181" t="str">
        <f ca="1">GenerateurBingo.com!NL3</f>
        <v>Mot 21</v>
      </c>
      <c r="LU6" s="181" t="str">
        <f ca="1">GenerateurBingo.com!NM3</f>
        <v>Mot 39</v>
      </c>
      <c r="LV6" s="181" t="str">
        <f ca="1">GenerateurBingo.com!NN3</f>
        <v>Mot 49</v>
      </c>
      <c r="LW6" s="182" t="str">
        <f ca="1">GenerateurBingo.com!NO3</f>
        <v>Mot 61</v>
      </c>
      <c r="LX6" s="180" t="str">
        <f ca="1">GenerateurBingo.com!NQ3</f>
        <v>Mot 4</v>
      </c>
      <c r="LY6" s="181" t="str">
        <f ca="1">GenerateurBingo.com!NR3</f>
        <v>Mot 21</v>
      </c>
      <c r="LZ6" s="181" t="str">
        <f ca="1">GenerateurBingo.com!NS3</f>
        <v>Mot 36</v>
      </c>
      <c r="MA6" s="181" t="str">
        <f ca="1">GenerateurBingo.com!NT3</f>
        <v>Mot 60</v>
      </c>
      <c r="MB6" s="182" t="str">
        <f ca="1">GenerateurBingo.com!NU3</f>
        <v>Mot 75</v>
      </c>
      <c r="MC6" s="180" t="str">
        <f ca="1">GenerateurBingo.com!NV3</f>
        <v>Mot 3</v>
      </c>
      <c r="MD6" s="181" t="str">
        <f ca="1">GenerateurBingo.com!NW3</f>
        <v>Mot 25</v>
      </c>
      <c r="ME6" s="181" t="str">
        <f ca="1">GenerateurBingo.com!NX3</f>
        <v>Mot 39</v>
      </c>
      <c r="MF6" s="181" t="str">
        <f ca="1">GenerateurBingo.com!NY3</f>
        <v>Mot 60</v>
      </c>
      <c r="MG6" s="182" t="str">
        <f ca="1">GenerateurBingo.com!NZ3</f>
        <v>Mot 63</v>
      </c>
      <c r="MH6" s="180" t="str">
        <f ca="1">GenerateurBingo.com!OB3</f>
        <v>Mot 2</v>
      </c>
      <c r="MI6" s="181" t="str">
        <f ca="1">GenerateurBingo.com!OC3</f>
        <v>Mot 26</v>
      </c>
      <c r="MJ6" s="181" t="str">
        <f ca="1">GenerateurBingo.com!OD3</f>
        <v>Mot 36</v>
      </c>
      <c r="MK6" s="181" t="str">
        <f ca="1">GenerateurBingo.com!OE3</f>
        <v>Mot 60</v>
      </c>
      <c r="ML6" s="182" t="str">
        <f ca="1">GenerateurBingo.com!OF3</f>
        <v>Mot 64</v>
      </c>
      <c r="MM6" s="180" t="str">
        <f ca="1">GenerateurBingo.com!OG3</f>
        <v>Mot 14</v>
      </c>
      <c r="MN6" s="181" t="str">
        <f ca="1">GenerateurBingo.com!OH3</f>
        <v>Mot 22</v>
      </c>
      <c r="MO6" s="181" t="str">
        <f ca="1">GenerateurBingo.com!OI3</f>
        <v>Mot 39</v>
      </c>
      <c r="MP6" s="181" t="str">
        <f ca="1">GenerateurBingo.com!OJ3</f>
        <v>Mot 59</v>
      </c>
      <c r="MQ6" s="182" t="str">
        <f ca="1">GenerateurBingo.com!OK3</f>
        <v>Mot 66</v>
      </c>
      <c r="MR6" s="180" t="str">
        <f ca="1">GenerateurBingo.com!OM3</f>
        <v>Mot 11</v>
      </c>
      <c r="MS6" s="181" t="str">
        <f ca="1">GenerateurBingo.com!ON3</f>
        <v>Mot 27</v>
      </c>
      <c r="MT6" s="181" t="str">
        <f ca="1">GenerateurBingo.com!OO3</f>
        <v>Mot 39</v>
      </c>
      <c r="MU6" s="181" t="str">
        <f ca="1">GenerateurBingo.com!OP3</f>
        <v>Mot 48</v>
      </c>
      <c r="MV6" s="182" t="str">
        <f ca="1">GenerateurBingo.com!OQ3</f>
        <v>Mot 71</v>
      </c>
      <c r="MW6" s="180" t="str">
        <f ca="1">GenerateurBingo.com!OR3</f>
        <v>Mot 1</v>
      </c>
      <c r="MX6" s="181" t="str">
        <f ca="1">GenerateurBingo.com!OS3</f>
        <v>Mot 21</v>
      </c>
      <c r="MY6" s="181" t="str">
        <f ca="1">GenerateurBingo.com!OT3</f>
        <v>Mot 41</v>
      </c>
      <c r="MZ6" s="181" t="str">
        <f ca="1">GenerateurBingo.com!OU3</f>
        <v>Mot 59</v>
      </c>
      <c r="NA6" s="182" t="str">
        <f ca="1">GenerateurBingo.com!OV3</f>
        <v>Mot 71</v>
      </c>
      <c r="NB6" s="180" t="str">
        <f ca="1">GenerateurBingo.com!OX3</f>
        <v>Mot 3</v>
      </c>
      <c r="NC6" s="181" t="str">
        <f ca="1">GenerateurBingo.com!OY3</f>
        <v>Mot 30</v>
      </c>
      <c r="ND6" s="181" t="str">
        <f ca="1">GenerateurBingo.com!OZ3</f>
        <v>Mot 44</v>
      </c>
      <c r="NE6" s="181" t="str">
        <f ca="1">GenerateurBingo.com!PA3</f>
        <v>Mot 57</v>
      </c>
      <c r="NF6" s="182" t="str">
        <f ca="1">GenerateurBingo.com!PB3</f>
        <v>Mot 69</v>
      </c>
      <c r="NG6" s="180" t="str">
        <f ca="1">GenerateurBingo.com!PC3</f>
        <v>Mot 2</v>
      </c>
      <c r="NH6" s="181" t="str">
        <f ca="1">GenerateurBingo.com!PD3</f>
        <v>Mot 28</v>
      </c>
      <c r="NI6" s="181" t="str">
        <f ca="1">GenerateurBingo.com!PE3</f>
        <v>Mot 35</v>
      </c>
      <c r="NJ6" s="181" t="str">
        <f ca="1">GenerateurBingo.com!PF3</f>
        <v>Mot 60</v>
      </c>
      <c r="NK6" s="182" t="str">
        <f ca="1">GenerateurBingo.com!PG3</f>
        <v>Mot 72</v>
      </c>
      <c r="NL6" s="180" t="str">
        <f ca="1">GenerateurBingo.com!PI3</f>
        <v>Mot 10</v>
      </c>
      <c r="NM6" s="181" t="str">
        <f ca="1">GenerateurBingo.com!PJ3</f>
        <v>Mot 22</v>
      </c>
      <c r="NN6" s="181" t="str">
        <f ca="1">GenerateurBingo.com!PK3</f>
        <v>Mot 33</v>
      </c>
      <c r="NO6" s="181" t="str">
        <f ca="1">GenerateurBingo.com!PL3</f>
        <v>Mot 51</v>
      </c>
      <c r="NP6" s="182" t="str">
        <f ca="1">GenerateurBingo.com!PM3</f>
        <v>Mot 75</v>
      </c>
      <c r="NQ6" s="180" t="str">
        <f ca="1">GenerateurBingo.com!PN3</f>
        <v>Mot 1</v>
      </c>
      <c r="NR6" s="181" t="str">
        <f ca="1">GenerateurBingo.com!PO3</f>
        <v>Mot 22</v>
      </c>
      <c r="NS6" s="181" t="str">
        <f ca="1">GenerateurBingo.com!PP3</f>
        <v>Mot 35</v>
      </c>
      <c r="NT6" s="181" t="str">
        <f ca="1">GenerateurBingo.com!PQ3</f>
        <v>Mot 58</v>
      </c>
      <c r="NU6" s="182" t="str">
        <f ca="1">GenerateurBingo.com!PR3</f>
        <v>Mot 68</v>
      </c>
      <c r="NV6" s="180" t="str">
        <f ca="1">GenerateurBingo.com!PT3</f>
        <v>Mot 15</v>
      </c>
      <c r="NW6" s="181" t="str">
        <f ca="1">GenerateurBingo.com!PU3</f>
        <v>Mot 21</v>
      </c>
      <c r="NX6" s="181" t="str">
        <f ca="1">GenerateurBingo.com!PV3</f>
        <v>Mot 42</v>
      </c>
      <c r="NY6" s="181" t="str">
        <f ca="1">GenerateurBingo.com!PW3</f>
        <v>Mot 48</v>
      </c>
      <c r="NZ6" s="182" t="str">
        <f ca="1">GenerateurBingo.com!PX3</f>
        <v>Mot 70</v>
      </c>
      <c r="OA6" s="180" t="str">
        <f ca="1">GenerateurBingo.com!PY3</f>
        <v>Mot 4</v>
      </c>
      <c r="OB6" s="181" t="str">
        <f ca="1">GenerateurBingo.com!PZ3</f>
        <v>Mot 21</v>
      </c>
      <c r="OC6" s="181" t="str">
        <f ca="1">GenerateurBingo.com!QA3</f>
        <v>Mot 33</v>
      </c>
      <c r="OD6" s="181" t="str">
        <f ca="1">GenerateurBingo.com!QB3</f>
        <v>Mot 49</v>
      </c>
      <c r="OE6" s="182" t="str">
        <f ca="1">GenerateurBingo.com!QC3</f>
        <v>Mot 69</v>
      </c>
      <c r="OF6" s="180" t="str">
        <f ca="1">GenerateurBingo.com!QE3</f>
        <v>Mot 10</v>
      </c>
      <c r="OG6" s="181" t="str">
        <f ca="1">GenerateurBingo.com!QF3</f>
        <v>Mot 22</v>
      </c>
      <c r="OH6" s="181" t="str">
        <f ca="1">GenerateurBingo.com!QG3</f>
        <v>Mot 44</v>
      </c>
      <c r="OI6" s="181" t="str">
        <f ca="1">GenerateurBingo.com!QH3</f>
        <v>Mot 54</v>
      </c>
      <c r="OJ6" s="182" t="str">
        <f ca="1">GenerateurBingo.com!QI3</f>
        <v>Mot 65</v>
      </c>
      <c r="OK6" s="180" t="str">
        <f ca="1">GenerateurBingo.com!QJ3</f>
        <v>Mot 7</v>
      </c>
      <c r="OL6" s="181" t="str">
        <f ca="1">GenerateurBingo.com!QK3</f>
        <v>Mot 29</v>
      </c>
      <c r="OM6" s="181" t="str">
        <f ca="1">GenerateurBingo.com!QL3</f>
        <v>Mot 40</v>
      </c>
      <c r="ON6" s="181" t="str">
        <f ca="1">GenerateurBingo.com!QM3</f>
        <v>Mot 51</v>
      </c>
      <c r="OO6" s="182" t="str">
        <f ca="1">GenerateurBingo.com!QN3</f>
        <v>Mot 72</v>
      </c>
      <c r="OP6" s="180" t="str">
        <f ca="1">GenerateurBingo.com!QP3</f>
        <v>Mot 6</v>
      </c>
      <c r="OQ6" s="181" t="str">
        <f ca="1">GenerateurBingo.com!QQ3</f>
        <v>Mot 22</v>
      </c>
      <c r="OR6" s="181" t="str">
        <f ca="1">GenerateurBingo.com!QR3</f>
        <v>Mot 40</v>
      </c>
      <c r="OS6" s="181" t="str">
        <f ca="1">GenerateurBingo.com!QS3</f>
        <v>Mot 57</v>
      </c>
      <c r="OT6" s="182" t="str">
        <f ca="1">GenerateurBingo.com!QT3</f>
        <v>Mot 64</v>
      </c>
      <c r="OU6" s="180" t="str">
        <f ca="1">GenerateurBingo.com!QU3</f>
        <v>Mot 4</v>
      </c>
      <c r="OV6" s="181" t="str">
        <f ca="1">GenerateurBingo.com!QV3</f>
        <v>Mot 20</v>
      </c>
      <c r="OW6" s="181" t="str">
        <f ca="1">GenerateurBingo.com!QW3</f>
        <v>Mot 36</v>
      </c>
      <c r="OX6" s="181" t="str">
        <f ca="1">GenerateurBingo.com!QX3</f>
        <v>Mot 52</v>
      </c>
      <c r="OY6" s="182" t="str">
        <f ca="1">GenerateurBingo.com!QY3</f>
        <v>Mot 67</v>
      </c>
      <c r="OZ6" s="180" t="str">
        <f ca="1">GenerateurBingo.com!RA3</f>
        <v>Mot 4</v>
      </c>
      <c r="PA6" s="181" t="str">
        <f ca="1">GenerateurBingo.com!RB3</f>
        <v>Mot 18</v>
      </c>
      <c r="PB6" s="181" t="str">
        <f ca="1">GenerateurBingo.com!RC3</f>
        <v>Mot 31</v>
      </c>
      <c r="PC6" s="181" t="str">
        <f ca="1">GenerateurBingo.com!RD3</f>
        <v>Mot 59</v>
      </c>
      <c r="PD6" s="182" t="str">
        <f ca="1">GenerateurBingo.com!RE3</f>
        <v>Mot 71</v>
      </c>
      <c r="PE6" s="180" t="str">
        <f ca="1">GenerateurBingo.com!RF3</f>
        <v>Mot 5</v>
      </c>
      <c r="PF6" s="181" t="str">
        <f ca="1">GenerateurBingo.com!RG3</f>
        <v>Mot 22</v>
      </c>
      <c r="PG6" s="181" t="str">
        <f ca="1">GenerateurBingo.com!RH3</f>
        <v>Mot 38</v>
      </c>
      <c r="PH6" s="181" t="str">
        <f ca="1">GenerateurBingo.com!RI3</f>
        <v>Mot 47</v>
      </c>
      <c r="PI6" s="182" t="str">
        <f ca="1">GenerateurBingo.com!RJ3</f>
        <v>Mot 72</v>
      </c>
      <c r="PJ6" s="180" t="str">
        <f ca="1">GenerateurBingo.com!RL3</f>
        <v>Mot 12</v>
      </c>
      <c r="PK6" s="181" t="str">
        <f ca="1">GenerateurBingo.com!RM3</f>
        <v>Mot 30</v>
      </c>
      <c r="PL6" s="181" t="str">
        <f ca="1">GenerateurBingo.com!RN3</f>
        <v>Mot 37</v>
      </c>
      <c r="PM6" s="181" t="str">
        <f ca="1">GenerateurBingo.com!RO3</f>
        <v>Mot 53</v>
      </c>
      <c r="PN6" s="182" t="str">
        <f ca="1">GenerateurBingo.com!RP3</f>
        <v>Mot 69</v>
      </c>
      <c r="PO6" s="180" t="str">
        <f ca="1">GenerateurBingo.com!RQ3</f>
        <v>Mot 4</v>
      </c>
      <c r="PP6" s="181" t="str">
        <f ca="1">GenerateurBingo.com!RR3</f>
        <v>Mot 22</v>
      </c>
      <c r="PQ6" s="181" t="str">
        <f ca="1">GenerateurBingo.com!RS3</f>
        <v>Mot 42</v>
      </c>
      <c r="PR6" s="181" t="str">
        <f ca="1">GenerateurBingo.com!RT3</f>
        <v>Mot 51</v>
      </c>
      <c r="PS6" s="182" t="str">
        <f ca="1">GenerateurBingo.com!RU3</f>
        <v>Mot 71</v>
      </c>
      <c r="PT6" s="180" t="str">
        <f ca="1">GenerateurBingo.com!RW3</f>
        <v>Mot 1</v>
      </c>
      <c r="PU6" s="181" t="str">
        <f ca="1">GenerateurBingo.com!RX3</f>
        <v>Mot 23</v>
      </c>
      <c r="PV6" s="181" t="str">
        <f ca="1">GenerateurBingo.com!RY3</f>
        <v>Mot 33</v>
      </c>
      <c r="PW6" s="181" t="str">
        <f ca="1">GenerateurBingo.com!RZ3</f>
        <v>Mot 53</v>
      </c>
      <c r="PX6" s="182" t="str">
        <f ca="1">GenerateurBingo.com!SA3</f>
        <v>Mot 74</v>
      </c>
      <c r="PY6" s="180" t="str">
        <f ca="1">GenerateurBingo.com!SB3</f>
        <v>Mot 9</v>
      </c>
      <c r="PZ6" s="181" t="str">
        <f ca="1">GenerateurBingo.com!SC3</f>
        <v>Mot 22</v>
      </c>
      <c r="QA6" s="181" t="str">
        <f ca="1">GenerateurBingo.com!SD3</f>
        <v>Mot 32</v>
      </c>
      <c r="QB6" s="181" t="str">
        <f ca="1">GenerateurBingo.com!SE3</f>
        <v>Mot 58</v>
      </c>
      <c r="QC6" s="182" t="str">
        <f ca="1">GenerateurBingo.com!SF3</f>
        <v>Mot 73</v>
      </c>
      <c r="QD6" s="180" t="str">
        <f ca="1">GenerateurBingo.com!SH3</f>
        <v>Mot 12</v>
      </c>
      <c r="QE6" s="181" t="str">
        <f ca="1">GenerateurBingo.com!SI3</f>
        <v>Mot 28</v>
      </c>
      <c r="QF6" s="181" t="str">
        <f ca="1">GenerateurBingo.com!SJ3</f>
        <v>Mot 42</v>
      </c>
      <c r="QG6" s="181" t="str">
        <f ca="1">GenerateurBingo.com!SK3</f>
        <v>Mot 51</v>
      </c>
      <c r="QH6" s="182" t="str">
        <f ca="1">GenerateurBingo.com!SL3</f>
        <v>Mot 66</v>
      </c>
      <c r="QI6" s="180" t="str">
        <f ca="1">GenerateurBingo.com!SM3</f>
        <v>Mot 7</v>
      </c>
      <c r="QJ6" s="181" t="str">
        <f ca="1">GenerateurBingo.com!SN3</f>
        <v>Mot 17</v>
      </c>
      <c r="QK6" s="181" t="str">
        <f ca="1">GenerateurBingo.com!SO3</f>
        <v>Mot 41</v>
      </c>
      <c r="QL6" s="181" t="str">
        <f ca="1">GenerateurBingo.com!SP3</f>
        <v>Mot 52</v>
      </c>
      <c r="QM6" s="182" t="str">
        <f ca="1">GenerateurBingo.com!SQ3</f>
        <v>Mot 63</v>
      </c>
      <c r="QN6" s="180" t="str">
        <f ca="1">GenerateurBingo.com!SS3</f>
        <v>Mot 5</v>
      </c>
      <c r="QO6" s="181" t="str">
        <f ca="1">GenerateurBingo.com!ST3</f>
        <v>Mot 28</v>
      </c>
      <c r="QP6" s="181" t="str">
        <f ca="1">GenerateurBingo.com!SU3</f>
        <v>Mot 43</v>
      </c>
      <c r="QQ6" s="181" t="str">
        <f ca="1">GenerateurBingo.com!SV3</f>
        <v>Mot 49</v>
      </c>
      <c r="QR6" s="182" t="str">
        <f ca="1">GenerateurBingo.com!SW3</f>
        <v>Mot 70</v>
      </c>
      <c r="QS6" s="180" t="str">
        <f ca="1">GenerateurBingo.com!SX3</f>
        <v>Mot 5</v>
      </c>
      <c r="QT6" s="181" t="str">
        <f ca="1">GenerateurBingo.com!SY3</f>
        <v>Mot 20</v>
      </c>
      <c r="QU6" s="181" t="str">
        <f ca="1">GenerateurBingo.com!SZ3</f>
        <v>Mot 44</v>
      </c>
      <c r="QV6" s="181" t="str">
        <f ca="1">GenerateurBingo.com!TA3</f>
        <v>Mot 49</v>
      </c>
      <c r="QW6" s="182" t="str">
        <f ca="1">GenerateurBingo.com!TB3</f>
        <v>Mot 66</v>
      </c>
      <c r="QX6" s="180" t="str">
        <f ca="1">GenerateurBingo.com!TD3</f>
        <v>Mot 2</v>
      </c>
      <c r="QY6" s="181" t="str">
        <f ca="1">GenerateurBingo.com!TE3</f>
        <v>Mot 30</v>
      </c>
      <c r="QZ6" s="181" t="str">
        <f ca="1">GenerateurBingo.com!TF3</f>
        <v>Mot 43</v>
      </c>
      <c r="RA6" s="181" t="str">
        <f ca="1">GenerateurBingo.com!TG3</f>
        <v>Mot 58</v>
      </c>
      <c r="RB6" s="182" t="str">
        <f ca="1">GenerateurBingo.com!TH3</f>
        <v>Mot 75</v>
      </c>
      <c r="RC6" s="180" t="str">
        <f ca="1">GenerateurBingo.com!TI3</f>
        <v>Mot 9</v>
      </c>
      <c r="RD6" s="181" t="str">
        <f ca="1">GenerateurBingo.com!TJ3</f>
        <v>Mot 18</v>
      </c>
      <c r="RE6" s="181" t="str">
        <f ca="1">GenerateurBingo.com!TK3</f>
        <v>Mot 35</v>
      </c>
      <c r="RF6" s="181" t="str">
        <f ca="1">GenerateurBingo.com!TL3</f>
        <v>Mot 48</v>
      </c>
      <c r="RG6" s="182" t="str">
        <f ca="1">GenerateurBingo.com!TM3</f>
        <v>Mot 67</v>
      </c>
      <c r="RH6" s="180" t="str">
        <f ca="1">GenerateurBingo.com!TO3</f>
        <v>Mot 6</v>
      </c>
      <c r="RI6" s="181" t="str">
        <f ca="1">GenerateurBingo.com!TP3</f>
        <v>Mot 21</v>
      </c>
      <c r="RJ6" s="181" t="str">
        <f ca="1">GenerateurBingo.com!TQ3</f>
        <v>Mot 31</v>
      </c>
      <c r="RK6" s="181" t="str">
        <f ca="1">GenerateurBingo.com!TR3</f>
        <v>Mot 60</v>
      </c>
      <c r="RL6" s="182" t="str">
        <f ca="1">GenerateurBingo.com!TS3</f>
        <v>Mot 69</v>
      </c>
      <c r="RM6" s="180" t="str">
        <f ca="1">GenerateurBingo.com!TT3</f>
        <v>Mot 1</v>
      </c>
      <c r="RN6" s="181" t="str">
        <f ca="1">GenerateurBingo.com!TU3</f>
        <v>Mot 27</v>
      </c>
      <c r="RO6" s="181" t="str">
        <f ca="1">GenerateurBingo.com!TV3</f>
        <v>Mot 41</v>
      </c>
      <c r="RP6" s="181" t="str">
        <f ca="1">GenerateurBingo.com!TW3</f>
        <v>Mot 51</v>
      </c>
      <c r="RQ6" s="182" t="str">
        <f ca="1">GenerateurBingo.com!TX3</f>
        <v>Mot 72</v>
      </c>
      <c r="RR6" s="180" t="str">
        <f ca="1">GenerateurBingo.com!TZ3</f>
        <v>Mot 12</v>
      </c>
      <c r="RS6" s="181" t="str">
        <f ca="1">GenerateurBingo.com!UA3</f>
        <v>Mot 25</v>
      </c>
      <c r="RT6" s="181" t="str">
        <f ca="1">GenerateurBingo.com!UB3</f>
        <v>Mot 35</v>
      </c>
      <c r="RU6" s="181" t="str">
        <f ca="1">GenerateurBingo.com!UC3</f>
        <v>Mot 51</v>
      </c>
      <c r="RV6" s="182" t="str">
        <f ca="1">GenerateurBingo.com!UD3</f>
        <v>Mot 68</v>
      </c>
      <c r="RW6" s="180" t="str">
        <f ca="1">GenerateurBingo.com!UE3</f>
        <v>Mot 1</v>
      </c>
      <c r="RX6" s="181" t="str">
        <f ca="1">GenerateurBingo.com!UF3</f>
        <v>Mot 27</v>
      </c>
      <c r="RY6" s="181" t="str">
        <f ca="1">GenerateurBingo.com!UG3</f>
        <v>Mot 31</v>
      </c>
      <c r="RZ6" s="181" t="str">
        <f ca="1">GenerateurBingo.com!UH3</f>
        <v>Mot 47</v>
      </c>
      <c r="SA6" s="182" t="str">
        <f ca="1">GenerateurBingo.com!UI3</f>
        <v>Mot 65</v>
      </c>
      <c r="SB6" s="180" t="str">
        <f ca="1">GenerateurBingo.com!UK3</f>
        <v>Mot 8</v>
      </c>
      <c r="SC6" s="181" t="str">
        <f ca="1">GenerateurBingo.com!UL3</f>
        <v>Mot 24</v>
      </c>
      <c r="SD6" s="181" t="str">
        <f ca="1">GenerateurBingo.com!UM3</f>
        <v>Mot 43</v>
      </c>
      <c r="SE6" s="181" t="str">
        <f ca="1">GenerateurBingo.com!UN3</f>
        <v>Mot 47</v>
      </c>
      <c r="SF6" s="182" t="str">
        <f ca="1">GenerateurBingo.com!UO3</f>
        <v>Mot 70</v>
      </c>
    </row>
    <row r="7" spans="1:501" s="179" customFormat="1" ht="92" customHeight="1">
      <c r="A7" s="180" t="str">
        <f ca="1">GenerateurBingo.com!L4</f>
        <v>Mot 11</v>
      </c>
      <c r="B7" s="181" t="str">
        <f ca="1">GenerateurBingo.com!M4</f>
        <v>Mot 30</v>
      </c>
      <c r="C7" s="181" t="str">
        <f>Instructions!$F$13</f>
        <v>Gratuit</v>
      </c>
      <c r="D7" s="181" t="str">
        <f ca="1">GenerateurBingo.com!O4</f>
        <v>Mot 53</v>
      </c>
      <c r="E7" s="182" t="str">
        <f ca="1">GenerateurBingo.com!P4</f>
        <v>Mot 71</v>
      </c>
      <c r="F7" s="180" t="str">
        <f ca="1">GenerateurBingo.com!R4</f>
        <v>Mot 5</v>
      </c>
      <c r="G7" s="181" t="str">
        <f ca="1">GenerateurBingo.com!S4</f>
        <v>Mot 30</v>
      </c>
      <c r="H7" s="181" t="str">
        <f>Instructions!$F$13</f>
        <v>Gratuit</v>
      </c>
      <c r="I7" s="181" t="str">
        <f ca="1">GenerateurBingo.com!U4</f>
        <v>Mot 48</v>
      </c>
      <c r="J7" s="182" t="str">
        <f ca="1">GenerateurBingo.com!V4</f>
        <v>Mot 74</v>
      </c>
      <c r="K7" s="180" t="str">
        <f ca="1">GenerateurBingo.com!W4</f>
        <v>Mot 4</v>
      </c>
      <c r="L7" s="181" t="str">
        <f ca="1">GenerateurBingo.com!X4</f>
        <v>Mot 16</v>
      </c>
      <c r="M7" s="181" t="str">
        <f>Instructions!$F$13</f>
        <v>Gratuit</v>
      </c>
      <c r="N7" s="181" t="str">
        <f ca="1">GenerateurBingo.com!Z4</f>
        <v>Mot 48</v>
      </c>
      <c r="O7" s="182" t="str">
        <f ca="1">GenerateurBingo.com!AA4</f>
        <v>Mot 70</v>
      </c>
      <c r="P7" s="180" t="str">
        <f ca="1">GenerateurBingo.com!AC4</f>
        <v>Mot 9</v>
      </c>
      <c r="Q7" s="181" t="str">
        <f ca="1">GenerateurBingo.com!AD4</f>
        <v>Mot 19</v>
      </c>
      <c r="R7" s="181" t="str">
        <f>Instructions!$F$13</f>
        <v>Gratuit</v>
      </c>
      <c r="S7" s="181" t="str">
        <f ca="1">GenerateurBingo.com!AF4</f>
        <v>Mot 60</v>
      </c>
      <c r="T7" s="182" t="str">
        <f ca="1">GenerateurBingo.com!AG4</f>
        <v>Mot 74</v>
      </c>
      <c r="U7" s="180" t="str">
        <f ca="1">GenerateurBingo.com!AH4</f>
        <v>Mot 3</v>
      </c>
      <c r="V7" s="181" t="str">
        <f ca="1">GenerateurBingo.com!AI4</f>
        <v>Mot 28</v>
      </c>
      <c r="W7" s="181" t="str">
        <f>Instructions!$F$13</f>
        <v>Gratuit</v>
      </c>
      <c r="X7" s="181" t="str">
        <f ca="1">GenerateurBingo.com!AK4</f>
        <v>Mot 54</v>
      </c>
      <c r="Y7" s="182" t="str">
        <f ca="1">GenerateurBingo.com!AL4</f>
        <v>Mot 70</v>
      </c>
      <c r="Z7" s="180" t="str">
        <f ca="1">GenerateurBingo.com!AN4</f>
        <v>Mot 13</v>
      </c>
      <c r="AA7" s="181" t="str">
        <f ca="1">GenerateurBingo.com!AO4</f>
        <v>Mot 19</v>
      </c>
      <c r="AB7" s="181" t="str">
        <f>Instructions!$F$13</f>
        <v>Gratuit</v>
      </c>
      <c r="AC7" s="181" t="str">
        <f ca="1">GenerateurBingo.com!AQ4</f>
        <v>Mot 54</v>
      </c>
      <c r="AD7" s="182" t="str">
        <f ca="1">GenerateurBingo.com!AR4</f>
        <v>Mot 68</v>
      </c>
      <c r="AE7" s="180" t="str">
        <f ca="1">GenerateurBingo.com!AS4</f>
        <v>Mot 9</v>
      </c>
      <c r="AF7" s="181" t="str">
        <f ca="1">GenerateurBingo.com!AT4</f>
        <v>Mot 26</v>
      </c>
      <c r="AG7" s="181" t="str">
        <f>Instructions!$F$13</f>
        <v>Gratuit</v>
      </c>
      <c r="AH7" s="181" t="str">
        <f ca="1">GenerateurBingo.com!AV4</f>
        <v>Mot 53</v>
      </c>
      <c r="AI7" s="182" t="str">
        <f ca="1">GenerateurBingo.com!AW4</f>
        <v>Mot 69</v>
      </c>
      <c r="AJ7" s="180" t="str">
        <f ca="1">GenerateurBingo.com!AY4</f>
        <v>Mot 2</v>
      </c>
      <c r="AK7" s="181" t="str">
        <f ca="1">GenerateurBingo.com!AZ4</f>
        <v>Mot 22</v>
      </c>
      <c r="AL7" s="181" t="str">
        <f>Instructions!$F$13</f>
        <v>Gratuit</v>
      </c>
      <c r="AM7" s="181" t="str">
        <f ca="1">GenerateurBingo.com!BB4</f>
        <v>Mot 60</v>
      </c>
      <c r="AN7" s="182" t="str">
        <f ca="1">GenerateurBingo.com!BC4</f>
        <v>Mot 63</v>
      </c>
      <c r="AO7" s="180" t="str">
        <f ca="1">GenerateurBingo.com!BD4</f>
        <v>Mot 8</v>
      </c>
      <c r="AP7" s="181" t="str">
        <f ca="1">GenerateurBingo.com!BE4</f>
        <v>Mot 18</v>
      </c>
      <c r="AQ7" s="181" t="str">
        <f>Instructions!$F$13</f>
        <v>Gratuit</v>
      </c>
      <c r="AR7" s="181" t="str">
        <f ca="1">GenerateurBingo.com!BG4</f>
        <v>Mot 51</v>
      </c>
      <c r="AS7" s="182" t="str">
        <f ca="1">GenerateurBingo.com!BH4</f>
        <v>Mot 66</v>
      </c>
      <c r="AT7" s="180" t="str">
        <f ca="1">GenerateurBingo.com!BJ4</f>
        <v>Mot 6</v>
      </c>
      <c r="AU7" s="181" t="str">
        <f ca="1">GenerateurBingo.com!BK4</f>
        <v>Mot 20</v>
      </c>
      <c r="AV7" s="181" t="str">
        <f>Instructions!$F$13</f>
        <v>Gratuit</v>
      </c>
      <c r="AW7" s="181" t="str">
        <f ca="1">GenerateurBingo.com!BM4</f>
        <v>Mot 56</v>
      </c>
      <c r="AX7" s="182" t="str">
        <f ca="1">GenerateurBingo.com!BN4</f>
        <v>Mot 62</v>
      </c>
      <c r="AY7" s="180" t="str">
        <f ca="1">GenerateurBingo.com!BO4</f>
        <v>Mot 6</v>
      </c>
      <c r="AZ7" s="181" t="str">
        <f ca="1">GenerateurBingo.com!BP4</f>
        <v>Mot 30</v>
      </c>
      <c r="BA7" s="181" t="str">
        <f>Instructions!$F$13</f>
        <v>Gratuit</v>
      </c>
      <c r="BB7" s="181" t="str">
        <f ca="1">GenerateurBingo.com!BR4</f>
        <v>Mot 57</v>
      </c>
      <c r="BC7" s="182" t="str">
        <f ca="1">GenerateurBingo.com!BS4</f>
        <v>Mot 61</v>
      </c>
      <c r="BD7" s="180" t="str">
        <f ca="1">GenerateurBingo.com!BU4</f>
        <v>Mot 8</v>
      </c>
      <c r="BE7" s="181" t="str">
        <f ca="1">GenerateurBingo.com!BV4</f>
        <v>Mot 29</v>
      </c>
      <c r="BF7" s="181" t="str">
        <f>Instructions!$F$13</f>
        <v>Gratuit</v>
      </c>
      <c r="BG7" s="181" t="str">
        <f ca="1">GenerateurBingo.com!BX4</f>
        <v>Mot 52</v>
      </c>
      <c r="BH7" s="182" t="str">
        <f ca="1">GenerateurBingo.com!BY4</f>
        <v>Mot 70</v>
      </c>
      <c r="BI7" s="180" t="str">
        <f ca="1">GenerateurBingo.com!BZ4</f>
        <v>Mot 9</v>
      </c>
      <c r="BJ7" s="181" t="str">
        <f ca="1">GenerateurBingo.com!CA4</f>
        <v>Mot 30</v>
      </c>
      <c r="BK7" s="181" t="str">
        <f>Instructions!$F$13</f>
        <v>Gratuit</v>
      </c>
      <c r="BL7" s="181" t="str">
        <f ca="1">GenerateurBingo.com!CC4</f>
        <v>Mot 60</v>
      </c>
      <c r="BM7" s="182" t="str">
        <f ca="1">GenerateurBingo.com!CD4</f>
        <v>Mot 73</v>
      </c>
      <c r="BN7" s="180" t="str">
        <f ca="1">GenerateurBingo.com!CF4</f>
        <v>Mot 4</v>
      </c>
      <c r="BO7" s="181" t="str">
        <f ca="1">GenerateurBingo.com!CG4</f>
        <v>Mot 16</v>
      </c>
      <c r="BP7" s="181" t="str">
        <f>Instructions!$F$13</f>
        <v>Gratuit</v>
      </c>
      <c r="BQ7" s="181" t="str">
        <f ca="1">GenerateurBingo.com!CI4</f>
        <v>Mot 46</v>
      </c>
      <c r="BR7" s="182" t="str">
        <f ca="1">GenerateurBingo.com!CJ4</f>
        <v>Mot 68</v>
      </c>
      <c r="BS7" s="180" t="str">
        <f ca="1">GenerateurBingo.com!CK4</f>
        <v>Mot 15</v>
      </c>
      <c r="BT7" s="181" t="str">
        <f ca="1">GenerateurBingo.com!CL4</f>
        <v>Mot 22</v>
      </c>
      <c r="BU7" s="181" t="str">
        <f>Instructions!$F$13</f>
        <v>Gratuit</v>
      </c>
      <c r="BV7" s="181" t="str">
        <f ca="1">GenerateurBingo.com!CN4</f>
        <v>Mot 53</v>
      </c>
      <c r="BW7" s="182" t="str">
        <f ca="1">GenerateurBingo.com!CO4</f>
        <v>Mot 68</v>
      </c>
      <c r="BX7" s="180" t="str">
        <f ca="1">GenerateurBingo.com!CQ4</f>
        <v>Mot 11</v>
      </c>
      <c r="BY7" s="181" t="str">
        <f ca="1">GenerateurBingo.com!CR4</f>
        <v>Mot 18</v>
      </c>
      <c r="BZ7" s="181" t="str">
        <f>Instructions!$F$13</f>
        <v>Gratuit</v>
      </c>
      <c r="CA7" s="181" t="str">
        <f ca="1">GenerateurBingo.com!CT4</f>
        <v>Mot 47</v>
      </c>
      <c r="CB7" s="182" t="str">
        <f ca="1">GenerateurBingo.com!CU4</f>
        <v>Mot 66</v>
      </c>
      <c r="CC7" s="180" t="str">
        <f ca="1">GenerateurBingo.com!CV4</f>
        <v>Mot 5</v>
      </c>
      <c r="CD7" s="181" t="str">
        <f ca="1">GenerateurBingo.com!CW4</f>
        <v>Mot 22</v>
      </c>
      <c r="CE7" s="181" t="str">
        <f>Instructions!$F$13</f>
        <v>Gratuit</v>
      </c>
      <c r="CF7" s="181" t="str">
        <f ca="1">GenerateurBingo.com!CY4</f>
        <v>Mot 55</v>
      </c>
      <c r="CG7" s="182" t="str">
        <f ca="1">GenerateurBingo.com!CZ4</f>
        <v>Mot 75</v>
      </c>
      <c r="CH7" s="180" t="str">
        <f ca="1">GenerateurBingo.com!DB4</f>
        <v>Mot 8</v>
      </c>
      <c r="CI7" s="181" t="str">
        <f ca="1">GenerateurBingo.com!DC4</f>
        <v>Mot 21</v>
      </c>
      <c r="CJ7" s="181" t="str">
        <f>Instructions!$F$13</f>
        <v>Gratuit</v>
      </c>
      <c r="CK7" s="181" t="str">
        <f ca="1">GenerateurBingo.com!DE4</f>
        <v>Mot 58</v>
      </c>
      <c r="CL7" s="182" t="str">
        <f ca="1">GenerateurBingo.com!DF4</f>
        <v>Mot 69</v>
      </c>
      <c r="CM7" s="180" t="str">
        <f ca="1">GenerateurBingo.com!DG4</f>
        <v>Mot 2</v>
      </c>
      <c r="CN7" s="181" t="str">
        <f ca="1">GenerateurBingo.com!DH4</f>
        <v>Mot 26</v>
      </c>
      <c r="CO7" s="181" t="str">
        <f>Instructions!$F$13</f>
        <v>Gratuit</v>
      </c>
      <c r="CP7" s="181" t="str">
        <f ca="1">GenerateurBingo.com!DJ4</f>
        <v>Mot 60</v>
      </c>
      <c r="CQ7" s="182" t="str">
        <f ca="1">GenerateurBingo.com!DK4</f>
        <v>Mot 66</v>
      </c>
      <c r="CR7" s="180" t="str">
        <f ca="1">GenerateurBingo.com!DM4</f>
        <v>Mot 14</v>
      </c>
      <c r="CS7" s="181" t="str">
        <f ca="1">GenerateurBingo.com!DN4</f>
        <v>Mot 28</v>
      </c>
      <c r="CT7" s="181" t="str">
        <f>Instructions!$F$13</f>
        <v>Gratuit</v>
      </c>
      <c r="CU7" s="181" t="str">
        <f ca="1">GenerateurBingo.com!DP4</f>
        <v>Mot 55</v>
      </c>
      <c r="CV7" s="182" t="str">
        <f ca="1">GenerateurBingo.com!DQ4</f>
        <v>Mot 72</v>
      </c>
      <c r="CW7" s="180" t="str">
        <f ca="1">GenerateurBingo.com!DR4</f>
        <v>Mot 12</v>
      </c>
      <c r="CX7" s="181" t="str">
        <f ca="1">GenerateurBingo.com!DS4</f>
        <v>Mot 26</v>
      </c>
      <c r="CY7" s="181" t="str">
        <f>Instructions!$F$13</f>
        <v>Gratuit</v>
      </c>
      <c r="CZ7" s="181" t="str">
        <f ca="1">GenerateurBingo.com!DU4</f>
        <v>Mot 57</v>
      </c>
      <c r="DA7" s="182" t="str">
        <f ca="1">GenerateurBingo.com!DV4</f>
        <v>Mot 65</v>
      </c>
      <c r="DB7" s="180" t="str">
        <f ca="1">GenerateurBingo.com!DX4</f>
        <v>Mot 2</v>
      </c>
      <c r="DC7" s="181" t="str">
        <f ca="1">GenerateurBingo.com!DY4</f>
        <v>Mot 27</v>
      </c>
      <c r="DD7" s="181" t="str">
        <f>Instructions!$F$13</f>
        <v>Gratuit</v>
      </c>
      <c r="DE7" s="181" t="str">
        <f ca="1">GenerateurBingo.com!EA4</f>
        <v>Mot 47</v>
      </c>
      <c r="DF7" s="182" t="str">
        <f ca="1">GenerateurBingo.com!EB4</f>
        <v>Mot 67</v>
      </c>
      <c r="DG7" s="180" t="str">
        <f ca="1">GenerateurBingo.com!EC4</f>
        <v>Mot 15</v>
      </c>
      <c r="DH7" s="181" t="str">
        <f ca="1">GenerateurBingo.com!ED4</f>
        <v>Mot 25</v>
      </c>
      <c r="DI7" s="181" t="str">
        <f>Instructions!$F$13</f>
        <v>Gratuit</v>
      </c>
      <c r="DJ7" s="181" t="str">
        <f ca="1">GenerateurBingo.com!EF4</f>
        <v>Mot 58</v>
      </c>
      <c r="DK7" s="182" t="str">
        <f ca="1">GenerateurBingo.com!EG4</f>
        <v>Mot 70</v>
      </c>
      <c r="DL7" s="180" t="str">
        <f ca="1">GenerateurBingo.com!EI4</f>
        <v>Mot 10</v>
      </c>
      <c r="DM7" s="181" t="str">
        <f ca="1">GenerateurBingo.com!EJ4</f>
        <v>Mot 27</v>
      </c>
      <c r="DN7" s="181" t="str">
        <f>Instructions!$F$13</f>
        <v>Gratuit</v>
      </c>
      <c r="DO7" s="181" t="str">
        <f ca="1">GenerateurBingo.com!EL4</f>
        <v>Mot 55</v>
      </c>
      <c r="DP7" s="182" t="str">
        <f ca="1">GenerateurBingo.com!EM4</f>
        <v>Mot 74</v>
      </c>
      <c r="DQ7" s="180" t="str">
        <f ca="1">GenerateurBingo.com!EN4</f>
        <v>Mot 1</v>
      </c>
      <c r="DR7" s="181" t="str">
        <f ca="1">GenerateurBingo.com!EO4</f>
        <v>Mot 17</v>
      </c>
      <c r="DS7" s="181" t="str">
        <f>Instructions!$F$13</f>
        <v>Gratuit</v>
      </c>
      <c r="DT7" s="181" t="str">
        <f ca="1">GenerateurBingo.com!EQ4</f>
        <v>Mot 51</v>
      </c>
      <c r="DU7" s="182" t="str">
        <f ca="1">GenerateurBingo.com!ER4</f>
        <v>Mot 64</v>
      </c>
      <c r="DV7" s="180" t="str">
        <f ca="1">GenerateurBingo.com!ET4</f>
        <v>Mot 14</v>
      </c>
      <c r="DW7" s="181" t="str">
        <f ca="1">GenerateurBingo.com!EU4</f>
        <v>Mot 26</v>
      </c>
      <c r="DX7" s="181" t="str">
        <f>Instructions!$F$13</f>
        <v>Gratuit</v>
      </c>
      <c r="DY7" s="181" t="str">
        <f ca="1">GenerateurBingo.com!EW4</f>
        <v>Mot 46</v>
      </c>
      <c r="DZ7" s="182" t="str">
        <f ca="1">GenerateurBingo.com!EX4</f>
        <v>Mot 67</v>
      </c>
      <c r="EA7" s="180" t="str">
        <f ca="1">GenerateurBingo.com!EY4</f>
        <v>Mot 14</v>
      </c>
      <c r="EB7" s="181" t="str">
        <f ca="1">GenerateurBingo.com!EZ4</f>
        <v>Mot 21</v>
      </c>
      <c r="EC7" s="181" t="str">
        <f>Instructions!$F$13</f>
        <v>Gratuit</v>
      </c>
      <c r="ED7" s="181" t="str">
        <f ca="1">GenerateurBingo.com!FB4</f>
        <v>Mot 57</v>
      </c>
      <c r="EE7" s="182" t="str">
        <f ca="1">GenerateurBingo.com!FC4</f>
        <v>Mot 61</v>
      </c>
      <c r="EF7" s="180" t="str">
        <f ca="1">GenerateurBingo.com!FE4</f>
        <v>Mot 6</v>
      </c>
      <c r="EG7" s="181" t="str">
        <f ca="1">GenerateurBingo.com!FF4</f>
        <v>Mot 30</v>
      </c>
      <c r="EH7" s="181" t="str">
        <f>Instructions!$F$13</f>
        <v>Gratuit</v>
      </c>
      <c r="EI7" s="181" t="str">
        <f ca="1">GenerateurBingo.com!FH4</f>
        <v>Mot 60</v>
      </c>
      <c r="EJ7" s="182" t="str">
        <f ca="1">GenerateurBingo.com!FI4</f>
        <v>Mot 61</v>
      </c>
      <c r="EK7" s="180" t="str">
        <f ca="1">GenerateurBingo.com!FJ4</f>
        <v>Mot 6</v>
      </c>
      <c r="EL7" s="181" t="str">
        <f ca="1">GenerateurBingo.com!FK4</f>
        <v>Mot 16</v>
      </c>
      <c r="EM7" s="181" t="str">
        <f>Instructions!$F$13</f>
        <v>Gratuit</v>
      </c>
      <c r="EN7" s="181" t="str">
        <f ca="1">GenerateurBingo.com!FM4</f>
        <v>Mot 60</v>
      </c>
      <c r="EO7" s="182" t="str">
        <f ca="1">GenerateurBingo.com!FN4</f>
        <v>Mot 66</v>
      </c>
      <c r="EP7" s="180" t="str">
        <f ca="1">GenerateurBingo.com!FP4</f>
        <v>Mot 8</v>
      </c>
      <c r="EQ7" s="181" t="str">
        <f ca="1">GenerateurBingo.com!FQ4</f>
        <v>Mot 25</v>
      </c>
      <c r="ER7" s="181" t="str">
        <f>Instructions!$F$13</f>
        <v>Gratuit</v>
      </c>
      <c r="ES7" s="181" t="str">
        <f ca="1">GenerateurBingo.com!FS4</f>
        <v>Mot 53</v>
      </c>
      <c r="ET7" s="182" t="str">
        <f ca="1">GenerateurBingo.com!FT4</f>
        <v>Mot 71</v>
      </c>
      <c r="EU7" s="180" t="str">
        <f ca="1">GenerateurBingo.com!FU4</f>
        <v>Mot 5</v>
      </c>
      <c r="EV7" s="181" t="str">
        <f ca="1">GenerateurBingo.com!FV4</f>
        <v>Mot 23</v>
      </c>
      <c r="EW7" s="181" t="str">
        <f>Instructions!$F$13</f>
        <v>Gratuit</v>
      </c>
      <c r="EX7" s="181" t="str">
        <f ca="1">GenerateurBingo.com!FX4</f>
        <v>Mot 55</v>
      </c>
      <c r="EY7" s="182" t="str">
        <f ca="1">GenerateurBingo.com!FY4</f>
        <v>Mot 75</v>
      </c>
      <c r="EZ7" s="180" t="str">
        <f ca="1">GenerateurBingo.com!GA4</f>
        <v>Mot 10</v>
      </c>
      <c r="FA7" s="181" t="str">
        <f ca="1">GenerateurBingo.com!GB4</f>
        <v>Mot 21</v>
      </c>
      <c r="FB7" s="181" t="str">
        <f>Instructions!$F$13</f>
        <v>Gratuit</v>
      </c>
      <c r="FC7" s="181" t="str">
        <f ca="1">GenerateurBingo.com!GD4</f>
        <v>Mot 49</v>
      </c>
      <c r="FD7" s="182" t="str">
        <f ca="1">GenerateurBingo.com!GE4</f>
        <v>Mot 72</v>
      </c>
      <c r="FE7" s="180" t="str">
        <f ca="1">GenerateurBingo.com!GF4</f>
        <v>Mot 6</v>
      </c>
      <c r="FF7" s="181" t="str">
        <f ca="1">GenerateurBingo.com!GG4</f>
        <v>Mot 22</v>
      </c>
      <c r="FG7" s="181" t="str">
        <f>Instructions!$F$13</f>
        <v>Gratuit</v>
      </c>
      <c r="FH7" s="181" t="str">
        <f ca="1">GenerateurBingo.com!GI4</f>
        <v>Mot 49</v>
      </c>
      <c r="FI7" s="182" t="str">
        <f ca="1">GenerateurBingo.com!GJ4</f>
        <v>Mot 73</v>
      </c>
      <c r="FJ7" s="180" t="str">
        <f ca="1">GenerateurBingo.com!GL4</f>
        <v>Mot 1</v>
      </c>
      <c r="FK7" s="181" t="str">
        <f ca="1">GenerateurBingo.com!GM4</f>
        <v>Mot 17</v>
      </c>
      <c r="FL7" s="181" t="str">
        <f>Instructions!$F$13</f>
        <v>Gratuit</v>
      </c>
      <c r="FM7" s="181" t="str">
        <f ca="1">GenerateurBingo.com!GO4</f>
        <v>Mot 53</v>
      </c>
      <c r="FN7" s="182" t="str">
        <f ca="1">GenerateurBingo.com!GP4</f>
        <v>Mot 74</v>
      </c>
      <c r="FO7" s="180" t="str">
        <f ca="1">GenerateurBingo.com!GQ4</f>
        <v>Mot 9</v>
      </c>
      <c r="FP7" s="181" t="str">
        <f ca="1">GenerateurBingo.com!GR4</f>
        <v>Mot 30</v>
      </c>
      <c r="FQ7" s="181" t="str">
        <f>Instructions!$F$13</f>
        <v>Gratuit</v>
      </c>
      <c r="FR7" s="181" t="str">
        <f ca="1">GenerateurBingo.com!GT4</f>
        <v>Mot 58</v>
      </c>
      <c r="FS7" s="182" t="str">
        <f ca="1">GenerateurBingo.com!GU4</f>
        <v>Mot 73</v>
      </c>
      <c r="FT7" s="180" t="str">
        <f ca="1">GenerateurBingo.com!GW4</f>
        <v>Mot 5</v>
      </c>
      <c r="FU7" s="181" t="str">
        <f ca="1">GenerateurBingo.com!GX4</f>
        <v>Mot 29</v>
      </c>
      <c r="FV7" s="181" t="str">
        <f>Instructions!$F$13</f>
        <v>Gratuit</v>
      </c>
      <c r="FW7" s="181" t="str">
        <f ca="1">GenerateurBingo.com!GZ4</f>
        <v>Mot 58</v>
      </c>
      <c r="FX7" s="182" t="str">
        <f ca="1">GenerateurBingo.com!HA4</f>
        <v>Mot 61</v>
      </c>
      <c r="FY7" s="180" t="str">
        <f ca="1">GenerateurBingo.com!HB4</f>
        <v>Mot 4</v>
      </c>
      <c r="FZ7" s="181" t="str">
        <f ca="1">GenerateurBingo.com!HC4</f>
        <v>Mot 16</v>
      </c>
      <c r="GA7" s="181" t="str">
        <f>Instructions!$F$13</f>
        <v>Gratuit</v>
      </c>
      <c r="GB7" s="181" t="str">
        <f ca="1">GenerateurBingo.com!HE4</f>
        <v>Mot 47</v>
      </c>
      <c r="GC7" s="182" t="str">
        <f ca="1">GenerateurBingo.com!HF4</f>
        <v>Mot 65</v>
      </c>
      <c r="GD7" s="180" t="str">
        <f ca="1">GenerateurBingo.com!HH4</f>
        <v>Mot 15</v>
      </c>
      <c r="GE7" s="181" t="str">
        <f ca="1">GenerateurBingo.com!HI4</f>
        <v>Mot 23</v>
      </c>
      <c r="GF7" s="181" t="str">
        <f>Instructions!$F$13</f>
        <v>Gratuit</v>
      </c>
      <c r="GG7" s="181" t="str">
        <f ca="1">GenerateurBingo.com!HK4</f>
        <v>Mot 51</v>
      </c>
      <c r="GH7" s="182" t="str">
        <f ca="1">GenerateurBingo.com!HL4</f>
        <v>Mot 62</v>
      </c>
      <c r="GI7" s="180" t="str">
        <f ca="1">GenerateurBingo.com!HM4</f>
        <v>Mot 6</v>
      </c>
      <c r="GJ7" s="181" t="str">
        <f ca="1">GenerateurBingo.com!HN4</f>
        <v>Mot 23</v>
      </c>
      <c r="GK7" s="181" t="str">
        <f>Instructions!$F$13</f>
        <v>Gratuit</v>
      </c>
      <c r="GL7" s="181" t="str">
        <f ca="1">GenerateurBingo.com!HP4</f>
        <v>Mot 56</v>
      </c>
      <c r="GM7" s="182" t="str">
        <f ca="1">GenerateurBingo.com!HQ4</f>
        <v>Mot 72</v>
      </c>
      <c r="GN7" s="180" t="str">
        <f ca="1">GenerateurBingo.com!HS4</f>
        <v>Mot 13</v>
      </c>
      <c r="GO7" s="181" t="str">
        <f ca="1">GenerateurBingo.com!HT4</f>
        <v>Mot 22</v>
      </c>
      <c r="GP7" s="181" t="str">
        <f>Instructions!$F$13</f>
        <v>Gratuit</v>
      </c>
      <c r="GQ7" s="181" t="str">
        <f ca="1">GenerateurBingo.com!HV4</f>
        <v>Mot 56</v>
      </c>
      <c r="GR7" s="182" t="str">
        <f ca="1">GenerateurBingo.com!HW4</f>
        <v>Mot 75</v>
      </c>
      <c r="GS7" s="180" t="str">
        <f ca="1">GenerateurBingo.com!HX4</f>
        <v>Mot 13</v>
      </c>
      <c r="GT7" s="181" t="str">
        <f ca="1">GenerateurBingo.com!HY4</f>
        <v>Mot 17</v>
      </c>
      <c r="GU7" s="181" t="str">
        <f>Instructions!$F$13</f>
        <v>Gratuit</v>
      </c>
      <c r="GV7" s="181" t="str">
        <f ca="1">GenerateurBingo.com!IA4</f>
        <v>Mot 55</v>
      </c>
      <c r="GW7" s="182" t="str">
        <f ca="1">GenerateurBingo.com!IB4</f>
        <v>Mot 67</v>
      </c>
      <c r="GX7" s="180" t="str">
        <f ca="1">GenerateurBingo.com!ID4</f>
        <v>Mot 10</v>
      </c>
      <c r="GY7" s="181" t="str">
        <f ca="1">GenerateurBingo.com!IE4</f>
        <v>Mot 25</v>
      </c>
      <c r="GZ7" s="181" t="str">
        <f>Instructions!$F$13</f>
        <v>Gratuit</v>
      </c>
      <c r="HA7" s="181" t="str">
        <f ca="1">GenerateurBingo.com!IG4</f>
        <v>Mot 51</v>
      </c>
      <c r="HB7" s="182" t="str">
        <f ca="1">GenerateurBingo.com!IH4</f>
        <v>Mot 63</v>
      </c>
      <c r="HC7" s="180" t="str">
        <f ca="1">GenerateurBingo.com!II4</f>
        <v>Mot 1</v>
      </c>
      <c r="HD7" s="181" t="str">
        <f ca="1">GenerateurBingo.com!IJ4</f>
        <v>Mot 25</v>
      </c>
      <c r="HE7" s="181" t="str">
        <f>Instructions!$F$13</f>
        <v>Gratuit</v>
      </c>
      <c r="HF7" s="181" t="str">
        <f ca="1">GenerateurBingo.com!IL4</f>
        <v>Mot 57</v>
      </c>
      <c r="HG7" s="182" t="str">
        <f ca="1">GenerateurBingo.com!IM4</f>
        <v>Mot 67</v>
      </c>
      <c r="HH7" s="180" t="str">
        <f ca="1">GenerateurBingo.com!IO4</f>
        <v>Mot 13</v>
      </c>
      <c r="HI7" s="181" t="str">
        <f ca="1">GenerateurBingo.com!IP4</f>
        <v>Mot 23</v>
      </c>
      <c r="HJ7" s="181" t="str">
        <f>Instructions!$F$13</f>
        <v>Gratuit</v>
      </c>
      <c r="HK7" s="181" t="str">
        <f ca="1">GenerateurBingo.com!IR4</f>
        <v>Mot 58</v>
      </c>
      <c r="HL7" s="182" t="str">
        <f ca="1">GenerateurBingo.com!IS4</f>
        <v>Mot 61</v>
      </c>
      <c r="HM7" s="180" t="str">
        <f ca="1">GenerateurBingo.com!IT4</f>
        <v>Mot 10</v>
      </c>
      <c r="HN7" s="181" t="str">
        <f ca="1">GenerateurBingo.com!IU4</f>
        <v>Mot 21</v>
      </c>
      <c r="HO7" s="181" t="str">
        <f>Instructions!$F$13</f>
        <v>Gratuit</v>
      </c>
      <c r="HP7" s="181" t="str">
        <f ca="1">GenerateurBingo.com!IW4</f>
        <v>Mot 53</v>
      </c>
      <c r="HQ7" s="182" t="str">
        <f ca="1">GenerateurBingo.com!IX4</f>
        <v>Mot 68</v>
      </c>
      <c r="HR7" s="180" t="str">
        <f ca="1">GenerateurBingo.com!IZ4</f>
        <v>Mot 5</v>
      </c>
      <c r="HS7" s="181" t="str">
        <f ca="1">GenerateurBingo.com!JA4</f>
        <v>Mot 27</v>
      </c>
      <c r="HT7" s="181" t="str">
        <f>Instructions!$F$13</f>
        <v>Gratuit</v>
      </c>
      <c r="HU7" s="181" t="str">
        <f ca="1">GenerateurBingo.com!JC4</f>
        <v>Mot 58</v>
      </c>
      <c r="HV7" s="182" t="str">
        <f ca="1">GenerateurBingo.com!JD4</f>
        <v>Mot 64</v>
      </c>
      <c r="HW7" s="180" t="str">
        <f ca="1">GenerateurBingo.com!JE4</f>
        <v>Mot 11</v>
      </c>
      <c r="HX7" s="181" t="str">
        <f ca="1">GenerateurBingo.com!JF4</f>
        <v>Mot 21</v>
      </c>
      <c r="HY7" s="181" t="str">
        <f>Instructions!$F$13</f>
        <v>Gratuit</v>
      </c>
      <c r="HZ7" s="181" t="str">
        <f ca="1">GenerateurBingo.com!JH4</f>
        <v>Mot 46</v>
      </c>
      <c r="IA7" s="182" t="str">
        <f ca="1">GenerateurBingo.com!JI4</f>
        <v>Mot 61</v>
      </c>
      <c r="IB7" s="180" t="str">
        <f ca="1">GenerateurBingo.com!JK4</f>
        <v>Mot 10</v>
      </c>
      <c r="IC7" s="181" t="str">
        <f ca="1">GenerateurBingo.com!JL4</f>
        <v>Mot 25</v>
      </c>
      <c r="ID7" s="181" t="str">
        <f>Instructions!$F$13</f>
        <v>Gratuit</v>
      </c>
      <c r="IE7" s="181" t="str">
        <f ca="1">GenerateurBingo.com!JN4</f>
        <v>Mot 58</v>
      </c>
      <c r="IF7" s="182" t="str">
        <f ca="1">GenerateurBingo.com!JO4</f>
        <v>Mot 63</v>
      </c>
      <c r="IG7" s="180" t="str">
        <f ca="1">GenerateurBingo.com!JP4</f>
        <v>Mot 5</v>
      </c>
      <c r="IH7" s="181" t="str">
        <f ca="1">GenerateurBingo.com!JQ4</f>
        <v>Mot 23</v>
      </c>
      <c r="II7" s="181" t="str">
        <f>Instructions!$F$13</f>
        <v>Gratuit</v>
      </c>
      <c r="IJ7" s="181" t="str">
        <f ca="1">GenerateurBingo.com!JS4</f>
        <v>Mot 55</v>
      </c>
      <c r="IK7" s="182" t="str">
        <f ca="1">GenerateurBingo.com!JT4</f>
        <v>Mot 65</v>
      </c>
      <c r="IL7" s="180" t="str">
        <f ca="1">GenerateurBingo.com!JV4</f>
        <v>Mot 5</v>
      </c>
      <c r="IM7" s="181" t="str">
        <f ca="1">GenerateurBingo.com!JW4</f>
        <v>Mot 22</v>
      </c>
      <c r="IN7" s="181" t="str">
        <f>Instructions!$F$13</f>
        <v>Gratuit</v>
      </c>
      <c r="IO7" s="181" t="str">
        <f ca="1">GenerateurBingo.com!JY4</f>
        <v>Mot 54</v>
      </c>
      <c r="IP7" s="182" t="str">
        <f ca="1">GenerateurBingo.com!JZ4</f>
        <v>Mot 67</v>
      </c>
      <c r="IQ7" s="180" t="str">
        <f ca="1">GenerateurBingo.com!KA4</f>
        <v>Mot 14</v>
      </c>
      <c r="IR7" s="181" t="str">
        <f ca="1">GenerateurBingo.com!KB4</f>
        <v>Mot 28</v>
      </c>
      <c r="IS7" s="181" t="str">
        <f>Instructions!$F$13</f>
        <v>Gratuit</v>
      </c>
      <c r="IT7" s="181" t="str">
        <f ca="1">GenerateurBingo.com!KD4</f>
        <v>Mot 54</v>
      </c>
      <c r="IU7" s="182" t="str">
        <f ca="1">GenerateurBingo.com!KE4</f>
        <v>Mot 64</v>
      </c>
      <c r="IV7" s="180" t="str">
        <f ca="1">GenerateurBingo.com!KG4</f>
        <v>Mot 5</v>
      </c>
      <c r="IW7" s="181" t="str">
        <f ca="1">GenerateurBingo.com!KH4</f>
        <v>Mot 16</v>
      </c>
      <c r="IX7" s="181" t="str">
        <f>Instructions!$F$13</f>
        <v>Gratuit</v>
      </c>
      <c r="IY7" s="181" t="str">
        <f ca="1">GenerateurBingo.com!KJ4</f>
        <v>Mot 57</v>
      </c>
      <c r="IZ7" s="182" t="str">
        <f ca="1">GenerateurBingo.com!KK4</f>
        <v>Mot 72</v>
      </c>
      <c r="JA7" s="180" t="str">
        <f ca="1">GenerateurBingo.com!KL4</f>
        <v>Mot 6</v>
      </c>
      <c r="JB7" s="181" t="str">
        <f ca="1">GenerateurBingo.com!KM4</f>
        <v>Mot 16</v>
      </c>
      <c r="JC7" s="181" t="str">
        <f>Instructions!$F$13</f>
        <v>Gratuit</v>
      </c>
      <c r="JD7" s="181" t="str">
        <f ca="1">GenerateurBingo.com!KO4</f>
        <v>Mot 49</v>
      </c>
      <c r="JE7" s="182" t="str">
        <f ca="1">GenerateurBingo.com!KP4</f>
        <v>Mot 74</v>
      </c>
      <c r="JF7" s="180" t="str">
        <f ca="1">GenerateurBingo.com!KR4</f>
        <v>Mot 9</v>
      </c>
      <c r="JG7" s="181" t="str">
        <f ca="1">GenerateurBingo.com!KS4</f>
        <v>Mot 22</v>
      </c>
      <c r="JH7" s="181" t="str">
        <f>Instructions!$F$13</f>
        <v>Gratuit</v>
      </c>
      <c r="JI7" s="181" t="str">
        <f ca="1">GenerateurBingo.com!KU4</f>
        <v>Mot 46</v>
      </c>
      <c r="JJ7" s="182" t="str">
        <f ca="1">GenerateurBingo.com!KV4</f>
        <v>Mot 66</v>
      </c>
      <c r="JK7" s="180" t="str">
        <f ca="1">GenerateurBingo.com!KW4</f>
        <v>Mot 14</v>
      </c>
      <c r="JL7" s="181" t="str">
        <f ca="1">GenerateurBingo.com!KX4</f>
        <v>Mot 29</v>
      </c>
      <c r="JM7" s="181" t="str">
        <f>Instructions!$F$13</f>
        <v>Gratuit</v>
      </c>
      <c r="JN7" s="181" t="str">
        <f ca="1">GenerateurBingo.com!KZ4</f>
        <v>Mot 49</v>
      </c>
      <c r="JO7" s="182" t="str">
        <f ca="1">GenerateurBingo.com!LA4</f>
        <v>Mot 74</v>
      </c>
      <c r="JP7" s="180" t="str">
        <f ca="1">GenerateurBingo.com!LC4</f>
        <v>Mot 13</v>
      </c>
      <c r="JQ7" s="181" t="str">
        <f ca="1">GenerateurBingo.com!LD4</f>
        <v>Mot 29</v>
      </c>
      <c r="JR7" s="181" t="str">
        <f>Instructions!$F$13</f>
        <v>Gratuit</v>
      </c>
      <c r="JS7" s="181" t="str">
        <f ca="1">GenerateurBingo.com!LF4</f>
        <v>Mot 46</v>
      </c>
      <c r="JT7" s="182" t="str">
        <f ca="1">GenerateurBingo.com!LG4</f>
        <v>Mot 65</v>
      </c>
      <c r="JU7" s="180" t="str">
        <f ca="1">GenerateurBingo.com!LH4</f>
        <v>Mot 14</v>
      </c>
      <c r="JV7" s="181" t="str">
        <f ca="1">GenerateurBingo.com!LI4</f>
        <v>Mot 27</v>
      </c>
      <c r="JW7" s="181" t="str">
        <f>Instructions!$F$13</f>
        <v>Gratuit</v>
      </c>
      <c r="JX7" s="181" t="str">
        <f ca="1">GenerateurBingo.com!LK4</f>
        <v>Mot 51</v>
      </c>
      <c r="JY7" s="182" t="str">
        <f ca="1">GenerateurBingo.com!LL4</f>
        <v>Mot 71</v>
      </c>
      <c r="JZ7" s="180" t="str">
        <f ca="1">GenerateurBingo.com!LN4</f>
        <v>Mot 15</v>
      </c>
      <c r="KA7" s="181" t="str">
        <f ca="1">GenerateurBingo.com!LO4</f>
        <v>Mot 26</v>
      </c>
      <c r="KB7" s="181" t="str">
        <f>Instructions!$F$13</f>
        <v>Gratuit</v>
      </c>
      <c r="KC7" s="181" t="str">
        <f ca="1">GenerateurBingo.com!LQ4</f>
        <v>Mot 60</v>
      </c>
      <c r="KD7" s="182" t="str">
        <f ca="1">GenerateurBingo.com!LR4</f>
        <v>Mot 61</v>
      </c>
      <c r="KE7" s="180" t="str">
        <f ca="1">GenerateurBingo.com!LS4</f>
        <v>Mot 3</v>
      </c>
      <c r="KF7" s="181" t="str">
        <f ca="1">GenerateurBingo.com!LT4</f>
        <v>Mot 29</v>
      </c>
      <c r="KG7" s="181" t="str">
        <f>Instructions!$F$13</f>
        <v>Gratuit</v>
      </c>
      <c r="KH7" s="181" t="str">
        <f ca="1">GenerateurBingo.com!LV4</f>
        <v>Mot 60</v>
      </c>
      <c r="KI7" s="182" t="str">
        <f ca="1">GenerateurBingo.com!LW4</f>
        <v>Mot 74</v>
      </c>
      <c r="KJ7" s="180" t="str">
        <f ca="1">GenerateurBingo.com!LY4</f>
        <v>Mot 5</v>
      </c>
      <c r="KK7" s="181" t="str">
        <f ca="1">GenerateurBingo.com!LZ4</f>
        <v>Mot 27</v>
      </c>
      <c r="KL7" s="181" t="str">
        <f>Instructions!$F$13</f>
        <v>Gratuit</v>
      </c>
      <c r="KM7" s="181" t="str">
        <f ca="1">GenerateurBingo.com!MB4</f>
        <v>Mot 50</v>
      </c>
      <c r="KN7" s="182" t="str">
        <f ca="1">GenerateurBingo.com!MC4</f>
        <v>Mot 70</v>
      </c>
      <c r="KO7" s="180" t="str">
        <f ca="1">GenerateurBingo.com!MD4</f>
        <v>Mot 12</v>
      </c>
      <c r="KP7" s="181" t="str">
        <f ca="1">GenerateurBingo.com!ME4</f>
        <v>Mot 27</v>
      </c>
      <c r="KQ7" s="181" t="str">
        <f>Instructions!$F$13</f>
        <v>Gratuit</v>
      </c>
      <c r="KR7" s="181" t="str">
        <f ca="1">GenerateurBingo.com!MG4</f>
        <v>Mot 49</v>
      </c>
      <c r="KS7" s="182" t="str">
        <f ca="1">GenerateurBingo.com!MH4</f>
        <v>Mot 70</v>
      </c>
      <c r="KT7" s="180" t="str">
        <f ca="1">GenerateurBingo.com!MJ4</f>
        <v>Mot 10</v>
      </c>
      <c r="KU7" s="181" t="str">
        <f ca="1">GenerateurBingo.com!MK4</f>
        <v>Mot 23</v>
      </c>
      <c r="KV7" s="181" t="str">
        <f>Instructions!$F$13</f>
        <v>Gratuit</v>
      </c>
      <c r="KW7" s="181" t="str">
        <f ca="1">GenerateurBingo.com!MM4</f>
        <v>Mot 59</v>
      </c>
      <c r="KX7" s="182" t="str">
        <f ca="1">GenerateurBingo.com!MN4</f>
        <v>Mot 63</v>
      </c>
      <c r="KY7" s="180" t="str">
        <f ca="1">GenerateurBingo.com!MO4</f>
        <v>Mot 14</v>
      </c>
      <c r="KZ7" s="181" t="str">
        <f ca="1">GenerateurBingo.com!MP4</f>
        <v>Mot 17</v>
      </c>
      <c r="LA7" s="181" t="str">
        <f>Instructions!$F$13</f>
        <v>Gratuit</v>
      </c>
      <c r="LB7" s="181" t="str">
        <f ca="1">GenerateurBingo.com!MR4</f>
        <v>Mot 47</v>
      </c>
      <c r="LC7" s="182" t="str">
        <f ca="1">GenerateurBingo.com!MS4</f>
        <v>Mot 67</v>
      </c>
      <c r="LD7" s="180" t="str">
        <f ca="1">GenerateurBingo.com!MU4</f>
        <v>Mot 13</v>
      </c>
      <c r="LE7" s="181" t="str">
        <f ca="1">GenerateurBingo.com!MV4</f>
        <v>Mot 22</v>
      </c>
      <c r="LF7" s="181" t="str">
        <f>Instructions!$F$13</f>
        <v>Gratuit</v>
      </c>
      <c r="LG7" s="181" t="str">
        <f ca="1">GenerateurBingo.com!MX4</f>
        <v>Mot 51</v>
      </c>
      <c r="LH7" s="182" t="str">
        <f ca="1">GenerateurBingo.com!MY4</f>
        <v>Mot 75</v>
      </c>
      <c r="LI7" s="180" t="str">
        <f ca="1">GenerateurBingo.com!MZ4</f>
        <v>Mot 14</v>
      </c>
      <c r="LJ7" s="181" t="str">
        <f ca="1">GenerateurBingo.com!NA4</f>
        <v>Mot 29</v>
      </c>
      <c r="LK7" s="181" t="str">
        <f>Instructions!$F$13</f>
        <v>Gratuit</v>
      </c>
      <c r="LL7" s="181" t="str">
        <f ca="1">GenerateurBingo.com!NC4</f>
        <v>Mot 55</v>
      </c>
      <c r="LM7" s="182" t="str">
        <f ca="1">GenerateurBingo.com!ND4</f>
        <v>Mot 67</v>
      </c>
      <c r="LN7" s="180" t="str">
        <f ca="1">GenerateurBingo.com!NF4</f>
        <v>Mot 15</v>
      </c>
      <c r="LO7" s="181" t="str">
        <f ca="1">GenerateurBingo.com!NG4</f>
        <v>Mot 18</v>
      </c>
      <c r="LP7" s="181" t="str">
        <f>Instructions!$F$13</f>
        <v>Gratuit</v>
      </c>
      <c r="LQ7" s="181" t="str">
        <f ca="1">GenerateurBingo.com!NI4</f>
        <v>Mot 51</v>
      </c>
      <c r="LR7" s="182" t="str">
        <f ca="1">GenerateurBingo.com!NJ4</f>
        <v>Mot 75</v>
      </c>
      <c r="LS7" s="180" t="str">
        <f ca="1">GenerateurBingo.com!NK4</f>
        <v>Mot 4</v>
      </c>
      <c r="LT7" s="181" t="str">
        <f ca="1">GenerateurBingo.com!NL4</f>
        <v>Mot 23</v>
      </c>
      <c r="LU7" s="181" t="str">
        <f>Instructions!$F$13</f>
        <v>Gratuit</v>
      </c>
      <c r="LV7" s="181" t="str">
        <f ca="1">GenerateurBingo.com!NN4</f>
        <v>Mot 60</v>
      </c>
      <c r="LW7" s="182" t="str">
        <f ca="1">GenerateurBingo.com!NO4</f>
        <v>Mot 66</v>
      </c>
      <c r="LX7" s="180" t="str">
        <f ca="1">GenerateurBingo.com!NQ4</f>
        <v>Mot 11</v>
      </c>
      <c r="LY7" s="181" t="str">
        <f ca="1">GenerateurBingo.com!NR4</f>
        <v>Mot 29</v>
      </c>
      <c r="LZ7" s="181" t="str">
        <f>Instructions!$F$13</f>
        <v>Gratuit</v>
      </c>
      <c r="MA7" s="181" t="str">
        <f ca="1">GenerateurBingo.com!NT4</f>
        <v>Mot 47</v>
      </c>
      <c r="MB7" s="182" t="str">
        <f ca="1">GenerateurBingo.com!NU4</f>
        <v>Mot 65</v>
      </c>
      <c r="MC7" s="180" t="str">
        <f ca="1">GenerateurBingo.com!NV4</f>
        <v>Mot 1</v>
      </c>
      <c r="MD7" s="181" t="str">
        <f ca="1">GenerateurBingo.com!NW4</f>
        <v>Mot 21</v>
      </c>
      <c r="ME7" s="181" t="str">
        <f>Instructions!$F$13</f>
        <v>Gratuit</v>
      </c>
      <c r="MF7" s="181" t="str">
        <f ca="1">GenerateurBingo.com!NY4</f>
        <v>Mot 48</v>
      </c>
      <c r="MG7" s="182" t="str">
        <f ca="1">GenerateurBingo.com!NZ4</f>
        <v>Mot 72</v>
      </c>
      <c r="MH7" s="180" t="str">
        <f ca="1">GenerateurBingo.com!OB4</f>
        <v>Mot 12</v>
      </c>
      <c r="MI7" s="181" t="str">
        <f ca="1">GenerateurBingo.com!OC4</f>
        <v>Mot 28</v>
      </c>
      <c r="MJ7" s="181" t="str">
        <f>Instructions!$F$13</f>
        <v>Gratuit</v>
      </c>
      <c r="MK7" s="181" t="str">
        <f ca="1">GenerateurBingo.com!OE4</f>
        <v>Mot 47</v>
      </c>
      <c r="ML7" s="182" t="str">
        <f ca="1">GenerateurBingo.com!OF4</f>
        <v>Mot 63</v>
      </c>
      <c r="MM7" s="180" t="str">
        <f ca="1">GenerateurBingo.com!OG4</f>
        <v>Mot 8</v>
      </c>
      <c r="MN7" s="181" t="str">
        <f ca="1">GenerateurBingo.com!OH4</f>
        <v>Mot 27</v>
      </c>
      <c r="MO7" s="181" t="str">
        <f>Instructions!$F$13</f>
        <v>Gratuit</v>
      </c>
      <c r="MP7" s="181" t="str">
        <f ca="1">GenerateurBingo.com!OJ4</f>
        <v>Mot 50</v>
      </c>
      <c r="MQ7" s="182" t="str">
        <f ca="1">GenerateurBingo.com!OK4</f>
        <v>Mot 68</v>
      </c>
      <c r="MR7" s="180" t="str">
        <f ca="1">GenerateurBingo.com!OM4</f>
        <v>Mot 3</v>
      </c>
      <c r="MS7" s="181" t="str">
        <f ca="1">GenerateurBingo.com!ON4</f>
        <v>Mot 18</v>
      </c>
      <c r="MT7" s="181" t="str">
        <f>Instructions!$F$13</f>
        <v>Gratuit</v>
      </c>
      <c r="MU7" s="181" t="str">
        <f ca="1">GenerateurBingo.com!OP4</f>
        <v>Mot 49</v>
      </c>
      <c r="MV7" s="182" t="str">
        <f ca="1">GenerateurBingo.com!OQ4</f>
        <v>Mot 74</v>
      </c>
      <c r="MW7" s="180" t="str">
        <f ca="1">GenerateurBingo.com!OR4</f>
        <v>Mot 2</v>
      </c>
      <c r="MX7" s="181" t="str">
        <f ca="1">GenerateurBingo.com!OS4</f>
        <v>Mot 23</v>
      </c>
      <c r="MY7" s="181" t="str">
        <f>Instructions!$F$13</f>
        <v>Gratuit</v>
      </c>
      <c r="MZ7" s="181" t="str">
        <f ca="1">GenerateurBingo.com!OU4</f>
        <v>Mot 50</v>
      </c>
      <c r="NA7" s="182" t="str">
        <f ca="1">GenerateurBingo.com!OV4</f>
        <v>Mot 63</v>
      </c>
      <c r="NB7" s="180" t="str">
        <f ca="1">GenerateurBingo.com!OX4</f>
        <v>Mot 4</v>
      </c>
      <c r="NC7" s="181" t="str">
        <f ca="1">GenerateurBingo.com!OY4</f>
        <v>Mot 28</v>
      </c>
      <c r="ND7" s="181" t="str">
        <f>Instructions!$F$13</f>
        <v>Gratuit</v>
      </c>
      <c r="NE7" s="181" t="str">
        <f ca="1">GenerateurBingo.com!PA4</f>
        <v>Mot 47</v>
      </c>
      <c r="NF7" s="182" t="str">
        <f ca="1">GenerateurBingo.com!PB4</f>
        <v>Mot 71</v>
      </c>
      <c r="NG7" s="180" t="str">
        <f ca="1">GenerateurBingo.com!PC4</f>
        <v>Mot 7</v>
      </c>
      <c r="NH7" s="181" t="str">
        <f ca="1">GenerateurBingo.com!PD4</f>
        <v>Mot 20</v>
      </c>
      <c r="NI7" s="181" t="str">
        <f>Instructions!$F$13</f>
        <v>Gratuit</v>
      </c>
      <c r="NJ7" s="181" t="str">
        <f ca="1">GenerateurBingo.com!PF4</f>
        <v>Mot 51</v>
      </c>
      <c r="NK7" s="182" t="str">
        <f ca="1">GenerateurBingo.com!PG4</f>
        <v>Mot 68</v>
      </c>
      <c r="NL7" s="180" t="str">
        <f ca="1">GenerateurBingo.com!PI4</f>
        <v>Mot 9</v>
      </c>
      <c r="NM7" s="181" t="str">
        <f ca="1">GenerateurBingo.com!PJ4</f>
        <v>Mot 20</v>
      </c>
      <c r="NN7" s="181" t="str">
        <f>Instructions!$F$13</f>
        <v>Gratuit</v>
      </c>
      <c r="NO7" s="181" t="str">
        <f ca="1">GenerateurBingo.com!PL4</f>
        <v>Mot 52</v>
      </c>
      <c r="NP7" s="182" t="str">
        <f ca="1">GenerateurBingo.com!PM4</f>
        <v>Mot 74</v>
      </c>
      <c r="NQ7" s="180" t="str">
        <f ca="1">GenerateurBingo.com!PN4</f>
        <v>Mot 13</v>
      </c>
      <c r="NR7" s="181" t="str">
        <f ca="1">GenerateurBingo.com!PO4</f>
        <v>Mot 25</v>
      </c>
      <c r="NS7" s="181" t="str">
        <f>Instructions!$F$13</f>
        <v>Gratuit</v>
      </c>
      <c r="NT7" s="181" t="str">
        <f ca="1">GenerateurBingo.com!PQ4</f>
        <v>Mot 52</v>
      </c>
      <c r="NU7" s="182" t="str">
        <f ca="1">GenerateurBingo.com!PR4</f>
        <v>Mot 71</v>
      </c>
      <c r="NV7" s="180" t="str">
        <f ca="1">GenerateurBingo.com!PT4</f>
        <v>Mot 10</v>
      </c>
      <c r="NW7" s="181" t="str">
        <f ca="1">GenerateurBingo.com!PU4</f>
        <v>Mot 16</v>
      </c>
      <c r="NX7" s="181" t="str">
        <f>Instructions!$F$13</f>
        <v>Gratuit</v>
      </c>
      <c r="NY7" s="181" t="str">
        <f ca="1">GenerateurBingo.com!PW4</f>
        <v>Mot 59</v>
      </c>
      <c r="NZ7" s="182" t="str">
        <f ca="1">GenerateurBingo.com!PX4</f>
        <v>Mot 73</v>
      </c>
      <c r="OA7" s="180" t="str">
        <f ca="1">GenerateurBingo.com!PY4</f>
        <v>Mot 11</v>
      </c>
      <c r="OB7" s="181" t="str">
        <f ca="1">GenerateurBingo.com!PZ4</f>
        <v>Mot 27</v>
      </c>
      <c r="OC7" s="181" t="str">
        <f>Instructions!$F$13</f>
        <v>Gratuit</v>
      </c>
      <c r="OD7" s="181" t="str">
        <f ca="1">GenerateurBingo.com!QB4</f>
        <v>Mot 52</v>
      </c>
      <c r="OE7" s="182" t="str">
        <f ca="1">GenerateurBingo.com!QC4</f>
        <v>Mot 75</v>
      </c>
      <c r="OF7" s="180" t="str">
        <f ca="1">GenerateurBingo.com!QE4</f>
        <v>Mot 6</v>
      </c>
      <c r="OG7" s="181" t="str">
        <f ca="1">GenerateurBingo.com!QF4</f>
        <v>Mot 29</v>
      </c>
      <c r="OH7" s="181" t="str">
        <f>Instructions!$F$13</f>
        <v>Gratuit</v>
      </c>
      <c r="OI7" s="181" t="str">
        <f ca="1">GenerateurBingo.com!QH4</f>
        <v>Mot 57</v>
      </c>
      <c r="OJ7" s="182" t="str">
        <f ca="1">GenerateurBingo.com!QI4</f>
        <v>Mot 73</v>
      </c>
      <c r="OK7" s="180" t="str">
        <f ca="1">GenerateurBingo.com!QJ4</f>
        <v>Mot 1</v>
      </c>
      <c r="OL7" s="181" t="str">
        <f ca="1">GenerateurBingo.com!QK4</f>
        <v>Mot 27</v>
      </c>
      <c r="OM7" s="181" t="str">
        <f>Instructions!$F$13</f>
        <v>Gratuit</v>
      </c>
      <c r="ON7" s="181" t="str">
        <f ca="1">GenerateurBingo.com!QM4</f>
        <v>Mot 58</v>
      </c>
      <c r="OO7" s="182" t="str">
        <f ca="1">GenerateurBingo.com!QN4</f>
        <v>Mot 61</v>
      </c>
      <c r="OP7" s="180" t="str">
        <f ca="1">GenerateurBingo.com!QP4</f>
        <v>Mot 4</v>
      </c>
      <c r="OQ7" s="181" t="str">
        <f ca="1">GenerateurBingo.com!QQ4</f>
        <v>Mot 21</v>
      </c>
      <c r="OR7" s="181" t="str">
        <f>Instructions!$F$13</f>
        <v>Gratuit</v>
      </c>
      <c r="OS7" s="181" t="str">
        <f ca="1">GenerateurBingo.com!QS4</f>
        <v>Mot 56</v>
      </c>
      <c r="OT7" s="182" t="str">
        <f ca="1">GenerateurBingo.com!QT4</f>
        <v>Mot 66</v>
      </c>
      <c r="OU7" s="180" t="str">
        <f ca="1">GenerateurBingo.com!QU4</f>
        <v>Mot 6</v>
      </c>
      <c r="OV7" s="181" t="str">
        <f ca="1">GenerateurBingo.com!QV4</f>
        <v>Mot 19</v>
      </c>
      <c r="OW7" s="181" t="str">
        <f>Instructions!$F$13</f>
        <v>Gratuit</v>
      </c>
      <c r="OX7" s="181" t="str">
        <f ca="1">GenerateurBingo.com!QX4</f>
        <v>Mot 55</v>
      </c>
      <c r="OY7" s="182" t="str">
        <f ca="1">GenerateurBingo.com!QY4</f>
        <v>Mot 74</v>
      </c>
      <c r="OZ7" s="180" t="str">
        <f ca="1">GenerateurBingo.com!RA4</f>
        <v>Mot 6</v>
      </c>
      <c r="PA7" s="181" t="str">
        <f ca="1">GenerateurBingo.com!RB4</f>
        <v>Mot 22</v>
      </c>
      <c r="PB7" s="181" t="str">
        <f>Instructions!$F$13</f>
        <v>Gratuit</v>
      </c>
      <c r="PC7" s="181" t="str">
        <f ca="1">GenerateurBingo.com!RD4</f>
        <v>Mot 54</v>
      </c>
      <c r="PD7" s="182" t="str">
        <f ca="1">GenerateurBingo.com!RE4</f>
        <v>Mot 63</v>
      </c>
      <c r="PE7" s="180" t="str">
        <f ca="1">GenerateurBingo.com!RF4</f>
        <v>Mot 6</v>
      </c>
      <c r="PF7" s="181" t="str">
        <f ca="1">GenerateurBingo.com!RG4</f>
        <v>Mot 20</v>
      </c>
      <c r="PG7" s="181" t="str">
        <f>Instructions!$F$13</f>
        <v>Gratuit</v>
      </c>
      <c r="PH7" s="181" t="str">
        <f ca="1">GenerateurBingo.com!RI4</f>
        <v>Mot 49</v>
      </c>
      <c r="PI7" s="182" t="str">
        <f ca="1">GenerateurBingo.com!RJ4</f>
        <v>Mot 63</v>
      </c>
      <c r="PJ7" s="180" t="str">
        <f ca="1">GenerateurBingo.com!RL4</f>
        <v>Mot 8</v>
      </c>
      <c r="PK7" s="181" t="str">
        <f ca="1">GenerateurBingo.com!RM4</f>
        <v>Mot 23</v>
      </c>
      <c r="PL7" s="181" t="str">
        <f>Instructions!$F$13</f>
        <v>Gratuit</v>
      </c>
      <c r="PM7" s="181" t="str">
        <f ca="1">GenerateurBingo.com!RO4</f>
        <v>Mot 54</v>
      </c>
      <c r="PN7" s="182" t="str">
        <f ca="1">GenerateurBingo.com!RP4</f>
        <v>Mot 71</v>
      </c>
      <c r="PO7" s="180" t="str">
        <f ca="1">GenerateurBingo.com!RQ4</f>
        <v>Mot 7</v>
      </c>
      <c r="PP7" s="181" t="str">
        <f ca="1">GenerateurBingo.com!RR4</f>
        <v>Mot 26</v>
      </c>
      <c r="PQ7" s="181" t="str">
        <f>Instructions!$F$13</f>
        <v>Gratuit</v>
      </c>
      <c r="PR7" s="181" t="str">
        <f ca="1">GenerateurBingo.com!RT4</f>
        <v>Mot 49</v>
      </c>
      <c r="PS7" s="182" t="str">
        <f ca="1">GenerateurBingo.com!RU4</f>
        <v>Mot 62</v>
      </c>
      <c r="PT7" s="180" t="str">
        <f ca="1">GenerateurBingo.com!RW4</f>
        <v>Mot 2</v>
      </c>
      <c r="PU7" s="181" t="str">
        <f ca="1">GenerateurBingo.com!RX4</f>
        <v>Mot 16</v>
      </c>
      <c r="PV7" s="181" t="str">
        <f>Instructions!$F$13</f>
        <v>Gratuit</v>
      </c>
      <c r="PW7" s="181" t="str">
        <f ca="1">GenerateurBingo.com!RZ4</f>
        <v>Mot 55</v>
      </c>
      <c r="PX7" s="182" t="str">
        <f ca="1">GenerateurBingo.com!SA4</f>
        <v>Mot 66</v>
      </c>
      <c r="PY7" s="180" t="str">
        <f ca="1">GenerateurBingo.com!SB4</f>
        <v>Mot 14</v>
      </c>
      <c r="PZ7" s="181" t="str">
        <f ca="1">GenerateurBingo.com!SC4</f>
        <v>Mot 28</v>
      </c>
      <c r="QA7" s="181" t="str">
        <f>Instructions!$F$13</f>
        <v>Gratuit</v>
      </c>
      <c r="QB7" s="181" t="str">
        <f ca="1">GenerateurBingo.com!SE4</f>
        <v>Mot 53</v>
      </c>
      <c r="QC7" s="182" t="str">
        <f ca="1">GenerateurBingo.com!SF4</f>
        <v>Mot 65</v>
      </c>
      <c r="QD7" s="180" t="str">
        <f ca="1">GenerateurBingo.com!SH4</f>
        <v>Mot 14</v>
      </c>
      <c r="QE7" s="181" t="str">
        <f ca="1">GenerateurBingo.com!SI4</f>
        <v>Mot 29</v>
      </c>
      <c r="QF7" s="181" t="str">
        <f>Instructions!$F$13</f>
        <v>Gratuit</v>
      </c>
      <c r="QG7" s="181" t="str">
        <f ca="1">GenerateurBingo.com!SK4</f>
        <v>Mot 55</v>
      </c>
      <c r="QH7" s="182" t="str">
        <f ca="1">GenerateurBingo.com!SL4</f>
        <v>Mot 72</v>
      </c>
      <c r="QI7" s="180" t="str">
        <f ca="1">GenerateurBingo.com!SM4</f>
        <v>Mot 8</v>
      </c>
      <c r="QJ7" s="181" t="str">
        <f ca="1">GenerateurBingo.com!SN4</f>
        <v>Mot 16</v>
      </c>
      <c r="QK7" s="181" t="str">
        <f>Instructions!$F$13</f>
        <v>Gratuit</v>
      </c>
      <c r="QL7" s="181" t="str">
        <f ca="1">GenerateurBingo.com!SP4</f>
        <v>Mot 56</v>
      </c>
      <c r="QM7" s="182" t="str">
        <f ca="1">GenerateurBingo.com!SQ4</f>
        <v>Mot 70</v>
      </c>
      <c r="QN7" s="180" t="str">
        <f ca="1">GenerateurBingo.com!SS4</f>
        <v>Mot 6</v>
      </c>
      <c r="QO7" s="181" t="str">
        <f ca="1">GenerateurBingo.com!ST4</f>
        <v>Mot 17</v>
      </c>
      <c r="QP7" s="181" t="str">
        <f>Instructions!$F$13</f>
        <v>Gratuit</v>
      </c>
      <c r="QQ7" s="181" t="str">
        <f ca="1">GenerateurBingo.com!SV4</f>
        <v>Mot 58</v>
      </c>
      <c r="QR7" s="182" t="str">
        <f ca="1">GenerateurBingo.com!SW4</f>
        <v>Mot 61</v>
      </c>
      <c r="QS7" s="180" t="str">
        <f ca="1">GenerateurBingo.com!SX4</f>
        <v>Mot 15</v>
      </c>
      <c r="QT7" s="181" t="str">
        <f ca="1">GenerateurBingo.com!SY4</f>
        <v>Mot 23</v>
      </c>
      <c r="QU7" s="181" t="str">
        <f>Instructions!$F$13</f>
        <v>Gratuit</v>
      </c>
      <c r="QV7" s="181" t="str">
        <f ca="1">GenerateurBingo.com!TA4</f>
        <v>Mot 48</v>
      </c>
      <c r="QW7" s="182" t="str">
        <f ca="1">GenerateurBingo.com!TB4</f>
        <v>Mot 72</v>
      </c>
      <c r="QX7" s="180" t="str">
        <f ca="1">GenerateurBingo.com!TD4</f>
        <v>Mot 3</v>
      </c>
      <c r="QY7" s="181" t="str">
        <f ca="1">GenerateurBingo.com!TE4</f>
        <v>Mot 22</v>
      </c>
      <c r="QZ7" s="181" t="str">
        <f>Instructions!$F$13</f>
        <v>Gratuit</v>
      </c>
      <c r="RA7" s="181" t="str">
        <f ca="1">GenerateurBingo.com!TG4</f>
        <v>Mot 59</v>
      </c>
      <c r="RB7" s="182" t="str">
        <f ca="1">GenerateurBingo.com!TH4</f>
        <v>Mot 65</v>
      </c>
      <c r="RC7" s="180" t="str">
        <f ca="1">GenerateurBingo.com!TI4</f>
        <v>Mot 4</v>
      </c>
      <c r="RD7" s="181" t="str">
        <f ca="1">GenerateurBingo.com!TJ4</f>
        <v>Mot 30</v>
      </c>
      <c r="RE7" s="181" t="str">
        <f>Instructions!$F$13</f>
        <v>Gratuit</v>
      </c>
      <c r="RF7" s="181" t="str">
        <f ca="1">GenerateurBingo.com!TL4</f>
        <v>Mot 56</v>
      </c>
      <c r="RG7" s="182" t="str">
        <f ca="1">GenerateurBingo.com!TM4</f>
        <v>Mot 73</v>
      </c>
      <c r="RH7" s="180" t="str">
        <f ca="1">GenerateurBingo.com!TO4</f>
        <v>Mot 8</v>
      </c>
      <c r="RI7" s="181" t="str">
        <f ca="1">GenerateurBingo.com!TP4</f>
        <v>Mot 24</v>
      </c>
      <c r="RJ7" s="181" t="str">
        <f>Instructions!$F$13</f>
        <v>Gratuit</v>
      </c>
      <c r="RK7" s="181" t="str">
        <f ca="1">GenerateurBingo.com!TR4</f>
        <v>Mot 50</v>
      </c>
      <c r="RL7" s="182" t="str">
        <f ca="1">GenerateurBingo.com!TS4</f>
        <v>Mot 70</v>
      </c>
      <c r="RM7" s="180" t="str">
        <f ca="1">GenerateurBingo.com!TT4</f>
        <v>Mot 3</v>
      </c>
      <c r="RN7" s="181" t="str">
        <f ca="1">GenerateurBingo.com!TU4</f>
        <v>Mot 25</v>
      </c>
      <c r="RO7" s="181" t="str">
        <f>Instructions!$F$13</f>
        <v>Gratuit</v>
      </c>
      <c r="RP7" s="181" t="str">
        <f ca="1">GenerateurBingo.com!TW4</f>
        <v>Mot 56</v>
      </c>
      <c r="RQ7" s="182" t="str">
        <f ca="1">GenerateurBingo.com!TX4</f>
        <v>Mot 73</v>
      </c>
      <c r="RR7" s="180" t="str">
        <f ca="1">GenerateurBingo.com!TZ4</f>
        <v>Mot 13</v>
      </c>
      <c r="RS7" s="181" t="str">
        <f ca="1">GenerateurBingo.com!UA4</f>
        <v>Mot 19</v>
      </c>
      <c r="RT7" s="181" t="str">
        <f>Instructions!$F$13</f>
        <v>Gratuit</v>
      </c>
      <c r="RU7" s="181" t="str">
        <f ca="1">GenerateurBingo.com!UC4</f>
        <v>Mot 55</v>
      </c>
      <c r="RV7" s="182" t="str">
        <f ca="1">GenerateurBingo.com!UD4</f>
        <v>Mot 72</v>
      </c>
      <c r="RW7" s="180" t="str">
        <f ca="1">GenerateurBingo.com!UE4</f>
        <v>Mot 10</v>
      </c>
      <c r="RX7" s="181" t="str">
        <f ca="1">GenerateurBingo.com!UF4</f>
        <v>Mot 25</v>
      </c>
      <c r="RY7" s="181" t="str">
        <f>Instructions!$F$13</f>
        <v>Gratuit</v>
      </c>
      <c r="RZ7" s="181" t="str">
        <f ca="1">GenerateurBingo.com!UH4</f>
        <v>Mot 48</v>
      </c>
      <c r="SA7" s="182" t="str">
        <f ca="1">GenerateurBingo.com!UI4</f>
        <v>Mot 62</v>
      </c>
      <c r="SB7" s="180" t="str">
        <f ca="1">GenerateurBingo.com!UK4</f>
        <v>Mot 10</v>
      </c>
      <c r="SC7" s="181" t="str">
        <f ca="1">GenerateurBingo.com!UL4</f>
        <v>Mot 23</v>
      </c>
      <c r="SD7" s="181" t="str">
        <f>Instructions!$F$13</f>
        <v>Gratuit</v>
      </c>
      <c r="SE7" s="181" t="str">
        <f ca="1">GenerateurBingo.com!UN4</f>
        <v>Mot 57</v>
      </c>
      <c r="SF7" s="182" t="str">
        <f ca="1">GenerateurBingo.com!UO4</f>
        <v>Mot 68</v>
      </c>
    </row>
    <row r="8" spans="1:501" s="179" customFormat="1" ht="92" customHeight="1">
      <c r="A8" s="180" t="str">
        <f ca="1">GenerateurBingo.com!L5</f>
        <v>Mot 9</v>
      </c>
      <c r="B8" s="181" t="str">
        <f ca="1">GenerateurBingo.com!M5</f>
        <v>Mot 24</v>
      </c>
      <c r="C8" s="181" t="str">
        <f ca="1">GenerateurBingo.com!N5</f>
        <v>Mot 38</v>
      </c>
      <c r="D8" s="181" t="str">
        <f ca="1">GenerateurBingo.com!O5</f>
        <v>Mot 57</v>
      </c>
      <c r="E8" s="182" t="str">
        <f ca="1">GenerateurBingo.com!P5</f>
        <v>Mot 69</v>
      </c>
      <c r="F8" s="180" t="str">
        <f ca="1">GenerateurBingo.com!R5</f>
        <v>Mot 12</v>
      </c>
      <c r="G8" s="181" t="str">
        <f ca="1">GenerateurBingo.com!S5</f>
        <v>Mot 21</v>
      </c>
      <c r="H8" s="181" t="str">
        <f ca="1">GenerateurBingo.com!T5</f>
        <v>Mot 34</v>
      </c>
      <c r="I8" s="181" t="str">
        <f ca="1">GenerateurBingo.com!U5</f>
        <v>Mot 56</v>
      </c>
      <c r="J8" s="182" t="str">
        <f ca="1">GenerateurBingo.com!V5</f>
        <v>Mot 70</v>
      </c>
      <c r="K8" s="180" t="str">
        <f ca="1">GenerateurBingo.com!W5</f>
        <v>Mot 5</v>
      </c>
      <c r="L8" s="181" t="str">
        <f ca="1">GenerateurBingo.com!X5</f>
        <v>Mot 20</v>
      </c>
      <c r="M8" s="181" t="str">
        <f ca="1">GenerateurBingo.com!Y5</f>
        <v>Mot 32</v>
      </c>
      <c r="N8" s="181" t="str">
        <f ca="1">GenerateurBingo.com!Z5</f>
        <v>Mot 57</v>
      </c>
      <c r="O8" s="182" t="str">
        <f ca="1">GenerateurBingo.com!AA5</f>
        <v>Mot 61</v>
      </c>
      <c r="P8" s="180" t="str">
        <f ca="1">GenerateurBingo.com!AC5</f>
        <v>Mot 5</v>
      </c>
      <c r="Q8" s="181" t="str">
        <f ca="1">GenerateurBingo.com!AD5</f>
        <v>Mot 27</v>
      </c>
      <c r="R8" s="181" t="str">
        <f ca="1">GenerateurBingo.com!AE5</f>
        <v>Mot 40</v>
      </c>
      <c r="S8" s="181" t="str">
        <f ca="1">GenerateurBingo.com!AF5</f>
        <v>Mot 58</v>
      </c>
      <c r="T8" s="182" t="str">
        <f ca="1">GenerateurBingo.com!AG5</f>
        <v>Mot 75</v>
      </c>
      <c r="U8" s="180" t="str">
        <f ca="1">GenerateurBingo.com!AH5</f>
        <v>Mot 1</v>
      </c>
      <c r="V8" s="181" t="str">
        <f ca="1">GenerateurBingo.com!AI5</f>
        <v>Mot 30</v>
      </c>
      <c r="W8" s="181" t="str">
        <f ca="1">GenerateurBingo.com!AJ5</f>
        <v>Mot 41</v>
      </c>
      <c r="X8" s="181" t="str">
        <f ca="1">GenerateurBingo.com!AK5</f>
        <v>Mot 53</v>
      </c>
      <c r="Y8" s="182" t="str">
        <f ca="1">GenerateurBingo.com!AL5</f>
        <v>Mot 65</v>
      </c>
      <c r="Z8" s="180" t="str">
        <f ca="1">GenerateurBingo.com!AN5</f>
        <v>Mot 7</v>
      </c>
      <c r="AA8" s="181" t="str">
        <f ca="1">GenerateurBingo.com!AO5</f>
        <v>Mot 27</v>
      </c>
      <c r="AB8" s="181" t="str">
        <f ca="1">GenerateurBingo.com!AP5</f>
        <v>Mot 39</v>
      </c>
      <c r="AC8" s="181" t="str">
        <f ca="1">GenerateurBingo.com!AQ5</f>
        <v>Mot 49</v>
      </c>
      <c r="AD8" s="182" t="str">
        <f ca="1">GenerateurBingo.com!AR5</f>
        <v>Mot 71</v>
      </c>
      <c r="AE8" s="180" t="str">
        <f ca="1">GenerateurBingo.com!AS5</f>
        <v>Mot 11</v>
      </c>
      <c r="AF8" s="181" t="str">
        <f ca="1">GenerateurBingo.com!AT5</f>
        <v>Mot 18</v>
      </c>
      <c r="AG8" s="181" t="str">
        <f ca="1">GenerateurBingo.com!AU5</f>
        <v>Mot 40</v>
      </c>
      <c r="AH8" s="181" t="str">
        <f ca="1">GenerateurBingo.com!AV5</f>
        <v>Mot 59</v>
      </c>
      <c r="AI8" s="182" t="str">
        <f ca="1">GenerateurBingo.com!AW5</f>
        <v>Mot 63</v>
      </c>
      <c r="AJ8" s="180" t="str">
        <f ca="1">GenerateurBingo.com!AY5</f>
        <v>Mot 5</v>
      </c>
      <c r="AK8" s="181" t="str">
        <f ca="1">GenerateurBingo.com!AZ5</f>
        <v>Mot 23</v>
      </c>
      <c r="AL8" s="181" t="str">
        <f ca="1">GenerateurBingo.com!BA5</f>
        <v>Mot 34</v>
      </c>
      <c r="AM8" s="181" t="str">
        <f ca="1">GenerateurBingo.com!BB5</f>
        <v>Mot 56</v>
      </c>
      <c r="AN8" s="182" t="str">
        <f ca="1">GenerateurBingo.com!BC5</f>
        <v>Mot 67</v>
      </c>
      <c r="AO8" s="180" t="str">
        <f ca="1">GenerateurBingo.com!BD5</f>
        <v>Mot 4</v>
      </c>
      <c r="AP8" s="181" t="str">
        <f ca="1">GenerateurBingo.com!BE5</f>
        <v>Mot 26</v>
      </c>
      <c r="AQ8" s="181" t="str">
        <f ca="1">GenerateurBingo.com!BF5</f>
        <v>Mot 37</v>
      </c>
      <c r="AR8" s="181" t="str">
        <f ca="1">GenerateurBingo.com!BG5</f>
        <v>Mot 55</v>
      </c>
      <c r="AS8" s="182" t="str">
        <f ca="1">GenerateurBingo.com!BH5</f>
        <v>Mot 65</v>
      </c>
      <c r="AT8" s="180" t="str">
        <f ca="1">GenerateurBingo.com!BJ5</f>
        <v>Mot 8</v>
      </c>
      <c r="AU8" s="181" t="str">
        <f ca="1">GenerateurBingo.com!BK5</f>
        <v>Mot 25</v>
      </c>
      <c r="AV8" s="181" t="str">
        <f ca="1">GenerateurBingo.com!BL5</f>
        <v>Mot 38</v>
      </c>
      <c r="AW8" s="181" t="str">
        <f ca="1">GenerateurBingo.com!BM5</f>
        <v>Mot 52</v>
      </c>
      <c r="AX8" s="182" t="str">
        <f ca="1">GenerateurBingo.com!BN5</f>
        <v>Mot 61</v>
      </c>
      <c r="AY8" s="180" t="str">
        <f ca="1">GenerateurBingo.com!BO5</f>
        <v>Mot 7</v>
      </c>
      <c r="AZ8" s="181" t="str">
        <f ca="1">GenerateurBingo.com!BP5</f>
        <v>Mot 22</v>
      </c>
      <c r="BA8" s="181" t="str">
        <f ca="1">GenerateurBingo.com!BQ5</f>
        <v>Mot 34</v>
      </c>
      <c r="BB8" s="181" t="str">
        <f ca="1">GenerateurBingo.com!BR5</f>
        <v>Mot 55</v>
      </c>
      <c r="BC8" s="182" t="str">
        <f ca="1">GenerateurBingo.com!BS5</f>
        <v>Mot 65</v>
      </c>
      <c r="BD8" s="180" t="str">
        <f ca="1">GenerateurBingo.com!BU5</f>
        <v>Mot 13</v>
      </c>
      <c r="BE8" s="181" t="str">
        <f ca="1">GenerateurBingo.com!BV5</f>
        <v>Mot 28</v>
      </c>
      <c r="BF8" s="181" t="str">
        <f ca="1">GenerateurBingo.com!BW5</f>
        <v>Mot 31</v>
      </c>
      <c r="BG8" s="181" t="str">
        <f ca="1">GenerateurBingo.com!BX5</f>
        <v>Mot 47</v>
      </c>
      <c r="BH8" s="182" t="str">
        <f ca="1">GenerateurBingo.com!BY5</f>
        <v>Mot 68</v>
      </c>
      <c r="BI8" s="180" t="str">
        <f ca="1">GenerateurBingo.com!BZ5</f>
        <v>Mot 14</v>
      </c>
      <c r="BJ8" s="181" t="str">
        <f ca="1">GenerateurBingo.com!CA5</f>
        <v>Mot 26</v>
      </c>
      <c r="BK8" s="181" t="str">
        <f ca="1">GenerateurBingo.com!CB5</f>
        <v>Mot 35</v>
      </c>
      <c r="BL8" s="181" t="str">
        <f ca="1">GenerateurBingo.com!CC5</f>
        <v>Mot 51</v>
      </c>
      <c r="BM8" s="182" t="str">
        <f ca="1">GenerateurBingo.com!CD5</f>
        <v>Mot 64</v>
      </c>
      <c r="BN8" s="180" t="str">
        <f ca="1">GenerateurBingo.com!CF5</f>
        <v>Mot 15</v>
      </c>
      <c r="BO8" s="181" t="str">
        <f ca="1">GenerateurBingo.com!CG5</f>
        <v>Mot 18</v>
      </c>
      <c r="BP8" s="181" t="str">
        <f ca="1">GenerateurBingo.com!CH5</f>
        <v>Mot 37</v>
      </c>
      <c r="BQ8" s="181" t="str">
        <f ca="1">GenerateurBingo.com!CI5</f>
        <v>Mot 56</v>
      </c>
      <c r="BR8" s="182" t="str">
        <f ca="1">GenerateurBingo.com!CJ5</f>
        <v>Mot 64</v>
      </c>
      <c r="BS8" s="180" t="str">
        <f ca="1">GenerateurBingo.com!CK5</f>
        <v>Mot 8</v>
      </c>
      <c r="BT8" s="181" t="str">
        <f ca="1">GenerateurBingo.com!CL5</f>
        <v>Mot 30</v>
      </c>
      <c r="BU8" s="181" t="str">
        <f ca="1">GenerateurBingo.com!CM5</f>
        <v>Mot 32</v>
      </c>
      <c r="BV8" s="181" t="str">
        <f ca="1">GenerateurBingo.com!CN5</f>
        <v>Mot 57</v>
      </c>
      <c r="BW8" s="182" t="str">
        <f ca="1">GenerateurBingo.com!CO5</f>
        <v>Mot 69</v>
      </c>
      <c r="BX8" s="180" t="str">
        <f ca="1">GenerateurBingo.com!CQ5</f>
        <v>Mot 8</v>
      </c>
      <c r="BY8" s="181" t="str">
        <f ca="1">GenerateurBingo.com!CR5</f>
        <v>Mot 22</v>
      </c>
      <c r="BZ8" s="181" t="str">
        <f ca="1">GenerateurBingo.com!CS5</f>
        <v>Mot 36</v>
      </c>
      <c r="CA8" s="181" t="str">
        <f ca="1">GenerateurBingo.com!CT5</f>
        <v>Mot 49</v>
      </c>
      <c r="CB8" s="182" t="str">
        <f ca="1">GenerateurBingo.com!CU5</f>
        <v>Mot 61</v>
      </c>
      <c r="CC8" s="180" t="str">
        <f ca="1">GenerateurBingo.com!CV5</f>
        <v>Mot 9</v>
      </c>
      <c r="CD8" s="181" t="str">
        <f ca="1">GenerateurBingo.com!CW5</f>
        <v>Mot 20</v>
      </c>
      <c r="CE8" s="181" t="str">
        <f ca="1">GenerateurBingo.com!CX5</f>
        <v>Mot 35</v>
      </c>
      <c r="CF8" s="181" t="str">
        <f ca="1">GenerateurBingo.com!CY5</f>
        <v>Mot 59</v>
      </c>
      <c r="CG8" s="182" t="str">
        <f ca="1">GenerateurBingo.com!CZ5</f>
        <v>Mot 70</v>
      </c>
      <c r="CH8" s="180" t="str">
        <f ca="1">GenerateurBingo.com!DB5</f>
        <v>Mot 4</v>
      </c>
      <c r="CI8" s="181" t="str">
        <f ca="1">GenerateurBingo.com!DC5</f>
        <v>Mot 17</v>
      </c>
      <c r="CJ8" s="181" t="str">
        <f ca="1">GenerateurBingo.com!DD5</f>
        <v>Mot 39</v>
      </c>
      <c r="CK8" s="181" t="str">
        <f ca="1">GenerateurBingo.com!DE5</f>
        <v>Mot 50</v>
      </c>
      <c r="CL8" s="182" t="str">
        <f ca="1">GenerateurBingo.com!DF5</f>
        <v>Mot 67</v>
      </c>
      <c r="CM8" s="180" t="str">
        <f ca="1">GenerateurBingo.com!DG5</f>
        <v>Mot 7</v>
      </c>
      <c r="CN8" s="181" t="str">
        <f ca="1">GenerateurBingo.com!DH5</f>
        <v>Mot 18</v>
      </c>
      <c r="CO8" s="181" t="str">
        <f ca="1">GenerateurBingo.com!DI5</f>
        <v>Mot 44</v>
      </c>
      <c r="CP8" s="181" t="str">
        <f ca="1">GenerateurBingo.com!DJ5</f>
        <v>Mot 58</v>
      </c>
      <c r="CQ8" s="182" t="str">
        <f ca="1">GenerateurBingo.com!DK5</f>
        <v>Mot 70</v>
      </c>
      <c r="CR8" s="180" t="str">
        <f ca="1">GenerateurBingo.com!DM5</f>
        <v>Mot 2</v>
      </c>
      <c r="CS8" s="181" t="str">
        <f ca="1">GenerateurBingo.com!DN5</f>
        <v>Mot 24</v>
      </c>
      <c r="CT8" s="181" t="str">
        <f ca="1">GenerateurBingo.com!DO5</f>
        <v>Mot 33</v>
      </c>
      <c r="CU8" s="181" t="str">
        <f ca="1">GenerateurBingo.com!DP5</f>
        <v>Mot 47</v>
      </c>
      <c r="CV8" s="182" t="str">
        <f ca="1">GenerateurBingo.com!DQ5</f>
        <v>Mot 67</v>
      </c>
      <c r="CW8" s="180" t="str">
        <f ca="1">GenerateurBingo.com!DR5</f>
        <v>Mot 3</v>
      </c>
      <c r="CX8" s="181" t="str">
        <f ca="1">GenerateurBingo.com!DS5</f>
        <v>Mot 25</v>
      </c>
      <c r="CY8" s="181" t="str">
        <f ca="1">GenerateurBingo.com!DT5</f>
        <v>Mot 44</v>
      </c>
      <c r="CZ8" s="181" t="str">
        <f ca="1">GenerateurBingo.com!DU5</f>
        <v>Mot 54</v>
      </c>
      <c r="DA8" s="182" t="str">
        <f ca="1">GenerateurBingo.com!DV5</f>
        <v>Mot 62</v>
      </c>
      <c r="DB8" s="180" t="str">
        <f ca="1">GenerateurBingo.com!DX5</f>
        <v>Mot 3</v>
      </c>
      <c r="DC8" s="181" t="str">
        <f ca="1">GenerateurBingo.com!DY5</f>
        <v>Mot 16</v>
      </c>
      <c r="DD8" s="181" t="str">
        <f ca="1">GenerateurBingo.com!DZ5</f>
        <v>Mot 43</v>
      </c>
      <c r="DE8" s="181" t="str">
        <f ca="1">GenerateurBingo.com!EA5</f>
        <v>Mot 49</v>
      </c>
      <c r="DF8" s="182" t="str">
        <f ca="1">GenerateurBingo.com!EB5</f>
        <v>Mot 72</v>
      </c>
      <c r="DG8" s="180" t="str">
        <f ca="1">GenerateurBingo.com!EC5</f>
        <v>Mot 14</v>
      </c>
      <c r="DH8" s="181" t="str">
        <f ca="1">GenerateurBingo.com!ED5</f>
        <v>Mot 21</v>
      </c>
      <c r="DI8" s="181" t="str">
        <f ca="1">GenerateurBingo.com!EE5</f>
        <v>Mot 40</v>
      </c>
      <c r="DJ8" s="181" t="str">
        <f ca="1">GenerateurBingo.com!EF5</f>
        <v>Mot 47</v>
      </c>
      <c r="DK8" s="182" t="str">
        <f ca="1">GenerateurBingo.com!EG5</f>
        <v>Mot 64</v>
      </c>
      <c r="DL8" s="180" t="str">
        <f ca="1">GenerateurBingo.com!EI5</f>
        <v>Mot 6</v>
      </c>
      <c r="DM8" s="181" t="str">
        <f ca="1">GenerateurBingo.com!EJ5</f>
        <v>Mot 29</v>
      </c>
      <c r="DN8" s="181" t="str">
        <f ca="1">GenerateurBingo.com!EK5</f>
        <v>Mot 37</v>
      </c>
      <c r="DO8" s="181" t="str">
        <f ca="1">GenerateurBingo.com!EL5</f>
        <v>Mot 53</v>
      </c>
      <c r="DP8" s="182" t="str">
        <f ca="1">GenerateurBingo.com!EM5</f>
        <v>Mot 62</v>
      </c>
      <c r="DQ8" s="180" t="str">
        <f ca="1">GenerateurBingo.com!EN5</f>
        <v>Mot 7</v>
      </c>
      <c r="DR8" s="181" t="str">
        <f ca="1">GenerateurBingo.com!EO5</f>
        <v>Mot 18</v>
      </c>
      <c r="DS8" s="181" t="str">
        <f ca="1">GenerateurBingo.com!EP5</f>
        <v>Mot 33</v>
      </c>
      <c r="DT8" s="181" t="str">
        <f ca="1">GenerateurBingo.com!EQ5</f>
        <v>Mot 49</v>
      </c>
      <c r="DU8" s="182" t="str">
        <f ca="1">GenerateurBingo.com!ER5</f>
        <v>Mot 61</v>
      </c>
      <c r="DV8" s="180" t="str">
        <f ca="1">GenerateurBingo.com!ET5</f>
        <v>Mot 11</v>
      </c>
      <c r="DW8" s="181" t="str">
        <f ca="1">GenerateurBingo.com!EU5</f>
        <v>Mot 27</v>
      </c>
      <c r="DX8" s="181" t="str">
        <f ca="1">GenerateurBingo.com!EV5</f>
        <v>Mot 43</v>
      </c>
      <c r="DY8" s="181" t="str">
        <f ca="1">GenerateurBingo.com!EW5</f>
        <v>Mot 59</v>
      </c>
      <c r="DZ8" s="182" t="str">
        <f ca="1">GenerateurBingo.com!EX5</f>
        <v>Mot 64</v>
      </c>
      <c r="EA8" s="180" t="str">
        <f ca="1">GenerateurBingo.com!EY5</f>
        <v>Mot 4</v>
      </c>
      <c r="EB8" s="181" t="str">
        <f ca="1">GenerateurBingo.com!EZ5</f>
        <v>Mot 18</v>
      </c>
      <c r="EC8" s="181" t="str">
        <f ca="1">GenerateurBingo.com!FA5</f>
        <v>Mot 33</v>
      </c>
      <c r="ED8" s="181" t="str">
        <f ca="1">GenerateurBingo.com!FB5</f>
        <v>Mot 49</v>
      </c>
      <c r="EE8" s="182" t="str">
        <f ca="1">GenerateurBingo.com!FC5</f>
        <v>Mot 64</v>
      </c>
      <c r="EF8" s="180" t="str">
        <f ca="1">GenerateurBingo.com!FE5</f>
        <v>Mot 13</v>
      </c>
      <c r="EG8" s="181" t="str">
        <f ca="1">GenerateurBingo.com!FF5</f>
        <v>Mot 21</v>
      </c>
      <c r="EH8" s="181" t="str">
        <f ca="1">GenerateurBingo.com!FG5</f>
        <v>Mot 41</v>
      </c>
      <c r="EI8" s="181" t="str">
        <f ca="1">GenerateurBingo.com!FH5</f>
        <v>Mot 49</v>
      </c>
      <c r="EJ8" s="182" t="str">
        <f ca="1">GenerateurBingo.com!FI5</f>
        <v>Mot 64</v>
      </c>
      <c r="EK8" s="180" t="str">
        <f ca="1">GenerateurBingo.com!FJ5</f>
        <v>Mot 10</v>
      </c>
      <c r="EL8" s="181" t="str">
        <f ca="1">GenerateurBingo.com!FK5</f>
        <v>Mot 19</v>
      </c>
      <c r="EM8" s="181" t="str">
        <f ca="1">GenerateurBingo.com!FL5</f>
        <v>Mot 34</v>
      </c>
      <c r="EN8" s="181" t="str">
        <f ca="1">GenerateurBingo.com!FM5</f>
        <v>Mot 51</v>
      </c>
      <c r="EO8" s="182" t="str">
        <f ca="1">GenerateurBingo.com!FN5</f>
        <v>Mot 74</v>
      </c>
      <c r="EP8" s="180" t="str">
        <f ca="1">GenerateurBingo.com!FP5</f>
        <v>Mot 15</v>
      </c>
      <c r="EQ8" s="181" t="str">
        <f ca="1">GenerateurBingo.com!FQ5</f>
        <v>Mot 20</v>
      </c>
      <c r="ER8" s="181" t="str">
        <f ca="1">GenerateurBingo.com!FR5</f>
        <v>Mot 35</v>
      </c>
      <c r="ES8" s="181" t="str">
        <f ca="1">GenerateurBingo.com!FS5</f>
        <v>Mot 52</v>
      </c>
      <c r="ET8" s="182" t="str">
        <f ca="1">GenerateurBingo.com!FT5</f>
        <v>Mot 68</v>
      </c>
      <c r="EU8" s="180" t="str">
        <f ca="1">GenerateurBingo.com!FU5</f>
        <v>Mot 13</v>
      </c>
      <c r="EV8" s="181" t="str">
        <f ca="1">GenerateurBingo.com!FV5</f>
        <v>Mot 17</v>
      </c>
      <c r="EW8" s="181" t="str">
        <f ca="1">GenerateurBingo.com!FW5</f>
        <v>Mot 33</v>
      </c>
      <c r="EX8" s="181" t="str">
        <f ca="1">GenerateurBingo.com!FX5</f>
        <v>Mot 56</v>
      </c>
      <c r="EY8" s="182" t="str">
        <f ca="1">GenerateurBingo.com!FY5</f>
        <v>Mot 73</v>
      </c>
      <c r="EZ8" s="180" t="str">
        <f ca="1">GenerateurBingo.com!GA5</f>
        <v>Mot 8</v>
      </c>
      <c r="FA8" s="181" t="str">
        <f ca="1">GenerateurBingo.com!GB5</f>
        <v>Mot 20</v>
      </c>
      <c r="FB8" s="181" t="str">
        <f ca="1">GenerateurBingo.com!GC5</f>
        <v>Mot 33</v>
      </c>
      <c r="FC8" s="181" t="str">
        <f ca="1">GenerateurBingo.com!GD5</f>
        <v>Mot 57</v>
      </c>
      <c r="FD8" s="182" t="str">
        <f ca="1">GenerateurBingo.com!GE5</f>
        <v>Mot 73</v>
      </c>
      <c r="FE8" s="180" t="str">
        <f ca="1">GenerateurBingo.com!GF5</f>
        <v>Mot 11</v>
      </c>
      <c r="FF8" s="181" t="str">
        <f ca="1">GenerateurBingo.com!GG5</f>
        <v>Mot 26</v>
      </c>
      <c r="FG8" s="181" t="str">
        <f ca="1">GenerateurBingo.com!GH5</f>
        <v>Mot 39</v>
      </c>
      <c r="FH8" s="181" t="str">
        <f ca="1">GenerateurBingo.com!GI5</f>
        <v>Mot 56</v>
      </c>
      <c r="FI8" s="182" t="str">
        <f ca="1">GenerateurBingo.com!GJ5</f>
        <v>Mot 70</v>
      </c>
      <c r="FJ8" s="180" t="str">
        <f ca="1">GenerateurBingo.com!GL5</f>
        <v>Mot 15</v>
      </c>
      <c r="FK8" s="181" t="str">
        <f ca="1">GenerateurBingo.com!GM5</f>
        <v>Mot 29</v>
      </c>
      <c r="FL8" s="181" t="str">
        <f ca="1">GenerateurBingo.com!GN5</f>
        <v>Mot 43</v>
      </c>
      <c r="FM8" s="181" t="str">
        <f ca="1">GenerateurBingo.com!GO5</f>
        <v>Mot 60</v>
      </c>
      <c r="FN8" s="182" t="str">
        <f ca="1">GenerateurBingo.com!GP5</f>
        <v>Mot 66</v>
      </c>
      <c r="FO8" s="180" t="str">
        <f ca="1">GenerateurBingo.com!GQ5</f>
        <v>Mot 15</v>
      </c>
      <c r="FP8" s="181" t="str">
        <f ca="1">GenerateurBingo.com!GR5</f>
        <v>Mot 19</v>
      </c>
      <c r="FQ8" s="181" t="str">
        <f ca="1">GenerateurBingo.com!GS5</f>
        <v>Mot 42</v>
      </c>
      <c r="FR8" s="181" t="str">
        <f ca="1">GenerateurBingo.com!GT5</f>
        <v>Mot 56</v>
      </c>
      <c r="FS8" s="182" t="str">
        <f ca="1">GenerateurBingo.com!GU5</f>
        <v>Mot 61</v>
      </c>
      <c r="FT8" s="180" t="str">
        <f ca="1">GenerateurBingo.com!GW5</f>
        <v>Mot 10</v>
      </c>
      <c r="FU8" s="181" t="str">
        <f ca="1">GenerateurBingo.com!GX5</f>
        <v>Mot 23</v>
      </c>
      <c r="FV8" s="181" t="str">
        <f ca="1">GenerateurBingo.com!GY5</f>
        <v>Mot 39</v>
      </c>
      <c r="FW8" s="181" t="str">
        <f ca="1">GenerateurBingo.com!GZ5</f>
        <v>Mot 59</v>
      </c>
      <c r="FX8" s="182" t="str">
        <f ca="1">GenerateurBingo.com!HA5</f>
        <v>Mot 65</v>
      </c>
      <c r="FY8" s="180" t="str">
        <f ca="1">GenerateurBingo.com!HB5</f>
        <v>Mot 7</v>
      </c>
      <c r="FZ8" s="181" t="str">
        <f ca="1">GenerateurBingo.com!HC5</f>
        <v>Mot 24</v>
      </c>
      <c r="GA8" s="181" t="str">
        <f ca="1">GenerateurBingo.com!HD5</f>
        <v>Mot 33</v>
      </c>
      <c r="GB8" s="181" t="str">
        <f ca="1">GenerateurBingo.com!HE5</f>
        <v>Mot 50</v>
      </c>
      <c r="GC8" s="182" t="str">
        <f ca="1">GenerateurBingo.com!HF5</f>
        <v>Mot 62</v>
      </c>
      <c r="GD8" s="180" t="str">
        <f ca="1">GenerateurBingo.com!HH5</f>
        <v>Mot 1</v>
      </c>
      <c r="GE8" s="181" t="str">
        <f ca="1">GenerateurBingo.com!HI5</f>
        <v>Mot 30</v>
      </c>
      <c r="GF8" s="181" t="str">
        <f ca="1">GenerateurBingo.com!HJ5</f>
        <v>Mot 31</v>
      </c>
      <c r="GG8" s="181" t="str">
        <f ca="1">GenerateurBingo.com!HK5</f>
        <v>Mot 46</v>
      </c>
      <c r="GH8" s="182" t="str">
        <f ca="1">GenerateurBingo.com!HL5</f>
        <v>Mot 75</v>
      </c>
      <c r="GI8" s="180" t="str">
        <f ca="1">GenerateurBingo.com!HM5</f>
        <v>Mot 8</v>
      </c>
      <c r="GJ8" s="181" t="str">
        <f ca="1">GenerateurBingo.com!HN5</f>
        <v>Mot 28</v>
      </c>
      <c r="GK8" s="181" t="str">
        <f ca="1">GenerateurBingo.com!HO5</f>
        <v>Mot 37</v>
      </c>
      <c r="GL8" s="181" t="str">
        <f ca="1">GenerateurBingo.com!HP5</f>
        <v>Mot 58</v>
      </c>
      <c r="GM8" s="182" t="str">
        <f ca="1">GenerateurBingo.com!HQ5</f>
        <v>Mot 65</v>
      </c>
      <c r="GN8" s="180" t="str">
        <f ca="1">GenerateurBingo.com!HS5</f>
        <v>Mot 9</v>
      </c>
      <c r="GO8" s="181" t="str">
        <f ca="1">GenerateurBingo.com!HT5</f>
        <v>Mot 23</v>
      </c>
      <c r="GP8" s="181" t="str">
        <f ca="1">GenerateurBingo.com!HU5</f>
        <v>Mot 41</v>
      </c>
      <c r="GQ8" s="181" t="str">
        <f ca="1">GenerateurBingo.com!HV5</f>
        <v>Mot 50</v>
      </c>
      <c r="GR8" s="182" t="str">
        <f ca="1">GenerateurBingo.com!HW5</f>
        <v>Mot 74</v>
      </c>
      <c r="GS8" s="180" t="str">
        <f ca="1">GenerateurBingo.com!HX5</f>
        <v>Mot 14</v>
      </c>
      <c r="GT8" s="181" t="str">
        <f ca="1">GenerateurBingo.com!HY5</f>
        <v>Mot 27</v>
      </c>
      <c r="GU8" s="181" t="str">
        <f ca="1">GenerateurBingo.com!HZ5</f>
        <v>Mot 38</v>
      </c>
      <c r="GV8" s="181" t="str">
        <f ca="1">GenerateurBingo.com!IA5</f>
        <v>Mot 57</v>
      </c>
      <c r="GW8" s="182" t="str">
        <f ca="1">GenerateurBingo.com!IB5</f>
        <v>Mot 65</v>
      </c>
      <c r="GX8" s="180" t="str">
        <f ca="1">GenerateurBingo.com!ID5</f>
        <v>Mot 15</v>
      </c>
      <c r="GY8" s="181" t="str">
        <f ca="1">GenerateurBingo.com!IE5</f>
        <v>Mot 21</v>
      </c>
      <c r="GZ8" s="181" t="str">
        <f ca="1">GenerateurBingo.com!IF5</f>
        <v>Mot 39</v>
      </c>
      <c r="HA8" s="181" t="str">
        <f ca="1">GenerateurBingo.com!IG5</f>
        <v>Mot 55</v>
      </c>
      <c r="HB8" s="182" t="str">
        <f ca="1">GenerateurBingo.com!IH5</f>
        <v>Mot 68</v>
      </c>
      <c r="HC8" s="180" t="str">
        <f ca="1">GenerateurBingo.com!II5</f>
        <v>Mot 8</v>
      </c>
      <c r="HD8" s="181" t="str">
        <f ca="1">GenerateurBingo.com!IJ5</f>
        <v>Mot 29</v>
      </c>
      <c r="HE8" s="181" t="str">
        <f ca="1">GenerateurBingo.com!IK5</f>
        <v>Mot 32</v>
      </c>
      <c r="HF8" s="181" t="str">
        <f ca="1">GenerateurBingo.com!IL5</f>
        <v>Mot 59</v>
      </c>
      <c r="HG8" s="182" t="str">
        <f ca="1">GenerateurBingo.com!IM5</f>
        <v>Mot 73</v>
      </c>
      <c r="HH8" s="180" t="str">
        <f ca="1">GenerateurBingo.com!IO5</f>
        <v>Mot 5</v>
      </c>
      <c r="HI8" s="181" t="str">
        <f ca="1">GenerateurBingo.com!IP5</f>
        <v>Mot 16</v>
      </c>
      <c r="HJ8" s="181" t="str">
        <f ca="1">GenerateurBingo.com!IQ5</f>
        <v>Mot 35</v>
      </c>
      <c r="HK8" s="181" t="str">
        <f ca="1">GenerateurBingo.com!IR5</f>
        <v>Mot 60</v>
      </c>
      <c r="HL8" s="182" t="str">
        <f ca="1">GenerateurBingo.com!IS5</f>
        <v>Mot 65</v>
      </c>
      <c r="HM8" s="180" t="str">
        <f ca="1">GenerateurBingo.com!IT5</f>
        <v>Mot 5</v>
      </c>
      <c r="HN8" s="181" t="str">
        <f ca="1">GenerateurBingo.com!IU5</f>
        <v>Mot 24</v>
      </c>
      <c r="HO8" s="181" t="str">
        <f ca="1">GenerateurBingo.com!IV5</f>
        <v>Mot 45</v>
      </c>
      <c r="HP8" s="181" t="str">
        <f ca="1">GenerateurBingo.com!IW5</f>
        <v>Mot 52</v>
      </c>
      <c r="HQ8" s="182" t="str">
        <f ca="1">GenerateurBingo.com!IX5</f>
        <v>Mot 74</v>
      </c>
      <c r="HR8" s="180" t="str">
        <f ca="1">GenerateurBingo.com!IZ5</f>
        <v>Mot 6</v>
      </c>
      <c r="HS8" s="181" t="str">
        <f ca="1">GenerateurBingo.com!JA5</f>
        <v>Mot 23</v>
      </c>
      <c r="HT8" s="181" t="str">
        <f ca="1">GenerateurBingo.com!JB5</f>
        <v>Mot 31</v>
      </c>
      <c r="HU8" s="181" t="str">
        <f ca="1">GenerateurBingo.com!JC5</f>
        <v>Mot 59</v>
      </c>
      <c r="HV8" s="182" t="str">
        <f ca="1">GenerateurBingo.com!JD5</f>
        <v>Mot 73</v>
      </c>
      <c r="HW8" s="180" t="str">
        <f ca="1">GenerateurBingo.com!JE5</f>
        <v>Mot 7</v>
      </c>
      <c r="HX8" s="181" t="str">
        <f ca="1">GenerateurBingo.com!JF5</f>
        <v>Mot 27</v>
      </c>
      <c r="HY8" s="181" t="str">
        <f ca="1">GenerateurBingo.com!JG5</f>
        <v>Mot 37</v>
      </c>
      <c r="HZ8" s="181" t="str">
        <f ca="1">GenerateurBingo.com!JH5</f>
        <v>Mot 55</v>
      </c>
      <c r="IA8" s="182" t="str">
        <f ca="1">GenerateurBingo.com!JI5</f>
        <v>Mot 74</v>
      </c>
      <c r="IB8" s="180" t="str">
        <f ca="1">GenerateurBingo.com!JK5</f>
        <v>Mot 14</v>
      </c>
      <c r="IC8" s="181" t="str">
        <f ca="1">GenerateurBingo.com!JL5</f>
        <v>Mot 18</v>
      </c>
      <c r="ID8" s="181" t="str">
        <f ca="1">GenerateurBingo.com!JM5</f>
        <v>Mot 44</v>
      </c>
      <c r="IE8" s="181" t="str">
        <f ca="1">GenerateurBingo.com!JN5</f>
        <v>Mot 50</v>
      </c>
      <c r="IF8" s="182" t="str">
        <f ca="1">GenerateurBingo.com!JO5</f>
        <v>Mot 75</v>
      </c>
      <c r="IG8" s="180" t="str">
        <f ca="1">GenerateurBingo.com!JP5</f>
        <v>Mot 3</v>
      </c>
      <c r="IH8" s="181" t="str">
        <f ca="1">GenerateurBingo.com!JQ5</f>
        <v>Mot 17</v>
      </c>
      <c r="II8" s="181" t="str">
        <f ca="1">GenerateurBingo.com!JR5</f>
        <v>Mot 38</v>
      </c>
      <c r="IJ8" s="181" t="str">
        <f ca="1">GenerateurBingo.com!JS5</f>
        <v>Mot 58</v>
      </c>
      <c r="IK8" s="182" t="str">
        <f ca="1">GenerateurBingo.com!JT5</f>
        <v>Mot 75</v>
      </c>
      <c r="IL8" s="180" t="str">
        <f ca="1">GenerateurBingo.com!JV5</f>
        <v>Mot 4</v>
      </c>
      <c r="IM8" s="181" t="str">
        <f ca="1">GenerateurBingo.com!JW5</f>
        <v>Mot 28</v>
      </c>
      <c r="IN8" s="181" t="str">
        <f ca="1">GenerateurBingo.com!JX5</f>
        <v>Mot 35</v>
      </c>
      <c r="IO8" s="181" t="str">
        <f ca="1">GenerateurBingo.com!JY5</f>
        <v>Mot 53</v>
      </c>
      <c r="IP8" s="182" t="str">
        <f ca="1">GenerateurBingo.com!JZ5</f>
        <v>Mot 64</v>
      </c>
      <c r="IQ8" s="180" t="str">
        <f ca="1">GenerateurBingo.com!KA5</f>
        <v>Mot 3</v>
      </c>
      <c r="IR8" s="181" t="str">
        <f ca="1">GenerateurBingo.com!KB5</f>
        <v>Mot 29</v>
      </c>
      <c r="IS8" s="181" t="str">
        <f ca="1">GenerateurBingo.com!KC5</f>
        <v>Mot 38</v>
      </c>
      <c r="IT8" s="181" t="str">
        <f ca="1">GenerateurBingo.com!KD5</f>
        <v>Mot 59</v>
      </c>
      <c r="IU8" s="182" t="str">
        <f ca="1">GenerateurBingo.com!KE5</f>
        <v>Mot 70</v>
      </c>
      <c r="IV8" s="180" t="str">
        <f ca="1">GenerateurBingo.com!KG5</f>
        <v>Mot 2</v>
      </c>
      <c r="IW8" s="181" t="str">
        <f ca="1">GenerateurBingo.com!KH5</f>
        <v>Mot 19</v>
      </c>
      <c r="IX8" s="181" t="str">
        <f ca="1">GenerateurBingo.com!KI5</f>
        <v>Mot 45</v>
      </c>
      <c r="IY8" s="181" t="str">
        <f ca="1">GenerateurBingo.com!KJ5</f>
        <v>Mot 59</v>
      </c>
      <c r="IZ8" s="182" t="str">
        <f ca="1">GenerateurBingo.com!KK5</f>
        <v>Mot 63</v>
      </c>
      <c r="JA8" s="180" t="str">
        <f ca="1">GenerateurBingo.com!KL5</f>
        <v>Mot 1</v>
      </c>
      <c r="JB8" s="181" t="str">
        <f ca="1">GenerateurBingo.com!KM5</f>
        <v>Mot 26</v>
      </c>
      <c r="JC8" s="181" t="str">
        <f ca="1">GenerateurBingo.com!KN5</f>
        <v>Mot 40</v>
      </c>
      <c r="JD8" s="181" t="str">
        <f ca="1">GenerateurBingo.com!KO5</f>
        <v>Mot 52</v>
      </c>
      <c r="JE8" s="182" t="str">
        <f ca="1">GenerateurBingo.com!KP5</f>
        <v>Mot 72</v>
      </c>
      <c r="JF8" s="180" t="str">
        <f ca="1">GenerateurBingo.com!KR5</f>
        <v>Mot 7</v>
      </c>
      <c r="JG8" s="181" t="str">
        <f ca="1">GenerateurBingo.com!KS5</f>
        <v>Mot 21</v>
      </c>
      <c r="JH8" s="181" t="str">
        <f ca="1">GenerateurBingo.com!KT5</f>
        <v>Mot 33</v>
      </c>
      <c r="JI8" s="181" t="str">
        <f ca="1">GenerateurBingo.com!KU5</f>
        <v>Mot 48</v>
      </c>
      <c r="JJ8" s="182" t="str">
        <f ca="1">GenerateurBingo.com!KV5</f>
        <v>Mot 68</v>
      </c>
      <c r="JK8" s="180" t="str">
        <f ca="1">GenerateurBingo.com!KW5</f>
        <v>Mot 5</v>
      </c>
      <c r="JL8" s="181" t="str">
        <f ca="1">GenerateurBingo.com!KX5</f>
        <v>Mot 16</v>
      </c>
      <c r="JM8" s="181" t="str">
        <f ca="1">GenerateurBingo.com!KY5</f>
        <v>Mot 39</v>
      </c>
      <c r="JN8" s="181" t="str">
        <f ca="1">GenerateurBingo.com!KZ5</f>
        <v>Mot 51</v>
      </c>
      <c r="JO8" s="182" t="str">
        <f ca="1">GenerateurBingo.com!LA5</f>
        <v>Mot 75</v>
      </c>
      <c r="JP8" s="180" t="str">
        <f ca="1">GenerateurBingo.com!LC5</f>
        <v>Mot 15</v>
      </c>
      <c r="JQ8" s="181" t="str">
        <f ca="1">GenerateurBingo.com!LD5</f>
        <v>Mot 16</v>
      </c>
      <c r="JR8" s="181" t="str">
        <f ca="1">GenerateurBingo.com!LE5</f>
        <v>Mot 38</v>
      </c>
      <c r="JS8" s="181" t="str">
        <f ca="1">GenerateurBingo.com!LF5</f>
        <v>Mot 48</v>
      </c>
      <c r="JT8" s="182" t="str">
        <f ca="1">GenerateurBingo.com!LG5</f>
        <v>Mot 68</v>
      </c>
      <c r="JU8" s="180" t="str">
        <f ca="1">GenerateurBingo.com!LH5</f>
        <v>Mot 8</v>
      </c>
      <c r="JV8" s="181" t="str">
        <f ca="1">GenerateurBingo.com!LI5</f>
        <v>Mot 19</v>
      </c>
      <c r="JW8" s="181" t="str">
        <f ca="1">GenerateurBingo.com!LJ5</f>
        <v>Mot 35</v>
      </c>
      <c r="JX8" s="181" t="str">
        <f ca="1">GenerateurBingo.com!LK5</f>
        <v>Mot 57</v>
      </c>
      <c r="JY8" s="182" t="str">
        <f ca="1">GenerateurBingo.com!LL5</f>
        <v>Mot 66</v>
      </c>
      <c r="JZ8" s="180" t="str">
        <f ca="1">GenerateurBingo.com!LN5</f>
        <v>Mot 5</v>
      </c>
      <c r="KA8" s="181" t="str">
        <f ca="1">GenerateurBingo.com!LO5</f>
        <v>Mot 22</v>
      </c>
      <c r="KB8" s="181" t="str">
        <f ca="1">GenerateurBingo.com!LP5</f>
        <v>Mot 44</v>
      </c>
      <c r="KC8" s="181" t="str">
        <f ca="1">GenerateurBingo.com!LQ5</f>
        <v>Mot 47</v>
      </c>
      <c r="KD8" s="182" t="str">
        <f ca="1">GenerateurBingo.com!LR5</f>
        <v>Mot 67</v>
      </c>
      <c r="KE8" s="180" t="str">
        <f ca="1">GenerateurBingo.com!LS5</f>
        <v>Mot 12</v>
      </c>
      <c r="KF8" s="181" t="str">
        <f ca="1">GenerateurBingo.com!LT5</f>
        <v>Mot 22</v>
      </c>
      <c r="KG8" s="181" t="str">
        <f ca="1">GenerateurBingo.com!LU5</f>
        <v>Mot 36</v>
      </c>
      <c r="KH8" s="181" t="str">
        <f ca="1">GenerateurBingo.com!LV5</f>
        <v>Mot 59</v>
      </c>
      <c r="KI8" s="182" t="str">
        <f ca="1">GenerateurBingo.com!LW5</f>
        <v>Mot 71</v>
      </c>
      <c r="KJ8" s="180" t="str">
        <f ca="1">GenerateurBingo.com!LY5</f>
        <v>Mot 4</v>
      </c>
      <c r="KK8" s="181" t="str">
        <f ca="1">GenerateurBingo.com!LZ5</f>
        <v>Mot 24</v>
      </c>
      <c r="KL8" s="181" t="str">
        <f ca="1">GenerateurBingo.com!MA5</f>
        <v>Mot 44</v>
      </c>
      <c r="KM8" s="181" t="str">
        <f ca="1">GenerateurBingo.com!MB5</f>
        <v>Mot 58</v>
      </c>
      <c r="KN8" s="182" t="str">
        <f ca="1">GenerateurBingo.com!MC5</f>
        <v>Mot 63</v>
      </c>
      <c r="KO8" s="180" t="str">
        <f ca="1">GenerateurBingo.com!MD5</f>
        <v>Mot 7</v>
      </c>
      <c r="KP8" s="181" t="str">
        <f ca="1">GenerateurBingo.com!ME5</f>
        <v>Mot 19</v>
      </c>
      <c r="KQ8" s="181" t="str">
        <f ca="1">GenerateurBingo.com!MF5</f>
        <v>Mot 44</v>
      </c>
      <c r="KR8" s="181" t="str">
        <f ca="1">GenerateurBingo.com!MG5</f>
        <v>Mot 58</v>
      </c>
      <c r="KS8" s="182" t="str">
        <f ca="1">GenerateurBingo.com!MH5</f>
        <v>Mot 64</v>
      </c>
      <c r="KT8" s="180" t="str">
        <f ca="1">GenerateurBingo.com!MJ5</f>
        <v>Mot 6</v>
      </c>
      <c r="KU8" s="181" t="str">
        <f ca="1">GenerateurBingo.com!MK5</f>
        <v>Mot 19</v>
      </c>
      <c r="KV8" s="181" t="str">
        <f ca="1">GenerateurBingo.com!ML5</f>
        <v>Mot 31</v>
      </c>
      <c r="KW8" s="181" t="str">
        <f ca="1">GenerateurBingo.com!MM5</f>
        <v>Mot 48</v>
      </c>
      <c r="KX8" s="182" t="str">
        <f ca="1">GenerateurBingo.com!MN5</f>
        <v>Mot 61</v>
      </c>
      <c r="KY8" s="180" t="str">
        <f ca="1">GenerateurBingo.com!MO5</f>
        <v>Mot 3</v>
      </c>
      <c r="KZ8" s="181" t="str">
        <f ca="1">GenerateurBingo.com!MP5</f>
        <v>Mot 27</v>
      </c>
      <c r="LA8" s="181" t="str">
        <f ca="1">GenerateurBingo.com!MQ5</f>
        <v>Mot 33</v>
      </c>
      <c r="LB8" s="181" t="str">
        <f ca="1">GenerateurBingo.com!MR5</f>
        <v>Mot 51</v>
      </c>
      <c r="LC8" s="182" t="str">
        <f ca="1">GenerateurBingo.com!MS5</f>
        <v>Mot 66</v>
      </c>
      <c r="LD8" s="180" t="str">
        <f ca="1">GenerateurBingo.com!MU5</f>
        <v>Mot 5</v>
      </c>
      <c r="LE8" s="181" t="str">
        <f ca="1">GenerateurBingo.com!MV5</f>
        <v>Mot 21</v>
      </c>
      <c r="LF8" s="181" t="str">
        <f ca="1">GenerateurBingo.com!MW5</f>
        <v>Mot 41</v>
      </c>
      <c r="LG8" s="181" t="str">
        <f ca="1">GenerateurBingo.com!MX5</f>
        <v>Mot 47</v>
      </c>
      <c r="LH8" s="182" t="str">
        <f ca="1">GenerateurBingo.com!MY5</f>
        <v>Mot 61</v>
      </c>
      <c r="LI8" s="180" t="str">
        <f ca="1">GenerateurBingo.com!MZ5</f>
        <v>Mot 1</v>
      </c>
      <c r="LJ8" s="181" t="str">
        <f ca="1">GenerateurBingo.com!NA5</f>
        <v>Mot 22</v>
      </c>
      <c r="LK8" s="181" t="str">
        <f ca="1">GenerateurBingo.com!NB5</f>
        <v>Mot 41</v>
      </c>
      <c r="LL8" s="181" t="str">
        <f ca="1">GenerateurBingo.com!NC5</f>
        <v>Mot 52</v>
      </c>
      <c r="LM8" s="182" t="str">
        <f ca="1">GenerateurBingo.com!ND5</f>
        <v>Mot 74</v>
      </c>
      <c r="LN8" s="180" t="str">
        <f ca="1">GenerateurBingo.com!NF5</f>
        <v>Mot 6</v>
      </c>
      <c r="LO8" s="181" t="str">
        <f ca="1">GenerateurBingo.com!NG5</f>
        <v>Mot 17</v>
      </c>
      <c r="LP8" s="181" t="str">
        <f ca="1">GenerateurBingo.com!NH5</f>
        <v>Mot 36</v>
      </c>
      <c r="LQ8" s="181" t="str">
        <f ca="1">GenerateurBingo.com!NI5</f>
        <v>Mot 54</v>
      </c>
      <c r="LR8" s="182" t="str">
        <f ca="1">GenerateurBingo.com!NJ5</f>
        <v>Mot 66</v>
      </c>
      <c r="LS8" s="180" t="str">
        <f ca="1">GenerateurBingo.com!NK5</f>
        <v>Mot 11</v>
      </c>
      <c r="LT8" s="181" t="str">
        <f ca="1">GenerateurBingo.com!NL5</f>
        <v>Mot 22</v>
      </c>
      <c r="LU8" s="181" t="str">
        <f ca="1">GenerateurBingo.com!NM5</f>
        <v>Mot 34</v>
      </c>
      <c r="LV8" s="181" t="str">
        <f ca="1">GenerateurBingo.com!NN5</f>
        <v>Mot 59</v>
      </c>
      <c r="LW8" s="182" t="str">
        <f ca="1">GenerateurBingo.com!NO5</f>
        <v>Mot 69</v>
      </c>
      <c r="LX8" s="180" t="str">
        <f ca="1">GenerateurBingo.com!NQ5</f>
        <v>Mot 8</v>
      </c>
      <c r="LY8" s="181" t="str">
        <f ca="1">GenerateurBingo.com!NR5</f>
        <v>Mot 23</v>
      </c>
      <c r="LZ8" s="181" t="str">
        <f ca="1">GenerateurBingo.com!NS5</f>
        <v>Mot 33</v>
      </c>
      <c r="MA8" s="181" t="str">
        <f ca="1">GenerateurBingo.com!NT5</f>
        <v>Mot 50</v>
      </c>
      <c r="MB8" s="182" t="str">
        <f ca="1">GenerateurBingo.com!NU5</f>
        <v>Mot 62</v>
      </c>
      <c r="MC8" s="180" t="str">
        <f ca="1">GenerateurBingo.com!NV5</f>
        <v>Mot 12</v>
      </c>
      <c r="MD8" s="181" t="str">
        <f ca="1">GenerateurBingo.com!NW5</f>
        <v>Mot 23</v>
      </c>
      <c r="ME8" s="181" t="str">
        <f ca="1">GenerateurBingo.com!NX5</f>
        <v>Mot 35</v>
      </c>
      <c r="MF8" s="181" t="str">
        <f ca="1">GenerateurBingo.com!NY5</f>
        <v>Mot 59</v>
      </c>
      <c r="MG8" s="182" t="str">
        <f ca="1">GenerateurBingo.com!NZ5</f>
        <v>Mot 74</v>
      </c>
      <c r="MH8" s="180" t="str">
        <f ca="1">GenerateurBingo.com!OB5</f>
        <v>Mot 4</v>
      </c>
      <c r="MI8" s="181" t="str">
        <f ca="1">GenerateurBingo.com!OC5</f>
        <v>Mot 30</v>
      </c>
      <c r="MJ8" s="181" t="str">
        <f ca="1">GenerateurBingo.com!OD5</f>
        <v>Mot 32</v>
      </c>
      <c r="MK8" s="181" t="str">
        <f ca="1">GenerateurBingo.com!OE5</f>
        <v>Mot 50</v>
      </c>
      <c r="ML8" s="182" t="str">
        <f ca="1">GenerateurBingo.com!OF5</f>
        <v>Mot 71</v>
      </c>
      <c r="MM8" s="180" t="str">
        <f ca="1">GenerateurBingo.com!OG5</f>
        <v>Mot 10</v>
      </c>
      <c r="MN8" s="181" t="str">
        <f ca="1">GenerateurBingo.com!OH5</f>
        <v>Mot 17</v>
      </c>
      <c r="MO8" s="181" t="str">
        <f ca="1">GenerateurBingo.com!OI5</f>
        <v>Mot 33</v>
      </c>
      <c r="MP8" s="181" t="str">
        <f ca="1">GenerateurBingo.com!OJ5</f>
        <v>Mot 58</v>
      </c>
      <c r="MQ8" s="182" t="str">
        <f ca="1">GenerateurBingo.com!OK5</f>
        <v>Mot 69</v>
      </c>
      <c r="MR8" s="180" t="str">
        <f ca="1">GenerateurBingo.com!OM5</f>
        <v>Mot 9</v>
      </c>
      <c r="MS8" s="181" t="str">
        <f ca="1">GenerateurBingo.com!ON5</f>
        <v>Mot 16</v>
      </c>
      <c r="MT8" s="181" t="str">
        <f ca="1">GenerateurBingo.com!OO5</f>
        <v>Mot 31</v>
      </c>
      <c r="MU8" s="181" t="str">
        <f ca="1">GenerateurBingo.com!OP5</f>
        <v>Mot 52</v>
      </c>
      <c r="MV8" s="182" t="str">
        <f ca="1">GenerateurBingo.com!OQ5</f>
        <v>Mot 75</v>
      </c>
      <c r="MW8" s="180" t="str">
        <f ca="1">GenerateurBingo.com!OR5</f>
        <v>Mot 15</v>
      </c>
      <c r="MX8" s="181" t="str">
        <f ca="1">GenerateurBingo.com!OS5</f>
        <v>Mot 29</v>
      </c>
      <c r="MY8" s="181" t="str">
        <f ca="1">GenerateurBingo.com!OT5</f>
        <v>Mot 32</v>
      </c>
      <c r="MZ8" s="181" t="str">
        <f ca="1">GenerateurBingo.com!OU5</f>
        <v>Mot 48</v>
      </c>
      <c r="NA8" s="182" t="str">
        <f ca="1">GenerateurBingo.com!OV5</f>
        <v>Mot 70</v>
      </c>
      <c r="NB8" s="180" t="str">
        <f ca="1">GenerateurBingo.com!OX5</f>
        <v>Mot 15</v>
      </c>
      <c r="NC8" s="181" t="str">
        <f ca="1">GenerateurBingo.com!OY5</f>
        <v>Mot 21</v>
      </c>
      <c r="ND8" s="181" t="str">
        <f ca="1">GenerateurBingo.com!OZ5</f>
        <v>Mot 43</v>
      </c>
      <c r="NE8" s="181" t="str">
        <f ca="1">GenerateurBingo.com!PA5</f>
        <v>Mot 49</v>
      </c>
      <c r="NF8" s="182" t="str">
        <f ca="1">GenerateurBingo.com!PB5</f>
        <v>Mot 65</v>
      </c>
      <c r="NG8" s="180" t="str">
        <f ca="1">GenerateurBingo.com!PC5</f>
        <v>Mot 6</v>
      </c>
      <c r="NH8" s="181" t="str">
        <f ca="1">GenerateurBingo.com!PD5</f>
        <v>Mot 27</v>
      </c>
      <c r="NI8" s="181" t="str">
        <f ca="1">GenerateurBingo.com!PE5</f>
        <v>Mot 40</v>
      </c>
      <c r="NJ8" s="181" t="str">
        <f ca="1">GenerateurBingo.com!PF5</f>
        <v>Mot 48</v>
      </c>
      <c r="NK8" s="182" t="str">
        <f ca="1">GenerateurBingo.com!PG5</f>
        <v>Mot 71</v>
      </c>
      <c r="NL8" s="180" t="str">
        <f ca="1">GenerateurBingo.com!PI5</f>
        <v>Mot 14</v>
      </c>
      <c r="NM8" s="181" t="str">
        <f ca="1">GenerateurBingo.com!PJ5</f>
        <v>Mot 18</v>
      </c>
      <c r="NN8" s="181" t="str">
        <f ca="1">GenerateurBingo.com!PK5</f>
        <v>Mot 42</v>
      </c>
      <c r="NO8" s="181" t="str">
        <f ca="1">GenerateurBingo.com!PL5</f>
        <v>Mot 60</v>
      </c>
      <c r="NP8" s="182" t="str">
        <f ca="1">GenerateurBingo.com!PM5</f>
        <v>Mot 69</v>
      </c>
      <c r="NQ8" s="180" t="str">
        <f ca="1">GenerateurBingo.com!PN5</f>
        <v>Mot 10</v>
      </c>
      <c r="NR8" s="181" t="str">
        <f ca="1">GenerateurBingo.com!PO5</f>
        <v>Mot 30</v>
      </c>
      <c r="NS8" s="181" t="str">
        <f ca="1">GenerateurBingo.com!PP5</f>
        <v>Mot 39</v>
      </c>
      <c r="NT8" s="181" t="str">
        <f ca="1">GenerateurBingo.com!PQ5</f>
        <v>Mot 47</v>
      </c>
      <c r="NU8" s="182" t="str">
        <f ca="1">GenerateurBingo.com!PR5</f>
        <v>Mot 61</v>
      </c>
      <c r="NV8" s="180" t="str">
        <f ca="1">GenerateurBingo.com!PT5</f>
        <v>Mot 4</v>
      </c>
      <c r="NW8" s="181" t="str">
        <f ca="1">GenerateurBingo.com!PU5</f>
        <v>Mot 25</v>
      </c>
      <c r="NX8" s="181" t="str">
        <f ca="1">GenerateurBingo.com!PV5</f>
        <v>Mot 40</v>
      </c>
      <c r="NY8" s="181" t="str">
        <f ca="1">GenerateurBingo.com!PW5</f>
        <v>Mot 52</v>
      </c>
      <c r="NZ8" s="182" t="str">
        <f ca="1">GenerateurBingo.com!PX5</f>
        <v>Mot 65</v>
      </c>
      <c r="OA8" s="180" t="str">
        <f ca="1">GenerateurBingo.com!PY5</f>
        <v>Mot 2</v>
      </c>
      <c r="OB8" s="181" t="str">
        <f ca="1">GenerateurBingo.com!PZ5</f>
        <v>Mot 30</v>
      </c>
      <c r="OC8" s="181" t="str">
        <f ca="1">GenerateurBingo.com!QA5</f>
        <v>Mot 43</v>
      </c>
      <c r="OD8" s="181" t="str">
        <f ca="1">GenerateurBingo.com!QB5</f>
        <v>Mot 51</v>
      </c>
      <c r="OE8" s="182" t="str">
        <f ca="1">GenerateurBingo.com!QC5</f>
        <v>Mot 74</v>
      </c>
      <c r="OF8" s="180" t="str">
        <f ca="1">GenerateurBingo.com!QE5</f>
        <v>Mot 14</v>
      </c>
      <c r="OG8" s="181" t="str">
        <f ca="1">GenerateurBingo.com!QF5</f>
        <v>Mot 24</v>
      </c>
      <c r="OH8" s="181" t="str">
        <f ca="1">GenerateurBingo.com!QG5</f>
        <v>Mot 38</v>
      </c>
      <c r="OI8" s="181" t="str">
        <f ca="1">GenerateurBingo.com!QH5</f>
        <v>Mot 59</v>
      </c>
      <c r="OJ8" s="182" t="str">
        <f ca="1">GenerateurBingo.com!QI5</f>
        <v>Mot 61</v>
      </c>
      <c r="OK8" s="180" t="str">
        <f ca="1">GenerateurBingo.com!QJ5</f>
        <v>Mot 4</v>
      </c>
      <c r="OL8" s="181" t="str">
        <f ca="1">GenerateurBingo.com!QK5</f>
        <v>Mot 24</v>
      </c>
      <c r="OM8" s="181" t="str">
        <f ca="1">GenerateurBingo.com!QL5</f>
        <v>Mot 32</v>
      </c>
      <c r="ON8" s="181" t="str">
        <f ca="1">GenerateurBingo.com!QM5</f>
        <v>Mot 55</v>
      </c>
      <c r="OO8" s="182" t="str">
        <f ca="1">GenerateurBingo.com!QN5</f>
        <v>Mot 69</v>
      </c>
      <c r="OP8" s="180" t="str">
        <f ca="1">GenerateurBingo.com!QP5</f>
        <v>Mot 1</v>
      </c>
      <c r="OQ8" s="181" t="str">
        <f ca="1">GenerateurBingo.com!QQ5</f>
        <v>Mot 25</v>
      </c>
      <c r="OR8" s="181" t="str">
        <f ca="1">GenerateurBingo.com!QR5</f>
        <v>Mot 34</v>
      </c>
      <c r="OS8" s="181" t="str">
        <f ca="1">GenerateurBingo.com!QS5</f>
        <v>Mot 48</v>
      </c>
      <c r="OT8" s="182" t="str">
        <f ca="1">GenerateurBingo.com!QT5</f>
        <v>Mot 63</v>
      </c>
      <c r="OU8" s="180" t="str">
        <f ca="1">GenerateurBingo.com!QU5</f>
        <v>Mot 3</v>
      </c>
      <c r="OV8" s="181" t="str">
        <f ca="1">GenerateurBingo.com!QV5</f>
        <v>Mot 25</v>
      </c>
      <c r="OW8" s="181" t="str">
        <f ca="1">GenerateurBingo.com!QW5</f>
        <v>Mot 31</v>
      </c>
      <c r="OX8" s="181" t="str">
        <f ca="1">GenerateurBingo.com!QX5</f>
        <v>Mot 56</v>
      </c>
      <c r="OY8" s="182" t="str">
        <f ca="1">GenerateurBingo.com!QY5</f>
        <v>Mot 68</v>
      </c>
      <c r="OZ8" s="180" t="str">
        <f ca="1">GenerateurBingo.com!RA5</f>
        <v>Mot 3</v>
      </c>
      <c r="PA8" s="181" t="str">
        <f ca="1">GenerateurBingo.com!RB5</f>
        <v>Mot 27</v>
      </c>
      <c r="PB8" s="181" t="str">
        <f ca="1">GenerateurBingo.com!RC5</f>
        <v>Mot 44</v>
      </c>
      <c r="PC8" s="181" t="str">
        <f ca="1">GenerateurBingo.com!RD5</f>
        <v>Mot 49</v>
      </c>
      <c r="PD8" s="182" t="str">
        <f ca="1">GenerateurBingo.com!RE5</f>
        <v>Mot 65</v>
      </c>
      <c r="PE8" s="180" t="str">
        <f ca="1">GenerateurBingo.com!RF5</f>
        <v>Mot 11</v>
      </c>
      <c r="PF8" s="181" t="str">
        <f ca="1">GenerateurBingo.com!RG5</f>
        <v>Mot 23</v>
      </c>
      <c r="PG8" s="181" t="str">
        <f ca="1">GenerateurBingo.com!RH5</f>
        <v>Mot 34</v>
      </c>
      <c r="PH8" s="181" t="str">
        <f ca="1">GenerateurBingo.com!RI5</f>
        <v>Mot 56</v>
      </c>
      <c r="PI8" s="182" t="str">
        <f ca="1">GenerateurBingo.com!RJ5</f>
        <v>Mot 62</v>
      </c>
      <c r="PJ8" s="180" t="str">
        <f ca="1">GenerateurBingo.com!RL5</f>
        <v>Mot 14</v>
      </c>
      <c r="PK8" s="181" t="str">
        <f ca="1">GenerateurBingo.com!RM5</f>
        <v>Mot 27</v>
      </c>
      <c r="PL8" s="181" t="str">
        <f ca="1">GenerateurBingo.com!RN5</f>
        <v>Mot 45</v>
      </c>
      <c r="PM8" s="181" t="str">
        <f ca="1">GenerateurBingo.com!RO5</f>
        <v>Mot 47</v>
      </c>
      <c r="PN8" s="182" t="str">
        <f ca="1">GenerateurBingo.com!RP5</f>
        <v>Mot 72</v>
      </c>
      <c r="PO8" s="180" t="str">
        <f ca="1">GenerateurBingo.com!RQ5</f>
        <v>Mot 6</v>
      </c>
      <c r="PP8" s="181" t="str">
        <f ca="1">GenerateurBingo.com!RR5</f>
        <v>Mot 29</v>
      </c>
      <c r="PQ8" s="181" t="str">
        <f ca="1">GenerateurBingo.com!RS5</f>
        <v>Mot 43</v>
      </c>
      <c r="PR8" s="181" t="str">
        <f ca="1">GenerateurBingo.com!RT5</f>
        <v>Mot 56</v>
      </c>
      <c r="PS8" s="182" t="str">
        <f ca="1">GenerateurBingo.com!RU5</f>
        <v>Mot 65</v>
      </c>
      <c r="PT8" s="180" t="str">
        <f ca="1">GenerateurBingo.com!RW5</f>
        <v>Mot 11</v>
      </c>
      <c r="PU8" s="181" t="str">
        <f ca="1">GenerateurBingo.com!RX5</f>
        <v>Mot 29</v>
      </c>
      <c r="PV8" s="181" t="str">
        <f ca="1">GenerateurBingo.com!RY5</f>
        <v>Mot 42</v>
      </c>
      <c r="PW8" s="181" t="str">
        <f ca="1">GenerateurBingo.com!RZ5</f>
        <v>Mot 57</v>
      </c>
      <c r="PX8" s="182" t="str">
        <f ca="1">GenerateurBingo.com!SA5</f>
        <v>Mot 64</v>
      </c>
      <c r="PY8" s="180" t="str">
        <f ca="1">GenerateurBingo.com!SB5</f>
        <v>Mot 5</v>
      </c>
      <c r="PZ8" s="181" t="str">
        <f ca="1">GenerateurBingo.com!SC5</f>
        <v>Mot 29</v>
      </c>
      <c r="QA8" s="181" t="str">
        <f ca="1">GenerateurBingo.com!SD5</f>
        <v>Mot 35</v>
      </c>
      <c r="QB8" s="181" t="str">
        <f ca="1">GenerateurBingo.com!SE5</f>
        <v>Mot 49</v>
      </c>
      <c r="QC8" s="182" t="str">
        <f ca="1">GenerateurBingo.com!SF5</f>
        <v>Mot 63</v>
      </c>
      <c r="QD8" s="180" t="str">
        <f ca="1">GenerateurBingo.com!SH5</f>
        <v>Mot 3</v>
      </c>
      <c r="QE8" s="181" t="str">
        <f ca="1">GenerateurBingo.com!SI5</f>
        <v>Mot 22</v>
      </c>
      <c r="QF8" s="181" t="str">
        <f ca="1">GenerateurBingo.com!SJ5</f>
        <v>Mot 34</v>
      </c>
      <c r="QG8" s="181" t="str">
        <f ca="1">GenerateurBingo.com!SK5</f>
        <v>Mot 56</v>
      </c>
      <c r="QH8" s="182" t="str">
        <f ca="1">GenerateurBingo.com!SL5</f>
        <v>Mot 75</v>
      </c>
      <c r="QI8" s="180" t="str">
        <f ca="1">GenerateurBingo.com!SM5</f>
        <v>Mot 4</v>
      </c>
      <c r="QJ8" s="181" t="str">
        <f ca="1">GenerateurBingo.com!SN5</f>
        <v>Mot 20</v>
      </c>
      <c r="QK8" s="181" t="str">
        <f ca="1">GenerateurBingo.com!SO5</f>
        <v>Mot 42</v>
      </c>
      <c r="QL8" s="181" t="str">
        <f ca="1">GenerateurBingo.com!SP5</f>
        <v>Mot 48</v>
      </c>
      <c r="QM8" s="182" t="str">
        <f ca="1">GenerateurBingo.com!SQ5</f>
        <v>Mot 67</v>
      </c>
      <c r="QN8" s="180" t="str">
        <f ca="1">GenerateurBingo.com!SS5</f>
        <v>Mot 12</v>
      </c>
      <c r="QO8" s="181" t="str">
        <f ca="1">GenerateurBingo.com!ST5</f>
        <v>Mot 19</v>
      </c>
      <c r="QP8" s="181" t="str">
        <f ca="1">GenerateurBingo.com!SU5</f>
        <v>Mot 33</v>
      </c>
      <c r="QQ8" s="181" t="str">
        <f ca="1">GenerateurBingo.com!SV5</f>
        <v>Mot 46</v>
      </c>
      <c r="QR8" s="182" t="str">
        <f ca="1">GenerateurBingo.com!SW5</f>
        <v>Mot 63</v>
      </c>
      <c r="QS8" s="180" t="str">
        <f ca="1">GenerateurBingo.com!SX5</f>
        <v>Mot 12</v>
      </c>
      <c r="QT8" s="181" t="str">
        <f ca="1">GenerateurBingo.com!SY5</f>
        <v>Mot 21</v>
      </c>
      <c r="QU8" s="181" t="str">
        <f ca="1">GenerateurBingo.com!SZ5</f>
        <v>Mot 43</v>
      </c>
      <c r="QV8" s="181" t="str">
        <f ca="1">GenerateurBingo.com!TA5</f>
        <v>Mot 59</v>
      </c>
      <c r="QW8" s="182" t="str">
        <f ca="1">GenerateurBingo.com!TB5</f>
        <v>Mot 64</v>
      </c>
      <c r="QX8" s="180" t="str">
        <f ca="1">GenerateurBingo.com!TD5</f>
        <v>Mot 7</v>
      </c>
      <c r="QY8" s="181" t="str">
        <f ca="1">GenerateurBingo.com!TE5</f>
        <v>Mot 20</v>
      </c>
      <c r="QZ8" s="181" t="str">
        <f ca="1">GenerateurBingo.com!TF5</f>
        <v>Mot 31</v>
      </c>
      <c r="RA8" s="181" t="str">
        <f ca="1">GenerateurBingo.com!TG5</f>
        <v>Mot 46</v>
      </c>
      <c r="RB8" s="182" t="str">
        <f ca="1">GenerateurBingo.com!TH5</f>
        <v>Mot 68</v>
      </c>
      <c r="RC8" s="180" t="str">
        <f ca="1">GenerateurBingo.com!TI5</f>
        <v>Mot 12</v>
      </c>
      <c r="RD8" s="181" t="str">
        <f ca="1">GenerateurBingo.com!TJ5</f>
        <v>Mot 21</v>
      </c>
      <c r="RE8" s="181" t="str">
        <f ca="1">GenerateurBingo.com!TK5</f>
        <v>Mot 37</v>
      </c>
      <c r="RF8" s="181" t="str">
        <f ca="1">GenerateurBingo.com!TL5</f>
        <v>Mot 59</v>
      </c>
      <c r="RG8" s="182" t="str">
        <f ca="1">GenerateurBingo.com!TM5</f>
        <v>Mot 62</v>
      </c>
      <c r="RH8" s="180" t="str">
        <f ca="1">GenerateurBingo.com!TO5</f>
        <v>Mot 15</v>
      </c>
      <c r="RI8" s="181" t="str">
        <f ca="1">GenerateurBingo.com!TP5</f>
        <v>Mot 28</v>
      </c>
      <c r="RJ8" s="181" t="str">
        <f ca="1">GenerateurBingo.com!TQ5</f>
        <v>Mot 40</v>
      </c>
      <c r="RK8" s="181" t="str">
        <f ca="1">GenerateurBingo.com!TR5</f>
        <v>Mot 55</v>
      </c>
      <c r="RL8" s="182" t="str">
        <f ca="1">GenerateurBingo.com!TS5</f>
        <v>Mot 71</v>
      </c>
      <c r="RM8" s="180" t="str">
        <f ca="1">GenerateurBingo.com!TT5</f>
        <v>Mot 5</v>
      </c>
      <c r="RN8" s="181" t="str">
        <f ca="1">GenerateurBingo.com!TU5</f>
        <v>Mot 30</v>
      </c>
      <c r="RO8" s="181" t="str">
        <f ca="1">GenerateurBingo.com!TV5</f>
        <v>Mot 31</v>
      </c>
      <c r="RP8" s="181" t="str">
        <f ca="1">GenerateurBingo.com!TW5</f>
        <v>Mot 53</v>
      </c>
      <c r="RQ8" s="182" t="str">
        <f ca="1">GenerateurBingo.com!TX5</f>
        <v>Mot 71</v>
      </c>
      <c r="RR8" s="180" t="str">
        <f ca="1">GenerateurBingo.com!TZ5</f>
        <v>Mot 11</v>
      </c>
      <c r="RS8" s="181" t="str">
        <f ca="1">GenerateurBingo.com!UA5</f>
        <v>Mot 20</v>
      </c>
      <c r="RT8" s="181" t="str">
        <f ca="1">GenerateurBingo.com!UB5</f>
        <v>Mot 39</v>
      </c>
      <c r="RU8" s="181" t="str">
        <f ca="1">GenerateurBingo.com!UC5</f>
        <v>Mot 57</v>
      </c>
      <c r="RV8" s="182" t="str">
        <f ca="1">GenerateurBingo.com!UD5</f>
        <v>Mot 67</v>
      </c>
      <c r="RW8" s="180" t="str">
        <f ca="1">GenerateurBingo.com!UE5</f>
        <v>Mot 12</v>
      </c>
      <c r="RX8" s="181" t="str">
        <f ca="1">GenerateurBingo.com!UF5</f>
        <v>Mot 24</v>
      </c>
      <c r="RY8" s="181" t="str">
        <f ca="1">GenerateurBingo.com!UG5</f>
        <v>Mot 44</v>
      </c>
      <c r="RZ8" s="181" t="str">
        <f ca="1">GenerateurBingo.com!UH5</f>
        <v>Mot 58</v>
      </c>
      <c r="SA8" s="182" t="str">
        <f ca="1">GenerateurBingo.com!UI5</f>
        <v>Mot 63</v>
      </c>
      <c r="SB8" s="180" t="str">
        <f ca="1">GenerateurBingo.com!UK5</f>
        <v>Mot 15</v>
      </c>
      <c r="SC8" s="181" t="str">
        <f ca="1">GenerateurBingo.com!UL5</f>
        <v>Mot 20</v>
      </c>
      <c r="SD8" s="181" t="str">
        <f ca="1">GenerateurBingo.com!UM5</f>
        <v>Mot 36</v>
      </c>
      <c r="SE8" s="181" t="str">
        <f ca="1">GenerateurBingo.com!UN5</f>
        <v>Mot 50</v>
      </c>
      <c r="SF8" s="182" t="str">
        <f ca="1">GenerateurBingo.com!UO5</f>
        <v>Mot 71</v>
      </c>
    </row>
    <row r="9" spans="1:501" s="179" customFormat="1" ht="92" customHeight="1" thickBot="1">
      <c r="A9" s="183" t="str">
        <f ca="1">GenerateurBingo.com!L6</f>
        <v>Mot 4</v>
      </c>
      <c r="B9" s="184" t="str">
        <f ca="1">GenerateurBingo.com!M6</f>
        <v>Mot 20</v>
      </c>
      <c r="C9" s="184" t="str">
        <f ca="1">GenerateurBingo.com!N6</f>
        <v>Mot 34</v>
      </c>
      <c r="D9" s="184" t="str">
        <f ca="1">GenerateurBingo.com!O6</f>
        <v>Mot 47</v>
      </c>
      <c r="E9" s="185" t="str">
        <f ca="1">GenerateurBingo.com!P6</f>
        <v>Mot 66</v>
      </c>
      <c r="F9" s="183" t="str">
        <f ca="1">GenerateurBingo.com!R6</f>
        <v>Mot 9</v>
      </c>
      <c r="G9" s="184" t="str">
        <f ca="1">GenerateurBingo.com!S6</f>
        <v>Mot 28</v>
      </c>
      <c r="H9" s="184" t="str">
        <f ca="1">GenerateurBingo.com!T6</f>
        <v>Mot 41</v>
      </c>
      <c r="I9" s="184" t="str">
        <f ca="1">GenerateurBingo.com!U6</f>
        <v>Mot 55</v>
      </c>
      <c r="J9" s="185" t="str">
        <f ca="1">GenerateurBingo.com!V6</f>
        <v>Mot 62</v>
      </c>
      <c r="K9" s="183" t="str">
        <f ca="1">GenerateurBingo.com!W6</f>
        <v>Mot 12</v>
      </c>
      <c r="L9" s="184" t="str">
        <f ca="1">GenerateurBingo.com!X6</f>
        <v>Mot 22</v>
      </c>
      <c r="M9" s="184" t="str">
        <f ca="1">GenerateurBingo.com!Y6</f>
        <v>Mot 45</v>
      </c>
      <c r="N9" s="184" t="str">
        <f ca="1">GenerateurBingo.com!Z6</f>
        <v>Mot 51</v>
      </c>
      <c r="O9" s="185" t="str">
        <f ca="1">GenerateurBingo.com!AA6</f>
        <v>Mot 63</v>
      </c>
      <c r="P9" s="183" t="str">
        <f ca="1">GenerateurBingo.com!AC6</f>
        <v>Mot 13</v>
      </c>
      <c r="Q9" s="184" t="str">
        <f ca="1">GenerateurBingo.com!AD6</f>
        <v>Mot 28</v>
      </c>
      <c r="R9" s="184" t="str">
        <f ca="1">GenerateurBingo.com!AE6</f>
        <v>Mot 41</v>
      </c>
      <c r="S9" s="184" t="str">
        <f ca="1">GenerateurBingo.com!AF6</f>
        <v>Mot 54</v>
      </c>
      <c r="T9" s="185" t="str">
        <f ca="1">GenerateurBingo.com!AG6</f>
        <v>Mot 69</v>
      </c>
      <c r="U9" s="183" t="str">
        <f ca="1">GenerateurBingo.com!AH6</f>
        <v>Mot 8</v>
      </c>
      <c r="V9" s="184" t="str">
        <f ca="1">GenerateurBingo.com!AI6</f>
        <v>Mot 21</v>
      </c>
      <c r="W9" s="184" t="str">
        <f ca="1">GenerateurBingo.com!AJ6</f>
        <v>Mot 40</v>
      </c>
      <c r="X9" s="184" t="str">
        <f ca="1">GenerateurBingo.com!AK6</f>
        <v>Mot 56</v>
      </c>
      <c r="Y9" s="185" t="str">
        <f ca="1">GenerateurBingo.com!AL6</f>
        <v>Mot 61</v>
      </c>
      <c r="Z9" s="183" t="str">
        <f ca="1">GenerateurBingo.com!AN6</f>
        <v>Mot 15</v>
      </c>
      <c r="AA9" s="184" t="str">
        <f ca="1">GenerateurBingo.com!AO6</f>
        <v>Mot 17</v>
      </c>
      <c r="AB9" s="184" t="str">
        <f ca="1">GenerateurBingo.com!AP6</f>
        <v>Mot 33</v>
      </c>
      <c r="AC9" s="184" t="str">
        <f ca="1">GenerateurBingo.com!AQ6</f>
        <v>Mot 56</v>
      </c>
      <c r="AD9" s="185" t="str">
        <f ca="1">GenerateurBingo.com!AR6</f>
        <v>Mot 65</v>
      </c>
      <c r="AE9" s="183" t="str">
        <f ca="1">GenerateurBingo.com!AS6</f>
        <v>Mot 1</v>
      </c>
      <c r="AF9" s="184" t="str">
        <f ca="1">GenerateurBingo.com!AT6</f>
        <v>Mot 16</v>
      </c>
      <c r="AG9" s="184" t="str">
        <f ca="1">GenerateurBingo.com!AU6</f>
        <v>Mot 35</v>
      </c>
      <c r="AH9" s="184" t="str">
        <f ca="1">GenerateurBingo.com!AV6</f>
        <v>Mot 46</v>
      </c>
      <c r="AI9" s="185" t="str">
        <f ca="1">GenerateurBingo.com!AW6</f>
        <v>Mot 70</v>
      </c>
      <c r="AJ9" s="183" t="str">
        <f ca="1">GenerateurBingo.com!AY6</f>
        <v>Mot 1</v>
      </c>
      <c r="AK9" s="184" t="str">
        <f ca="1">GenerateurBingo.com!AZ6</f>
        <v>Mot 29</v>
      </c>
      <c r="AL9" s="184" t="str">
        <f ca="1">GenerateurBingo.com!BA6</f>
        <v>Mot 43</v>
      </c>
      <c r="AM9" s="184" t="str">
        <f ca="1">GenerateurBingo.com!BB6</f>
        <v>Mot 47</v>
      </c>
      <c r="AN9" s="185" t="str">
        <f ca="1">GenerateurBingo.com!BC6</f>
        <v>Mot 74</v>
      </c>
      <c r="AO9" s="183" t="str">
        <f ca="1">GenerateurBingo.com!BD6</f>
        <v>Mot 13</v>
      </c>
      <c r="AP9" s="184" t="str">
        <f ca="1">GenerateurBingo.com!BE6</f>
        <v>Mot 20</v>
      </c>
      <c r="AQ9" s="184" t="str">
        <f ca="1">GenerateurBingo.com!BF6</f>
        <v>Mot 43</v>
      </c>
      <c r="AR9" s="184" t="str">
        <f ca="1">GenerateurBingo.com!BG6</f>
        <v>Mot 60</v>
      </c>
      <c r="AS9" s="185" t="str">
        <f ca="1">GenerateurBingo.com!BH6</f>
        <v>Mot 70</v>
      </c>
      <c r="AT9" s="183" t="str">
        <f ca="1">GenerateurBingo.com!BJ6</f>
        <v>Mot 13</v>
      </c>
      <c r="AU9" s="184" t="str">
        <f ca="1">GenerateurBingo.com!BK6</f>
        <v>Mot 21</v>
      </c>
      <c r="AV9" s="184" t="str">
        <f ca="1">GenerateurBingo.com!BL6</f>
        <v>Mot 36</v>
      </c>
      <c r="AW9" s="184" t="str">
        <f ca="1">GenerateurBingo.com!BM6</f>
        <v>Mot 51</v>
      </c>
      <c r="AX9" s="185" t="str">
        <f ca="1">GenerateurBingo.com!BN6</f>
        <v>Mot 63</v>
      </c>
      <c r="AY9" s="183" t="str">
        <f ca="1">GenerateurBingo.com!BO6</f>
        <v>Mot 3</v>
      </c>
      <c r="AZ9" s="184" t="str">
        <f ca="1">GenerateurBingo.com!BP6</f>
        <v>Mot 28</v>
      </c>
      <c r="BA9" s="184" t="str">
        <f ca="1">GenerateurBingo.com!BQ6</f>
        <v>Mot 31</v>
      </c>
      <c r="BB9" s="184" t="str">
        <f ca="1">GenerateurBingo.com!BR6</f>
        <v>Mot 54</v>
      </c>
      <c r="BC9" s="185" t="str">
        <f ca="1">GenerateurBingo.com!BS6</f>
        <v>Mot 66</v>
      </c>
      <c r="BD9" s="183" t="str">
        <f ca="1">GenerateurBingo.com!BU6</f>
        <v>Mot 6</v>
      </c>
      <c r="BE9" s="184" t="str">
        <f ca="1">GenerateurBingo.com!BV6</f>
        <v>Mot 30</v>
      </c>
      <c r="BF9" s="184" t="str">
        <f ca="1">GenerateurBingo.com!BW6</f>
        <v>Mot 42</v>
      </c>
      <c r="BG9" s="184" t="str">
        <f ca="1">GenerateurBingo.com!BX6</f>
        <v>Mot 58</v>
      </c>
      <c r="BH9" s="185" t="str">
        <f ca="1">GenerateurBingo.com!BY6</f>
        <v>Mot 62</v>
      </c>
      <c r="BI9" s="183" t="str">
        <f ca="1">GenerateurBingo.com!BZ6</f>
        <v>Mot 4</v>
      </c>
      <c r="BJ9" s="184" t="str">
        <f ca="1">GenerateurBingo.com!CA6</f>
        <v>Mot 22</v>
      </c>
      <c r="BK9" s="184" t="str">
        <f ca="1">GenerateurBingo.com!CB6</f>
        <v>Mot 44</v>
      </c>
      <c r="BL9" s="184" t="str">
        <f ca="1">GenerateurBingo.com!CC6</f>
        <v>Mot 53</v>
      </c>
      <c r="BM9" s="185" t="str">
        <f ca="1">GenerateurBingo.com!CD6</f>
        <v>Mot 70</v>
      </c>
      <c r="BN9" s="183" t="str">
        <f ca="1">GenerateurBingo.com!CF6</f>
        <v>Mot 8</v>
      </c>
      <c r="BO9" s="184" t="str">
        <f ca="1">GenerateurBingo.com!CG6</f>
        <v>Mot 30</v>
      </c>
      <c r="BP9" s="184" t="str">
        <f ca="1">GenerateurBingo.com!CH6</f>
        <v>Mot 45</v>
      </c>
      <c r="BQ9" s="184" t="str">
        <f ca="1">GenerateurBingo.com!CI6</f>
        <v>Mot 52</v>
      </c>
      <c r="BR9" s="185" t="str">
        <f ca="1">GenerateurBingo.com!CJ6</f>
        <v>Mot 74</v>
      </c>
      <c r="BS9" s="183" t="str">
        <f ca="1">GenerateurBingo.com!CK6</f>
        <v>Mot 7</v>
      </c>
      <c r="BT9" s="184" t="str">
        <f ca="1">GenerateurBingo.com!CL6</f>
        <v>Mot 17</v>
      </c>
      <c r="BU9" s="184" t="str">
        <f ca="1">GenerateurBingo.com!CM6</f>
        <v>Mot 36</v>
      </c>
      <c r="BV9" s="184" t="str">
        <f ca="1">GenerateurBingo.com!CN6</f>
        <v>Mot 54</v>
      </c>
      <c r="BW9" s="185" t="str">
        <f ca="1">GenerateurBingo.com!CO6</f>
        <v>Mot 64</v>
      </c>
      <c r="BX9" s="183" t="str">
        <f ca="1">GenerateurBingo.com!CQ6</f>
        <v>Mot 4</v>
      </c>
      <c r="BY9" s="184" t="str">
        <f ca="1">GenerateurBingo.com!CR6</f>
        <v>Mot 19</v>
      </c>
      <c r="BZ9" s="184" t="str">
        <f ca="1">GenerateurBingo.com!CS6</f>
        <v>Mot 40</v>
      </c>
      <c r="CA9" s="184" t="str">
        <f ca="1">GenerateurBingo.com!CT6</f>
        <v>Mot 46</v>
      </c>
      <c r="CB9" s="185" t="str">
        <f ca="1">GenerateurBingo.com!CU6</f>
        <v>Mot 64</v>
      </c>
      <c r="CC9" s="183" t="str">
        <f ca="1">GenerateurBingo.com!CV6</f>
        <v>Mot 1</v>
      </c>
      <c r="CD9" s="184" t="str">
        <f ca="1">GenerateurBingo.com!CW6</f>
        <v>Mot 30</v>
      </c>
      <c r="CE9" s="184" t="str">
        <f ca="1">GenerateurBingo.com!CX6</f>
        <v>Mot 32</v>
      </c>
      <c r="CF9" s="184" t="str">
        <f ca="1">GenerateurBingo.com!CY6</f>
        <v>Mot 47</v>
      </c>
      <c r="CG9" s="185" t="str">
        <f ca="1">GenerateurBingo.com!CZ6</f>
        <v>Mot 63</v>
      </c>
      <c r="CH9" s="183" t="str">
        <f ca="1">GenerateurBingo.com!DB6</f>
        <v>Mot 3</v>
      </c>
      <c r="CI9" s="184" t="str">
        <f ca="1">GenerateurBingo.com!DC6</f>
        <v>Mot 18</v>
      </c>
      <c r="CJ9" s="184" t="str">
        <f ca="1">GenerateurBingo.com!DD6</f>
        <v>Mot 38</v>
      </c>
      <c r="CK9" s="184" t="str">
        <f ca="1">GenerateurBingo.com!DE6</f>
        <v>Mot 60</v>
      </c>
      <c r="CL9" s="185" t="str">
        <f ca="1">GenerateurBingo.com!DF6</f>
        <v>Mot 64</v>
      </c>
      <c r="CM9" s="183" t="str">
        <f ca="1">GenerateurBingo.com!DG6</f>
        <v>Mot 8</v>
      </c>
      <c r="CN9" s="184" t="str">
        <f ca="1">GenerateurBingo.com!DH6</f>
        <v>Mot 20</v>
      </c>
      <c r="CO9" s="184" t="str">
        <f ca="1">GenerateurBingo.com!DI6</f>
        <v>Mot 42</v>
      </c>
      <c r="CP9" s="184" t="str">
        <f ca="1">GenerateurBingo.com!DJ6</f>
        <v>Mot 48</v>
      </c>
      <c r="CQ9" s="185" t="str">
        <f ca="1">GenerateurBingo.com!DK6</f>
        <v>Mot 75</v>
      </c>
      <c r="CR9" s="183" t="str">
        <f ca="1">GenerateurBingo.com!DM6</f>
        <v>Mot 5</v>
      </c>
      <c r="CS9" s="184" t="str">
        <f ca="1">GenerateurBingo.com!DN6</f>
        <v>Mot 19</v>
      </c>
      <c r="CT9" s="184" t="str">
        <f ca="1">GenerateurBingo.com!DO6</f>
        <v>Mot 35</v>
      </c>
      <c r="CU9" s="184" t="str">
        <f ca="1">GenerateurBingo.com!DP6</f>
        <v>Mot 46</v>
      </c>
      <c r="CV9" s="185" t="str">
        <f ca="1">GenerateurBingo.com!DQ6</f>
        <v>Mot 64</v>
      </c>
      <c r="CW9" s="183" t="str">
        <f ca="1">GenerateurBingo.com!DR6</f>
        <v>Mot 9</v>
      </c>
      <c r="CX9" s="184" t="str">
        <f ca="1">GenerateurBingo.com!DS6</f>
        <v>Mot 29</v>
      </c>
      <c r="CY9" s="184" t="str">
        <f ca="1">GenerateurBingo.com!DT6</f>
        <v>Mot 43</v>
      </c>
      <c r="CZ9" s="184" t="str">
        <f ca="1">GenerateurBingo.com!DU6</f>
        <v>Mot 47</v>
      </c>
      <c r="DA9" s="185" t="str">
        <f ca="1">GenerateurBingo.com!DV6</f>
        <v>Mot 73</v>
      </c>
      <c r="DB9" s="183" t="str">
        <f ca="1">GenerateurBingo.com!DX6</f>
        <v>Mot 7</v>
      </c>
      <c r="DC9" s="184" t="str">
        <f ca="1">GenerateurBingo.com!DY6</f>
        <v>Mot 21</v>
      </c>
      <c r="DD9" s="184" t="str">
        <f ca="1">GenerateurBingo.com!DZ6</f>
        <v>Mot 33</v>
      </c>
      <c r="DE9" s="184" t="str">
        <f ca="1">GenerateurBingo.com!EA6</f>
        <v>Mot 60</v>
      </c>
      <c r="DF9" s="185" t="str">
        <f ca="1">GenerateurBingo.com!EB6</f>
        <v>Mot 66</v>
      </c>
      <c r="DG9" s="183" t="str">
        <f ca="1">GenerateurBingo.com!EC6</f>
        <v>Mot 12</v>
      </c>
      <c r="DH9" s="184" t="str">
        <f ca="1">GenerateurBingo.com!ED6</f>
        <v>Mot 23</v>
      </c>
      <c r="DI9" s="184" t="str">
        <f ca="1">GenerateurBingo.com!EE6</f>
        <v>Mot 39</v>
      </c>
      <c r="DJ9" s="184" t="str">
        <f ca="1">GenerateurBingo.com!EF6</f>
        <v>Mot 57</v>
      </c>
      <c r="DK9" s="185" t="str">
        <f ca="1">GenerateurBingo.com!EG6</f>
        <v>Mot 65</v>
      </c>
      <c r="DL9" s="183" t="str">
        <f ca="1">GenerateurBingo.com!EI6</f>
        <v>Mot 14</v>
      </c>
      <c r="DM9" s="184" t="str">
        <f ca="1">GenerateurBingo.com!EJ6</f>
        <v>Mot 23</v>
      </c>
      <c r="DN9" s="184" t="str">
        <f ca="1">GenerateurBingo.com!EK6</f>
        <v>Mot 42</v>
      </c>
      <c r="DO9" s="184" t="str">
        <f ca="1">GenerateurBingo.com!EL6</f>
        <v>Mot 51</v>
      </c>
      <c r="DP9" s="185" t="str">
        <f ca="1">GenerateurBingo.com!EM6</f>
        <v>Mot 64</v>
      </c>
      <c r="DQ9" s="183" t="str">
        <f ca="1">GenerateurBingo.com!EN6</f>
        <v>Mot 14</v>
      </c>
      <c r="DR9" s="184" t="str">
        <f ca="1">GenerateurBingo.com!EO6</f>
        <v>Mot 21</v>
      </c>
      <c r="DS9" s="184" t="str">
        <f ca="1">GenerateurBingo.com!EP6</f>
        <v>Mot 43</v>
      </c>
      <c r="DT9" s="184" t="str">
        <f ca="1">GenerateurBingo.com!EQ6</f>
        <v>Mot 54</v>
      </c>
      <c r="DU9" s="185" t="str">
        <f ca="1">GenerateurBingo.com!ER6</f>
        <v>Mot 66</v>
      </c>
      <c r="DV9" s="183" t="str">
        <f ca="1">GenerateurBingo.com!ET6</f>
        <v>Mot 15</v>
      </c>
      <c r="DW9" s="184" t="str">
        <f ca="1">GenerateurBingo.com!EU6</f>
        <v>Mot 30</v>
      </c>
      <c r="DX9" s="184" t="str">
        <f ca="1">GenerateurBingo.com!EV6</f>
        <v>Mot 41</v>
      </c>
      <c r="DY9" s="184" t="str">
        <f ca="1">GenerateurBingo.com!EW6</f>
        <v>Mot 60</v>
      </c>
      <c r="DZ9" s="185" t="str">
        <f ca="1">GenerateurBingo.com!EX6</f>
        <v>Mot 73</v>
      </c>
      <c r="EA9" s="183" t="str">
        <f ca="1">GenerateurBingo.com!EY6</f>
        <v>Mot 9</v>
      </c>
      <c r="EB9" s="184" t="str">
        <f ca="1">GenerateurBingo.com!EZ6</f>
        <v>Mot 20</v>
      </c>
      <c r="EC9" s="184" t="str">
        <f ca="1">GenerateurBingo.com!FA6</f>
        <v>Mot 37</v>
      </c>
      <c r="ED9" s="184" t="str">
        <f ca="1">GenerateurBingo.com!FB6</f>
        <v>Mot 51</v>
      </c>
      <c r="EE9" s="185" t="str">
        <f ca="1">GenerateurBingo.com!FC6</f>
        <v>Mot 75</v>
      </c>
      <c r="EF9" s="183" t="str">
        <f ca="1">GenerateurBingo.com!FE6</f>
        <v>Mot 12</v>
      </c>
      <c r="EG9" s="184" t="str">
        <f ca="1">GenerateurBingo.com!FF6</f>
        <v>Mot 25</v>
      </c>
      <c r="EH9" s="184" t="str">
        <f ca="1">GenerateurBingo.com!FG6</f>
        <v>Mot 40</v>
      </c>
      <c r="EI9" s="184" t="str">
        <f ca="1">GenerateurBingo.com!FH6</f>
        <v>Mot 47</v>
      </c>
      <c r="EJ9" s="185" t="str">
        <f ca="1">GenerateurBingo.com!FI6</f>
        <v>Mot 69</v>
      </c>
      <c r="EK9" s="183" t="str">
        <f ca="1">GenerateurBingo.com!FJ6</f>
        <v>Mot 4</v>
      </c>
      <c r="EL9" s="184" t="str">
        <f ca="1">GenerateurBingo.com!FK6</f>
        <v>Mot 27</v>
      </c>
      <c r="EM9" s="184" t="str">
        <f ca="1">GenerateurBingo.com!FL6</f>
        <v>Mot 33</v>
      </c>
      <c r="EN9" s="184" t="str">
        <f ca="1">GenerateurBingo.com!FM6</f>
        <v>Mot 57</v>
      </c>
      <c r="EO9" s="185" t="str">
        <f ca="1">GenerateurBingo.com!FN6</f>
        <v>Mot 72</v>
      </c>
      <c r="EP9" s="183" t="str">
        <f ca="1">GenerateurBingo.com!FP6</f>
        <v>Mot 14</v>
      </c>
      <c r="EQ9" s="184" t="str">
        <f ca="1">GenerateurBingo.com!FQ6</f>
        <v>Mot 24</v>
      </c>
      <c r="ER9" s="184" t="str">
        <f ca="1">GenerateurBingo.com!FR6</f>
        <v>Mot 36</v>
      </c>
      <c r="ES9" s="184" t="str">
        <f ca="1">GenerateurBingo.com!FS6</f>
        <v>Mot 51</v>
      </c>
      <c r="ET9" s="185" t="str">
        <f ca="1">GenerateurBingo.com!FT6</f>
        <v>Mot 65</v>
      </c>
      <c r="EU9" s="183" t="str">
        <f ca="1">GenerateurBingo.com!FU6</f>
        <v>Mot 12</v>
      </c>
      <c r="EV9" s="184" t="str">
        <f ca="1">GenerateurBingo.com!FV6</f>
        <v>Mot 21</v>
      </c>
      <c r="EW9" s="184" t="str">
        <f ca="1">GenerateurBingo.com!FW6</f>
        <v>Mot 44</v>
      </c>
      <c r="EX9" s="184" t="str">
        <f ca="1">GenerateurBingo.com!FX6</f>
        <v>Mot 58</v>
      </c>
      <c r="EY9" s="185" t="str">
        <f ca="1">GenerateurBingo.com!FY6</f>
        <v>Mot 64</v>
      </c>
      <c r="EZ9" s="183" t="str">
        <f ca="1">GenerateurBingo.com!GA6</f>
        <v>Mot 1</v>
      </c>
      <c r="FA9" s="184" t="str">
        <f ca="1">GenerateurBingo.com!GB6</f>
        <v>Mot 18</v>
      </c>
      <c r="FB9" s="184" t="str">
        <f ca="1">GenerateurBingo.com!GC6</f>
        <v>Mot 32</v>
      </c>
      <c r="FC9" s="184" t="str">
        <f ca="1">GenerateurBingo.com!GD6</f>
        <v>Mot 52</v>
      </c>
      <c r="FD9" s="185" t="str">
        <f ca="1">GenerateurBingo.com!GE6</f>
        <v>Mot 63</v>
      </c>
      <c r="FE9" s="183" t="str">
        <f ca="1">GenerateurBingo.com!GF6</f>
        <v>Mot 8</v>
      </c>
      <c r="FF9" s="184" t="str">
        <f ca="1">GenerateurBingo.com!GG6</f>
        <v>Mot 24</v>
      </c>
      <c r="FG9" s="184" t="str">
        <f ca="1">GenerateurBingo.com!GH6</f>
        <v>Mot 40</v>
      </c>
      <c r="FH9" s="184" t="str">
        <f ca="1">GenerateurBingo.com!GI6</f>
        <v>Mot 50</v>
      </c>
      <c r="FI9" s="185" t="str">
        <f ca="1">GenerateurBingo.com!GJ6</f>
        <v>Mot 74</v>
      </c>
      <c r="FJ9" s="183" t="str">
        <f ca="1">GenerateurBingo.com!GL6</f>
        <v>Mot 12</v>
      </c>
      <c r="FK9" s="184" t="str">
        <f ca="1">GenerateurBingo.com!GM6</f>
        <v>Mot 19</v>
      </c>
      <c r="FL9" s="184" t="str">
        <f ca="1">GenerateurBingo.com!GN6</f>
        <v>Mot 37</v>
      </c>
      <c r="FM9" s="184" t="str">
        <f ca="1">GenerateurBingo.com!GO6</f>
        <v>Mot 57</v>
      </c>
      <c r="FN9" s="185" t="str">
        <f ca="1">GenerateurBingo.com!GP6</f>
        <v>Mot 68</v>
      </c>
      <c r="FO9" s="183" t="str">
        <f ca="1">GenerateurBingo.com!GQ6</f>
        <v>Mot 4</v>
      </c>
      <c r="FP9" s="184" t="str">
        <f ca="1">GenerateurBingo.com!GR6</f>
        <v>Mot 28</v>
      </c>
      <c r="FQ9" s="184" t="str">
        <f ca="1">GenerateurBingo.com!GS6</f>
        <v>Mot 34</v>
      </c>
      <c r="FR9" s="184" t="str">
        <f ca="1">GenerateurBingo.com!GT6</f>
        <v>Mot 60</v>
      </c>
      <c r="FS9" s="185" t="str">
        <f ca="1">GenerateurBingo.com!GU6</f>
        <v>Mot 66</v>
      </c>
      <c r="FT9" s="183" t="str">
        <f ca="1">GenerateurBingo.com!GW6</f>
        <v>Mot 9</v>
      </c>
      <c r="FU9" s="184" t="str">
        <f ca="1">GenerateurBingo.com!GX6</f>
        <v>Mot 25</v>
      </c>
      <c r="FV9" s="184" t="str">
        <f ca="1">GenerateurBingo.com!GY6</f>
        <v>Mot 33</v>
      </c>
      <c r="FW9" s="184" t="str">
        <f ca="1">GenerateurBingo.com!GZ6</f>
        <v>Mot 56</v>
      </c>
      <c r="FX9" s="185" t="str">
        <f ca="1">GenerateurBingo.com!HA6</f>
        <v>Mot 62</v>
      </c>
      <c r="FY9" s="183" t="str">
        <f ca="1">GenerateurBingo.com!HB6</f>
        <v>Mot 6</v>
      </c>
      <c r="FZ9" s="184" t="str">
        <f ca="1">GenerateurBingo.com!HC6</f>
        <v>Mot 28</v>
      </c>
      <c r="GA9" s="184" t="str">
        <f ca="1">GenerateurBingo.com!HD6</f>
        <v>Mot 35</v>
      </c>
      <c r="GB9" s="184" t="str">
        <f ca="1">GenerateurBingo.com!HE6</f>
        <v>Mot 56</v>
      </c>
      <c r="GC9" s="185" t="str">
        <f ca="1">GenerateurBingo.com!HF6</f>
        <v>Mot 70</v>
      </c>
      <c r="GD9" s="183" t="str">
        <f ca="1">GenerateurBingo.com!HH6</f>
        <v>Mot 9</v>
      </c>
      <c r="GE9" s="184" t="str">
        <f ca="1">GenerateurBingo.com!HI6</f>
        <v>Mot 21</v>
      </c>
      <c r="GF9" s="184" t="str">
        <f ca="1">GenerateurBingo.com!HJ6</f>
        <v>Mot 38</v>
      </c>
      <c r="GG9" s="184" t="str">
        <f ca="1">GenerateurBingo.com!HK6</f>
        <v>Mot 55</v>
      </c>
      <c r="GH9" s="185" t="str">
        <f ca="1">GenerateurBingo.com!HL6</f>
        <v>Mot 61</v>
      </c>
      <c r="GI9" s="183" t="str">
        <f ca="1">GenerateurBingo.com!HM6</f>
        <v>Mot 4</v>
      </c>
      <c r="GJ9" s="184" t="str">
        <f ca="1">GenerateurBingo.com!HN6</f>
        <v>Mot 24</v>
      </c>
      <c r="GK9" s="184" t="str">
        <f ca="1">GenerateurBingo.com!HO6</f>
        <v>Mot 44</v>
      </c>
      <c r="GL9" s="184" t="str">
        <f ca="1">GenerateurBingo.com!HP6</f>
        <v>Mot 57</v>
      </c>
      <c r="GM9" s="185" t="str">
        <f ca="1">GenerateurBingo.com!HQ6</f>
        <v>Mot 63</v>
      </c>
      <c r="GN9" s="183" t="str">
        <f ca="1">GenerateurBingo.com!HS6</f>
        <v>Mot 15</v>
      </c>
      <c r="GO9" s="184" t="str">
        <f ca="1">GenerateurBingo.com!HT6</f>
        <v>Mot 28</v>
      </c>
      <c r="GP9" s="184" t="str">
        <f ca="1">GenerateurBingo.com!HU6</f>
        <v>Mot 42</v>
      </c>
      <c r="GQ9" s="184" t="str">
        <f ca="1">GenerateurBingo.com!HV6</f>
        <v>Mot 53</v>
      </c>
      <c r="GR9" s="185" t="str">
        <f ca="1">GenerateurBingo.com!HW6</f>
        <v>Mot 61</v>
      </c>
      <c r="GS9" s="183" t="str">
        <f ca="1">GenerateurBingo.com!HX6</f>
        <v>Mot 9</v>
      </c>
      <c r="GT9" s="184" t="str">
        <f ca="1">GenerateurBingo.com!HY6</f>
        <v>Mot 29</v>
      </c>
      <c r="GU9" s="184" t="str">
        <f ca="1">GenerateurBingo.com!HZ6</f>
        <v>Mot 44</v>
      </c>
      <c r="GV9" s="184" t="str">
        <f ca="1">GenerateurBingo.com!IA6</f>
        <v>Mot 52</v>
      </c>
      <c r="GW9" s="185" t="str">
        <f ca="1">GenerateurBingo.com!IB6</f>
        <v>Mot 66</v>
      </c>
      <c r="GX9" s="183" t="str">
        <f ca="1">GenerateurBingo.com!ID6</f>
        <v>Mot 2</v>
      </c>
      <c r="GY9" s="184" t="str">
        <f ca="1">GenerateurBingo.com!IE6</f>
        <v>Mot 20</v>
      </c>
      <c r="GZ9" s="184" t="str">
        <f ca="1">GenerateurBingo.com!IF6</f>
        <v>Mot 40</v>
      </c>
      <c r="HA9" s="184" t="str">
        <f ca="1">GenerateurBingo.com!IG6</f>
        <v>Mot 59</v>
      </c>
      <c r="HB9" s="185" t="str">
        <f ca="1">GenerateurBingo.com!IH6</f>
        <v>Mot 61</v>
      </c>
      <c r="HC9" s="183" t="str">
        <f ca="1">GenerateurBingo.com!II6</f>
        <v>Mot 10</v>
      </c>
      <c r="HD9" s="184" t="str">
        <f ca="1">GenerateurBingo.com!IJ6</f>
        <v>Mot 21</v>
      </c>
      <c r="HE9" s="184" t="str">
        <f ca="1">GenerateurBingo.com!IK6</f>
        <v>Mot 45</v>
      </c>
      <c r="HF9" s="184" t="str">
        <f ca="1">GenerateurBingo.com!IL6</f>
        <v>Mot 48</v>
      </c>
      <c r="HG9" s="185" t="str">
        <f ca="1">GenerateurBingo.com!IM6</f>
        <v>Mot 74</v>
      </c>
      <c r="HH9" s="183" t="str">
        <f ca="1">GenerateurBingo.com!IO6</f>
        <v>Mot 2</v>
      </c>
      <c r="HI9" s="184" t="str">
        <f ca="1">GenerateurBingo.com!IP6</f>
        <v>Mot 27</v>
      </c>
      <c r="HJ9" s="184" t="str">
        <f ca="1">GenerateurBingo.com!IQ6</f>
        <v>Mot 43</v>
      </c>
      <c r="HK9" s="184" t="str">
        <f ca="1">GenerateurBingo.com!IR6</f>
        <v>Mot 48</v>
      </c>
      <c r="HL9" s="185" t="str">
        <f ca="1">GenerateurBingo.com!IS6</f>
        <v>Mot 72</v>
      </c>
      <c r="HM9" s="183" t="str">
        <f ca="1">GenerateurBingo.com!IT6</f>
        <v>Mot 3</v>
      </c>
      <c r="HN9" s="184" t="str">
        <f ca="1">GenerateurBingo.com!IU6</f>
        <v>Mot 16</v>
      </c>
      <c r="HO9" s="184" t="str">
        <f ca="1">GenerateurBingo.com!IV6</f>
        <v>Mot 41</v>
      </c>
      <c r="HP9" s="184" t="str">
        <f ca="1">GenerateurBingo.com!IW6</f>
        <v>Mot 58</v>
      </c>
      <c r="HQ9" s="185" t="str">
        <f ca="1">GenerateurBingo.com!IX6</f>
        <v>Mot 69</v>
      </c>
      <c r="HR9" s="183" t="str">
        <f ca="1">GenerateurBingo.com!IZ6</f>
        <v>Mot 11</v>
      </c>
      <c r="HS9" s="184" t="str">
        <f ca="1">GenerateurBingo.com!JA6</f>
        <v>Mot 29</v>
      </c>
      <c r="HT9" s="184" t="str">
        <f ca="1">GenerateurBingo.com!JB6</f>
        <v>Mot 33</v>
      </c>
      <c r="HU9" s="184" t="str">
        <f ca="1">GenerateurBingo.com!JC6</f>
        <v>Mot 46</v>
      </c>
      <c r="HV9" s="185" t="str">
        <f ca="1">GenerateurBingo.com!JD6</f>
        <v>Mot 61</v>
      </c>
      <c r="HW9" s="183" t="str">
        <f ca="1">GenerateurBingo.com!JE6</f>
        <v>Mot 9</v>
      </c>
      <c r="HX9" s="184" t="str">
        <f ca="1">GenerateurBingo.com!JF6</f>
        <v>Mot 29</v>
      </c>
      <c r="HY9" s="184" t="str">
        <f ca="1">GenerateurBingo.com!JG6</f>
        <v>Mot 40</v>
      </c>
      <c r="HZ9" s="184" t="str">
        <f ca="1">GenerateurBingo.com!JH6</f>
        <v>Mot 49</v>
      </c>
      <c r="IA9" s="185" t="str">
        <f ca="1">GenerateurBingo.com!JI6</f>
        <v>Mot 67</v>
      </c>
      <c r="IB9" s="183" t="str">
        <f ca="1">GenerateurBingo.com!JK6</f>
        <v>Mot 4</v>
      </c>
      <c r="IC9" s="184" t="str">
        <f ca="1">GenerateurBingo.com!JL6</f>
        <v>Mot 28</v>
      </c>
      <c r="ID9" s="184" t="str">
        <f ca="1">GenerateurBingo.com!JM6</f>
        <v>Mot 32</v>
      </c>
      <c r="IE9" s="184" t="str">
        <f ca="1">GenerateurBingo.com!JN6</f>
        <v>Mot 53</v>
      </c>
      <c r="IF9" s="185" t="str">
        <f ca="1">GenerateurBingo.com!JO6</f>
        <v>Mot 64</v>
      </c>
      <c r="IG9" s="183" t="str">
        <f ca="1">GenerateurBingo.com!JP6</f>
        <v>Mot 13</v>
      </c>
      <c r="IH9" s="184" t="str">
        <f ca="1">GenerateurBingo.com!JQ6</f>
        <v>Mot 26</v>
      </c>
      <c r="II9" s="184" t="str">
        <f ca="1">GenerateurBingo.com!JR6</f>
        <v>Mot 36</v>
      </c>
      <c r="IJ9" s="184" t="str">
        <f ca="1">GenerateurBingo.com!JS6</f>
        <v>Mot 48</v>
      </c>
      <c r="IK9" s="185" t="str">
        <f ca="1">GenerateurBingo.com!JT6</f>
        <v>Mot 74</v>
      </c>
      <c r="IL9" s="183" t="str">
        <f ca="1">GenerateurBingo.com!JV6</f>
        <v>Mot 7</v>
      </c>
      <c r="IM9" s="184" t="str">
        <f ca="1">GenerateurBingo.com!JW6</f>
        <v>Mot 27</v>
      </c>
      <c r="IN9" s="184" t="str">
        <f ca="1">GenerateurBingo.com!JX6</f>
        <v>Mot 32</v>
      </c>
      <c r="IO9" s="184" t="str">
        <f ca="1">GenerateurBingo.com!JY6</f>
        <v>Mot 48</v>
      </c>
      <c r="IP9" s="185" t="str">
        <f ca="1">GenerateurBingo.com!JZ6</f>
        <v>Mot 65</v>
      </c>
      <c r="IQ9" s="183" t="str">
        <f ca="1">GenerateurBingo.com!KA6</f>
        <v>Mot 15</v>
      </c>
      <c r="IR9" s="184" t="str">
        <f ca="1">GenerateurBingo.com!KB6</f>
        <v>Mot 18</v>
      </c>
      <c r="IS9" s="184" t="str">
        <f ca="1">GenerateurBingo.com!KC6</f>
        <v>Mot 36</v>
      </c>
      <c r="IT9" s="184" t="str">
        <f ca="1">GenerateurBingo.com!KD6</f>
        <v>Mot 55</v>
      </c>
      <c r="IU9" s="185" t="str">
        <f ca="1">GenerateurBingo.com!KE6</f>
        <v>Mot 62</v>
      </c>
      <c r="IV9" s="183" t="str">
        <f ca="1">GenerateurBingo.com!KG6</f>
        <v>Mot 10</v>
      </c>
      <c r="IW9" s="184" t="str">
        <f ca="1">GenerateurBingo.com!KH6</f>
        <v>Mot 29</v>
      </c>
      <c r="IX9" s="184" t="str">
        <f ca="1">GenerateurBingo.com!KI6</f>
        <v>Mot 39</v>
      </c>
      <c r="IY9" s="184" t="str">
        <f ca="1">GenerateurBingo.com!KJ6</f>
        <v>Mot 53</v>
      </c>
      <c r="IZ9" s="185" t="str">
        <f ca="1">GenerateurBingo.com!KK6</f>
        <v>Mot 67</v>
      </c>
      <c r="JA9" s="183" t="str">
        <f ca="1">GenerateurBingo.com!KL6</f>
        <v>Mot 12</v>
      </c>
      <c r="JB9" s="184" t="str">
        <f ca="1">GenerateurBingo.com!KM6</f>
        <v>Mot 25</v>
      </c>
      <c r="JC9" s="184" t="str">
        <f ca="1">GenerateurBingo.com!KN6</f>
        <v>Mot 32</v>
      </c>
      <c r="JD9" s="184" t="str">
        <f ca="1">GenerateurBingo.com!KO6</f>
        <v>Mot 54</v>
      </c>
      <c r="JE9" s="185" t="str">
        <f ca="1">GenerateurBingo.com!KP6</f>
        <v>Mot 75</v>
      </c>
      <c r="JF9" s="183" t="str">
        <f ca="1">GenerateurBingo.com!KR6</f>
        <v>Mot 14</v>
      </c>
      <c r="JG9" s="184" t="str">
        <f ca="1">GenerateurBingo.com!KS6</f>
        <v>Mot 25</v>
      </c>
      <c r="JH9" s="184" t="str">
        <f ca="1">GenerateurBingo.com!KT6</f>
        <v>Mot 34</v>
      </c>
      <c r="JI9" s="184" t="str">
        <f ca="1">GenerateurBingo.com!KU6</f>
        <v>Mot 47</v>
      </c>
      <c r="JJ9" s="185" t="str">
        <f ca="1">GenerateurBingo.com!KV6</f>
        <v>Mot 73</v>
      </c>
      <c r="JK9" s="183" t="str">
        <f ca="1">GenerateurBingo.com!KW6</f>
        <v>Mot 7</v>
      </c>
      <c r="JL9" s="184" t="str">
        <f ca="1">GenerateurBingo.com!KX6</f>
        <v>Mot 28</v>
      </c>
      <c r="JM9" s="184" t="str">
        <f ca="1">GenerateurBingo.com!KY6</f>
        <v>Mot 38</v>
      </c>
      <c r="JN9" s="184" t="str">
        <f ca="1">GenerateurBingo.com!KZ6</f>
        <v>Mot 57</v>
      </c>
      <c r="JO9" s="185" t="str">
        <f ca="1">GenerateurBingo.com!LA6</f>
        <v>Mot 64</v>
      </c>
      <c r="JP9" s="183" t="str">
        <f ca="1">GenerateurBingo.com!LC6</f>
        <v>Mot 1</v>
      </c>
      <c r="JQ9" s="184" t="str">
        <f ca="1">GenerateurBingo.com!LD6</f>
        <v>Mot 17</v>
      </c>
      <c r="JR9" s="184" t="str">
        <f ca="1">GenerateurBingo.com!LE6</f>
        <v>Mot 35</v>
      </c>
      <c r="JS9" s="184" t="str">
        <f ca="1">GenerateurBingo.com!LF6</f>
        <v>Mot 59</v>
      </c>
      <c r="JT9" s="185" t="str">
        <f ca="1">GenerateurBingo.com!LG6</f>
        <v>Mot 62</v>
      </c>
      <c r="JU9" s="183" t="str">
        <f ca="1">GenerateurBingo.com!LH6</f>
        <v>Mot 10</v>
      </c>
      <c r="JV9" s="184" t="str">
        <f ca="1">GenerateurBingo.com!LI6</f>
        <v>Mot 23</v>
      </c>
      <c r="JW9" s="184" t="str">
        <f ca="1">GenerateurBingo.com!LJ6</f>
        <v>Mot 34</v>
      </c>
      <c r="JX9" s="184" t="str">
        <f ca="1">GenerateurBingo.com!LK6</f>
        <v>Mot 50</v>
      </c>
      <c r="JY9" s="185" t="str">
        <f ca="1">GenerateurBingo.com!LL6</f>
        <v>Mot 75</v>
      </c>
      <c r="JZ9" s="183" t="str">
        <f ca="1">GenerateurBingo.com!LN6</f>
        <v>Mot 2</v>
      </c>
      <c r="KA9" s="184" t="str">
        <f ca="1">GenerateurBingo.com!LO6</f>
        <v>Mot 18</v>
      </c>
      <c r="KB9" s="184" t="str">
        <f ca="1">GenerateurBingo.com!LP6</f>
        <v>Mot 38</v>
      </c>
      <c r="KC9" s="184" t="str">
        <f ca="1">GenerateurBingo.com!LQ6</f>
        <v>Mot 58</v>
      </c>
      <c r="KD9" s="185" t="str">
        <f ca="1">GenerateurBingo.com!LR6</f>
        <v>Mot 70</v>
      </c>
      <c r="KE9" s="183" t="str">
        <f ca="1">GenerateurBingo.com!LS6</f>
        <v>Mot 10</v>
      </c>
      <c r="KF9" s="184" t="str">
        <f ca="1">GenerateurBingo.com!LT6</f>
        <v>Mot 20</v>
      </c>
      <c r="KG9" s="184" t="str">
        <f ca="1">GenerateurBingo.com!LU6</f>
        <v>Mot 37</v>
      </c>
      <c r="KH9" s="184" t="str">
        <f ca="1">GenerateurBingo.com!LV6</f>
        <v>Mot 49</v>
      </c>
      <c r="KI9" s="185" t="str">
        <f ca="1">GenerateurBingo.com!LW6</f>
        <v>Mot 75</v>
      </c>
      <c r="KJ9" s="183" t="str">
        <f ca="1">GenerateurBingo.com!LY6</f>
        <v>Mot 3</v>
      </c>
      <c r="KK9" s="184" t="str">
        <f ca="1">GenerateurBingo.com!LZ6</f>
        <v>Mot 23</v>
      </c>
      <c r="KL9" s="184" t="str">
        <f ca="1">GenerateurBingo.com!MA6</f>
        <v>Mot 43</v>
      </c>
      <c r="KM9" s="184" t="str">
        <f ca="1">GenerateurBingo.com!MB6</f>
        <v>Mot 59</v>
      </c>
      <c r="KN9" s="185" t="str">
        <f ca="1">GenerateurBingo.com!MC6</f>
        <v>Mot 66</v>
      </c>
      <c r="KO9" s="183" t="str">
        <f ca="1">GenerateurBingo.com!MD6</f>
        <v>Mot 9</v>
      </c>
      <c r="KP9" s="184" t="str">
        <f ca="1">GenerateurBingo.com!ME6</f>
        <v>Mot 18</v>
      </c>
      <c r="KQ9" s="184" t="str">
        <f ca="1">GenerateurBingo.com!MF6</f>
        <v>Mot 33</v>
      </c>
      <c r="KR9" s="184" t="str">
        <f ca="1">GenerateurBingo.com!MG6</f>
        <v>Mot 56</v>
      </c>
      <c r="KS9" s="185" t="str">
        <f ca="1">GenerateurBingo.com!MH6</f>
        <v>Mot 73</v>
      </c>
      <c r="KT9" s="183" t="str">
        <f ca="1">GenerateurBingo.com!MJ6</f>
        <v>Mot 9</v>
      </c>
      <c r="KU9" s="184" t="str">
        <f ca="1">GenerateurBingo.com!MK6</f>
        <v>Mot 30</v>
      </c>
      <c r="KV9" s="184" t="str">
        <f ca="1">GenerateurBingo.com!ML6</f>
        <v>Mot 32</v>
      </c>
      <c r="KW9" s="184" t="str">
        <f ca="1">GenerateurBingo.com!MM6</f>
        <v>Mot 57</v>
      </c>
      <c r="KX9" s="185" t="str">
        <f ca="1">GenerateurBingo.com!MN6</f>
        <v>Mot 74</v>
      </c>
      <c r="KY9" s="183" t="str">
        <f ca="1">GenerateurBingo.com!MO6</f>
        <v>Mot 15</v>
      </c>
      <c r="KZ9" s="184" t="str">
        <f ca="1">GenerateurBingo.com!MP6</f>
        <v>Mot 19</v>
      </c>
      <c r="LA9" s="184" t="str">
        <f ca="1">GenerateurBingo.com!MQ6</f>
        <v>Mot 41</v>
      </c>
      <c r="LB9" s="184" t="str">
        <f ca="1">GenerateurBingo.com!MR6</f>
        <v>Mot 55</v>
      </c>
      <c r="LC9" s="185" t="str">
        <f ca="1">GenerateurBingo.com!MS6</f>
        <v>Mot 74</v>
      </c>
      <c r="LD9" s="183" t="str">
        <f ca="1">GenerateurBingo.com!MU6</f>
        <v>Mot 12</v>
      </c>
      <c r="LE9" s="184" t="str">
        <f ca="1">GenerateurBingo.com!MV6</f>
        <v>Mot 16</v>
      </c>
      <c r="LF9" s="184" t="str">
        <f ca="1">GenerateurBingo.com!MW6</f>
        <v>Mot 36</v>
      </c>
      <c r="LG9" s="184" t="str">
        <f ca="1">GenerateurBingo.com!MX6</f>
        <v>Mot 46</v>
      </c>
      <c r="LH9" s="185" t="str">
        <f ca="1">GenerateurBingo.com!MY6</f>
        <v>Mot 73</v>
      </c>
      <c r="LI9" s="183" t="str">
        <f ca="1">GenerateurBingo.com!MZ6</f>
        <v>Mot 12</v>
      </c>
      <c r="LJ9" s="184" t="str">
        <f ca="1">GenerateurBingo.com!NA6</f>
        <v>Mot 23</v>
      </c>
      <c r="LK9" s="184" t="str">
        <f ca="1">GenerateurBingo.com!NB6</f>
        <v>Mot 43</v>
      </c>
      <c r="LL9" s="184" t="str">
        <f ca="1">GenerateurBingo.com!NC6</f>
        <v>Mot 56</v>
      </c>
      <c r="LM9" s="185" t="str">
        <f ca="1">GenerateurBingo.com!ND6</f>
        <v>Mot 61</v>
      </c>
      <c r="LN9" s="183" t="str">
        <f ca="1">GenerateurBingo.com!NF6</f>
        <v>Mot 7</v>
      </c>
      <c r="LO9" s="184" t="str">
        <f ca="1">GenerateurBingo.com!NG6</f>
        <v>Mot 30</v>
      </c>
      <c r="LP9" s="184" t="str">
        <f ca="1">GenerateurBingo.com!NH6</f>
        <v>Mot 41</v>
      </c>
      <c r="LQ9" s="184" t="str">
        <f ca="1">GenerateurBingo.com!NI6</f>
        <v>Mot 57</v>
      </c>
      <c r="LR9" s="185" t="str">
        <f ca="1">GenerateurBingo.com!NJ6</f>
        <v>Mot 74</v>
      </c>
      <c r="LS9" s="183" t="str">
        <f ca="1">GenerateurBingo.com!NK6</f>
        <v>Mot 15</v>
      </c>
      <c r="LT9" s="184" t="str">
        <f ca="1">GenerateurBingo.com!NL6</f>
        <v>Mot 19</v>
      </c>
      <c r="LU9" s="184" t="str">
        <f ca="1">GenerateurBingo.com!NM6</f>
        <v>Mot 32</v>
      </c>
      <c r="LV9" s="184" t="str">
        <f ca="1">GenerateurBingo.com!NN6</f>
        <v>Mot 46</v>
      </c>
      <c r="LW9" s="185" t="str">
        <f ca="1">GenerateurBingo.com!NO6</f>
        <v>Mot 64</v>
      </c>
      <c r="LX9" s="183" t="str">
        <f ca="1">GenerateurBingo.com!NQ6</f>
        <v>Mot 7</v>
      </c>
      <c r="LY9" s="184" t="str">
        <f ca="1">GenerateurBingo.com!NR6</f>
        <v>Mot 17</v>
      </c>
      <c r="LZ9" s="184" t="str">
        <f ca="1">GenerateurBingo.com!NS6</f>
        <v>Mot 41</v>
      </c>
      <c r="MA9" s="184" t="str">
        <f ca="1">GenerateurBingo.com!NT6</f>
        <v>Mot 46</v>
      </c>
      <c r="MB9" s="185" t="str">
        <f ca="1">GenerateurBingo.com!NU6</f>
        <v>Mot 70</v>
      </c>
      <c r="MC9" s="183" t="str">
        <f ca="1">GenerateurBingo.com!NV6</f>
        <v>Mot 9</v>
      </c>
      <c r="MD9" s="184" t="str">
        <f ca="1">GenerateurBingo.com!NW6</f>
        <v>Mot 27</v>
      </c>
      <c r="ME9" s="184" t="str">
        <f ca="1">GenerateurBingo.com!NX6</f>
        <v>Mot 41</v>
      </c>
      <c r="MF9" s="184" t="str">
        <f ca="1">GenerateurBingo.com!NY6</f>
        <v>Mot 56</v>
      </c>
      <c r="MG9" s="185" t="str">
        <f ca="1">GenerateurBingo.com!NZ6</f>
        <v>Mot 75</v>
      </c>
      <c r="MH9" s="183" t="str">
        <f ca="1">GenerateurBingo.com!OB6</f>
        <v>Mot 9</v>
      </c>
      <c r="MI9" s="184" t="str">
        <f ca="1">GenerateurBingo.com!OC6</f>
        <v>Mot 16</v>
      </c>
      <c r="MJ9" s="184" t="str">
        <f ca="1">GenerateurBingo.com!OD6</f>
        <v>Mot 41</v>
      </c>
      <c r="MK9" s="184" t="str">
        <f ca="1">GenerateurBingo.com!OE6</f>
        <v>Mot 46</v>
      </c>
      <c r="ML9" s="185" t="str">
        <f ca="1">GenerateurBingo.com!OF6</f>
        <v>Mot 73</v>
      </c>
      <c r="MM9" s="183" t="str">
        <f ca="1">GenerateurBingo.com!OG6</f>
        <v>Mot 5</v>
      </c>
      <c r="MN9" s="184" t="str">
        <f ca="1">GenerateurBingo.com!OH6</f>
        <v>Mot 24</v>
      </c>
      <c r="MO9" s="184" t="str">
        <f ca="1">GenerateurBingo.com!OI6</f>
        <v>Mot 35</v>
      </c>
      <c r="MP9" s="184" t="str">
        <f ca="1">GenerateurBingo.com!OJ6</f>
        <v>Mot 57</v>
      </c>
      <c r="MQ9" s="185" t="str">
        <f ca="1">GenerateurBingo.com!OK6</f>
        <v>Mot 72</v>
      </c>
      <c r="MR9" s="183" t="str">
        <f ca="1">GenerateurBingo.com!OM6</f>
        <v>Mot 8</v>
      </c>
      <c r="MS9" s="184" t="str">
        <f ca="1">GenerateurBingo.com!ON6</f>
        <v>Mot 29</v>
      </c>
      <c r="MT9" s="184" t="str">
        <f ca="1">GenerateurBingo.com!OO6</f>
        <v>Mot 34</v>
      </c>
      <c r="MU9" s="184" t="str">
        <f ca="1">GenerateurBingo.com!OP6</f>
        <v>Mot 58</v>
      </c>
      <c r="MV9" s="185" t="str">
        <f ca="1">GenerateurBingo.com!OQ6</f>
        <v>Mot 72</v>
      </c>
      <c r="MW9" s="183" t="str">
        <f ca="1">GenerateurBingo.com!OR6</f>
        <v>Mot 14</v>
      </c>
      <c r="MX9" s="184" t="str">
        <f ca="1">GenerateurBingo.com!OS6</f>
        <v>Mot 24</v>
      </c>
      <c r="MY9" s="184" t="str">
        <f ca="1">GenerateurBingo.com!OT6</f>
        <v>Mot 38</v>
      </c>
      <c r="MZ9" s="184" t="str">
        <f ca="1">GenerateurBingo.com!OU6</f>
        <v>Mot 53</v>
      </c>
      <c r="NA9" s="185" t="str">
        <f ca="1">GenerateurBingo.com!OV6</f>
        <v>Mot 73</v>
      </c>
      <c r="NB9" s="183" t="str">
        <f ca="1">GenerateurBingo.com!OX6</f>
        <v>Mot 13</v>
      </c>
      <c r="NC9" s="184" t="str">
        <f ca="1">GenerateurBingo.com!OY6</f>
        <v>Mot 16</v>
      </c>
      <c r="ND9" s="184" t="str">
        <f ca="1">GenerateurBingo.com!OZ6</f>
        <v>Mot 31</v>
      </c>
      <c r="NE9" s="184" t="str">
        <f ca="1">GenerateurBingo.com!PA6</f>
        <v>Mot 51</v>
      </c>
      <c r="NF9" s="185" t="str">
        <f ca="1">GenerateurBingo.com!PB6</f>
        <v>Mot 62</v>
      </c>
      <c r="NG9" s="183" t="str">
        <f ca="1">GenerateurBingo.com!PC6</f>
        <v>Mot 11</v>
      </c>
      <c r="NH9" s="184" t="str">
        <f ca="1">GenerateurBingo.com!PD6</f>
        <v>Mot 19</v>
      </c>
      <c r="NI9" s="184" t="str">
        <f ca="1">GenerateurBingo.com!PE6</f>
        <v>Mot 37</v>
      </c>
      <c r="NJ9" s="184" t="str">
        <f ca="1">GenerateurBingo.com!PF6</f>
        <v>Mot 52</v>
      </c>
      <c r="NK9" s="185" t="str">
        <f ca="1">GenerateurBingo.com!PG6</f>
        <v>Mot 75</v>
      </c>
      <c r="NL9" s="183" t="str">
        <f ca="1">GenerateurBingo.com!PI6</f>
        <v>Mot 6</v>
      </c>
      <c r="NM9" s="184" t="str">
        <f ca="1">GenerateurBingo.com!PJ6</f>
        <v>Mot 26</v>
      </c>
      <c r="NN9" s="184" t="str">
        <f ca="1">GenerateurBingo.com!PK6</f>
        <v>Mot 40</v>
      </c>
      <c r="NO9" s="184" t="str">
        <f ca="1">GenerateurBingo.com!PL6</f>
        <v>Mot 55</v>
      </c>
      <c r="NP9" s="185" t="str">
        <f ca="1">GenerateurBingo.com!PM6</f>
        <v>Mot 68</v>
      </c>
      <c r="NQ9" s="183" t="str">
        <f ca="1">GenerateurBingo.com!PN6</f>
        <v>Mot 15</v>
      </c>
      <c r="NR9" s="184" t="str">
        <f ca="1">GenerateurBingo.com!PO6</f>
        <v>Mot 23</v>
      </c>
      <c r="NS9" s="184" t="str">
        <f ca="1">GenerateurBingo.com!PP6</f>
        <v>Mot 42</v>
      </c>
      <c r="NT9" s="184" t="str">
        <f ca="1">GenerateurBingo.com!PQ6</f>
        <v>Mot 49</v>
      </c>
      <c r="NU9" s="185" t="str">
        <f ca="1">GenerateurBingo.com!PR6</f>
        <v>Mot 62</v>
      </c>
      <c r="NV9" s="183" t="str">
        <f ca="1">GenerateurBingo.com!PT6</f>
        <v>Mot 13</v>
      </c>
      <c r="NW9" s="184" t="str">
        <f ca="1">GenerateurBingo.com!PU6</f>
        <v>Mot 26</v>
      </c>
      <c r="NX9" s="184" t="str">
        <f ca="1">GenerateurBingo.com!PV6</f>
        <v>Mot 31</v>
      </c>
      <c r="NY9" s="184" t="str">
        <f ca="1">GenerateurBingo.com!PW6</f>
        <v>Mot 60</v>
      </c>
      <c r="NZ9" s="185" t="str">
        <f ca="1">GenerateurBingo.com!PX6</f>
        <v>Mot 63</v>
      </c>
      <c r="OA9" s="183" t="str">
        <f ca="1">GenerateurBingo.com!PY6</f>
        <v>Mot 3</v>
      </c>
      <c r="OB9" s="184" t="str">
        <f ca="1">GenerateurBingo.com!PZ6</f>
        <v>Mot 20</v>
      </c>
      <c r="OC9" s="184" t="str">
        <f ca="1">GenerateurBingo.com!QA6</f>
        <v>Mot 45</v>
      </c>
      <c r="OD9" s="184" t="str">
        <f ca="1">GenerateurBingo.com!QB6</f>
        <v>Mot 47</v>
      </c>
      <c r="OE9" s="185" t="str">
        <f ca="1">GenerateurBingo.com!QC6</f>
        <v>Mot 64</v>
      </c>
      <c r="OF9" s="183" t="str">
        <f ca="1">GenerateurBingo.com!QE6</f>
        <v>Mot 15</v>
      </c>
      <c r="OG9" s="184" t="str">
        <f ca="1">GenerateurBingo.com!QF6</f>
        <v>Mot 18</v>
      </c>
      <c r="OH9" s="184" t="str">
        <f ca="1">GenerateurBingo.com!QG6</f>
        <v>Mot 42</v>
      </c>
      <c r="OI9" s="184" t="str">
        <f ca="1">GenerateurBingo.com!QH6</f>
        <v>Mot 49</v>
      </c>
      <c r="OJ9" s="185" t="str">
        <f ca="1">GenerateurBingo.com!QI6</f>
        <v>Mot 69</v>
      </c>
      <c r="OK9" s="183" t="str">
        <f ca="1">GenerateurBingo.com!QJ6</f>
        <v>Mot 12</v>
      </c>
      <c r="OL9" s="184" t="str">
        <f ca="1">GenerateurBingo.com!QK6</f>
        <v>Mot 18</v>
      </c>
      <c r="OM9" s="184" t="str">
        <f ca="1">GenerateurBingo.com!QL6</f>
        <v>Mot 34</v>
      </c>
      <c r="ON9" s="184" t="str">
        <f ca="1">GenerateurBingo.com!QM6</f>
        <v>Mot 60</v>
      </c>
      <c r="OO9" s="185" t="str">
        <f ca="1">GenerateurBingo.com!QN6</f>
        <v>Mot 75</v>
      </c>
      <c r="OP9" s="183" t="str">
        <f ca="1">GenerateurBingo.com!QP6</f>
        <v>Mot 9</v>
      </c>
      <c r="OQ9" s="184" t="str">
        <f ca="1">GenerateurBingo.com!QQ6</f>
        <v>Mot 27</v>
      </c>
      <c r="OR9" s="184" t="str">
        <f ca="1">GenerateurBingo.com!QR6</f>
        <v>Mot 44</v>
      </c>
      <c r="OS9" s="184" t="str">
        <f ca="1">GenerateurBingo.com!QS6</f>
        <v>Mot 49</v>
      </c>
      <c r="OT9" s="185" t="str">
        <f ca="1">GenerateurBingo.com!QT6</f>
        <v>Mot 73</v>
      </c>
      <c r="OU9" s="183" t="str">
        <f ca="1">GenerateurBingo.com!QU6</f>
        <v>Mot 2</v>
      </c>
      <c r="OV9" s="184" t="str">
        <f ca="1">GenerateurBingo.com!QV6</f>
        <v>Mot 16</v>
      </c>
      <c r="OW9" s="184" t="str">
        <f ca="1">GenerateurBingo.com!QW6</f>
        <v>Mot 40</v>
      </c>
      <c r="OX9" s="184" t="str">
        <f ca="1">GenerateurBingo.com!QX6</f>
        <v>Mot 59</v>
      </c>
      <c r="OY9" s="185" t="str">
        <f ca="1">GenerateurBingo.com!QY6</f>
        <v>Mot 71</v>
      </c>
      <c r="OZ9" s="183" t="str">
        <f ca="1">GenerateurBingo.com!RA6</f>
        <v>Mot 10</v>
      </c>
      <c r="PA9" s="184" t="str">
        <f ca="1">GenerateurBingo.com!RB6</f>
        <v>Mot 20</v>
      </c>
      <c r="PB9" s="184" t="str">
        <f ca="1">GenerateurBingo.com!RC6</f>
        <v>Mot 43</v>
      </c>
      <c r="PC9" s="184" t="str">
        <f ca="1">GenerateurBingo.com!RD6</f>
        <v>Mot 48</v>
      </c>
      <c r="PD9" s="185" t="str">
        <f ca="1">GenerateurBingo.com!RE6</f>
        <v>Mot 69</v>
      </c>
      <c r="PE9" s="183" t="str">
        <f ca="1">GenerateurBingo.com!RF6</f>
        <v>Mot 7</v>
      </c>
      <c r="PF9" s="184" t="str">
        <f ca="1">GenerateurBingo.com!RG6</f>
        <v>Mot 19</v>
      </c>
      <c r="PG9" s="184" t="str">
        <f ca="1">GenerateurBingo.com!RH6</f>
        <v>Mot 35</v>
      </c>
      <c r="PH9" s="184" t="str">
        <f ca="1">GenerateurBingo.com!RI6</f>
        <v>Mot 55</v>
      </c>
      <c r="PI9" s="185" t="str">
        <f ca="1">GenerateurBingo.com!RJ6</f>
        <v>Mot 64</v>
      </c>
      <c r="PJ9" s="183" t="str">
        <f ca="1">GenerateurBingo.com!RL6</f>
        <v>Mot 6</v>
      </c>
      <c r="PK9" s="184" t="str">
        <f ca="1">GenerateurBingo.com!RM6</f>
        <v>Mot 21</v>
      </c>
      <c r="PL9" s="184" t="str">
        <f ca="1">GenerateurBingo.com!RN6</f>
        <v>Mot 34</v>
      </c>
      <c r="PM9" s="184" t="str">
        <f ca="1">GenerateurBingo.com!RO6</f>
        <v>Mot 50</v>
      </c>
      <c r="PN9" s="185" t="str">
        <f ca="1">GenerateurBingo.com!RP6</f>
        <v>Mot 66</v>
      </c>
      <c r="PO9" s="183" t="str">
        <f ca="1">GenerateurBingo.com!RQ6</f>
        <v>Mot 12</v>
      </c>
      <c r="PP9" s="184" t="str">
        <f ca="1">GenerateurBingo.com!RR6</f>
        <v>Mot 25</v>
      </c>
      <c r="PQ9" s="184" t="str">
        <f ca="1">GenerateurBingo.com!RS6</f>
        <v>Mot 37</v>
      </c>
      <c r="PR9" s="184" t="str">
        <f ca="1">GenerateurBingo.com!RT6</f>
        <v>Mot 57</v>
      </c>
      <c r="PS9" s="185" t="str">
        <f ca="1">GenerateurBingo.com!RU6</f>
        <v>Mot 63</v>
      </c>
      <c r="PT9" s="183" t="str">
        <f ca="1">GenerateurBingo.com!RW6</f>
        <v>Mot 5</v>
      </c>
      <c r="PU9" s="184" t="str">
        <f ca="1">GenerateurBingo.com!RX6</f>
        <v>Mot 24</v>
      </c>
      <c r="PV9" s="184" t="str">
        <f ca="1">GenerateurBingo.com!RY6</f>
        <v>Mot 32</v>
      </c>
      <c r="PW9" s="184" t="str">
        <f ca="1">GenerateurBingo.com!RZ6</f>
        <v>Mot 47</v>
      </c>
      <c r="PX9" s="185" t="str">
        <f ca="1">GenerateurBingo.com!SA6</f>
        <v>Mot 69</v>
      </c>
      <c r="PY9" s="183" t="str">
        <f ca="1">GenerateurBingo.com!SB6</f>
        <v>Mot 1</v>
      </c>
      <c r="PZ9" s="184" t="str">
        <f ca="1">GenerateurBingo.com!SC6</f>
        <v>Mot 19</v>
      </c>
      <c r="QA9" s="184" t="str">
        <f ca="1">GenerateurBingo.com!SD6</f>
        <v>Mot 37</v>
      </c>
      <c r="QB9" s="184" t="str">
        <f ca="1">GenerateurBingo.com!SE6</f>
        <v>Mot 50</v>
      </c>
      <c r="QC9" s="185" t="str">
        <f ca="1">GenerateurBingo.com!SF6</f>
        <v>Mot 62</v>
      </c>
      <c r="QD9" s="183" t="str">
        <f ca="1">GenerateurBingo.com!SH6</f>
        <v>Mot 10</v>
      </c>
      <c r="QE9" s="184" t="str">
        <f ca="1">GenerateurBingo.com!SI6</f>
        <v>Mot 17</v>
      </c>
      <c r="QF9" s="184" t="str">
        <f ca="1">GenerateurBingo.com!SJ6</f>
        <v>Mot 37</v>
      </c>
      <c r="QG9" s="184" t="str">
        <f ca="1">GenerateurBingo.com!SK6</f>
        <v>Mot 47</v>
      </c>
      <c r="QH9" s="185" t="str">
        <f ca="1">GenerateurBingo.com!SL6</f>
        <v>Mot 64</v>
      </c>
      <c r="QI9" s="183" t="str">
        <f ca="1">GenerateurBingo.com!SM6</f>
        <v>Mot 9</v>
      </c>
      <c r="QJ9" s="184" t="str">
        <f ca="1">GenerateurBingo.com!SN6</f>
        <v>Mot 30</v>
      </c>
      <c r="QK9" s="184" t="str">
        <f ca="1">GenerateurBingo.com!SO6</f>
        <v>Mot 33</v>
      </c>
      <c r="QL9" s="184" t="str">
        <f ca="1">GenerateurBingo.com!SP6</f>
        <v>Mot 55</v>
      </c>
      <c r="QM9" s="185" t="str">
        <f ca="1">GenerateurBingo.com!SQ6</f>
        <v>Mot 65</v>
      </c>
      <c r="QN9" s="183" t="str">
        <f ca="1">GenerateurBingo.com!SS6</f>
        <v>Mot 2</v>
      </c>
      <c r="QO9" s="184" t="str">
        <f ca="1">GenerateurBingo.com!ST6</f>
        <v>Mot 26</v>
      </c>
      <c r="QP9" s="184" t="str">
        <f ca="1">GenerateurBingo.com!SU6</f>
        <v>Mot 35</v>
      </c>
      <c r="QQ9" s="184" t="str">
        <f ca="1">GenerateurBingo.com!SV6</f>
        <v>Mot 51</v>
      </c>
      <c r="QR9" s="185" t="str">
        <f ca="1">GenerateurBingo.com!SW6</f>
        <v>Mot 74</v>
      </c>
      <c r="QS9" s="183" t="str">
        <f ca="1">GenerateurBingo.com!SX6</f>
        <v>Mot 11</v>
      </c>
      <c r="QT9" s="184" t="str">
        <f ca="1">GenerateurBingo.com!SY6</f>
        <v>Mot 26</v>
      </c>
      <c r="QU9" s="184" t="str">
        <f ca="1">GenerateurBingo.com!SZ6</f>
        <v>Mot 33</v>
      </c>
      <c r="QV9" s="184" t="str">
        <f ca="1">GenerateurBingo.com!TA6</f>
        <v>Mot 51</v>
      </c>
      <c r="QW9" s="185" t="str">
        <f ca="1">GenerateurBingo.com!TB6</f>
        <v>Mot 71</v>
      </c>
      <c r="QX9" s="183" t="str">
        <f ca="1">GenerateurBingo.com!TD6</f>
        <v>Mot 15</v>
      </c>
      <c r="QY9" s="184" t="str">
        <f ca="1">GenerateurBingo.com!TE6</f>
        <v>Mot 19</v>
      </c>
      <c r="QZ9" s="184" t="str">
        <f ca="1">GenerateurBingo.com!TF6</f>
        <v>Mot 34</v>
      </c>
      <c r="RA9" s="184" t="str">
        <f ca="1">GenerateurBingo.com!TG6</f>
        <v>Mot 51</v>
      </c>
      <c r="RB9" s="185" t="str">
        <f ca="1">GenerateurBingo.com!TH6</f>
        <v>Mot 66</v>
      </c>
      <c r="RC9" s="183" t="str">
        <f ca="1">GenerateurBingo.com!TI6</f>
        <v>Mot 5</v>
      </c>
      <c r="RD9" s="184" t="str">
        <f ca="1">GenerateurBingo.com!TJ6</f>
        <v>Mot 26</v>
      </c>
      <c r="RE9" s="184" t="str">
        <f ca="1">GenerateurBingo.com!TK6</f>
        <v>Mot 33</v>
      </c>
      <c r="RF9" s="184" t="str">
        <f ca="1">GenerateurBingo.com!TL6</f>
        <v>Mot 58</v>
      </c>
      <c r="RG9" s="185" t="str">
        <f ca="1">GenerateurBingo.com!TM6</f>
        <v>Mot 65</v>
      </c>
      <c r="RH9" s="183" t="str">
        <f ca="1">GenerateurBingo.com!TO6</f>
        <v>Mot 10</v>
      </c>
      <c r="RI9" s="184" t="str">
        <f ca="1">GenerateurBingo.com!TP6</f>
        <v>Mot 18</v>
      </c>
      <c r="RJ9" s="184" t="str">
        <f ca="1">GenerateurBingo.com!TQ6</f>
        <v>Mot 34</v>
      </c>
      <c r="RK9" s="184" t="str">
        <f ca="1">GenerateurBingo.com!TR6</f>
        <v>Mot 54</v>
      </c>
      <c r="RL9" s="185" t="str">
        <f ca="1">GenerateurBingo.com!TS6</f>
        <v>Mot 68</v>
      </c>
      <c r="RM9" s="183" t="str">
        <f ca="1">GenerateurBingo.com!TT6</f>
        <v>Mot 11</v>
      </c>
      <c r="RN9" s="184" t="str">
        <f ca="1">GenerateurBingo.com!TU6</f>
        <v>Mot 19</v>
      </c>
      <c r="RO9" s="184" t="str">
        <f ca="1">GenerateurBingo.com!TV6</f>
        <v>Mot 36</v>
      </c>
      <c r="RP9" s="184" t="str">
        <f ca="1">GenerateurBingo.com!TW6</f>
        <v>Mot 55</v>
      </c>
      <c r="RQ9" s="185" t="str">
        <f ca="1">GenerateurBingo.com!TX6</f>
        <v>Mot 63</v>
      </c>
      <c r="RR9" s="183" t="str">
        <f ca="1">GenerateurBingo.com!TZ6</f>
        <v>Mot 1</v>
      </c>
      <c r="RS9" s="184" t="str">
        <f ca="1">GenerateurBingo.com!UA6</f>
        <v>Mot 18</v>
      </c>
      <c r="RT9" s="184" t="str">
        <f ca="1">GenerateurBingo.com!UB6</f>
        <v>Mot 40</v>
      </c>
      <c r="RU9" s="184" t="str">
        <f ca="1">GenerateurBingo.com!UC6</f>
        <v>Mot 47</v>
      </c>
      <c r="RV9" s="185" t="str">
        <f ca="1">GenerateurBingo.com!UD6</f>
        <v>Mot 66</v>
      </c>
      <c r="RW9" s="183" t="str">
        <f ca="1">GenerateurBingo.com!UE6</f>
        <v>Mot 4</v>
      </c>
      <c r="RX9" s="184" t="str">
        <f ca="1">GenerateurBingo.com!UF6</f>
        <v>Mot 16</v>
      </c>
      <c r="RY9" s="184" t="str">
        <f ca="1">GenerateurBingo.com!UG6</f>
        <v>Mot 33</v>
      </c>
      <c r="RZ9" s="184" t="str">
        <f ca="1">GenerateurBingo.com!UH6</f>
        <v>Mot 59</v>
      </c>
      <c r="SA9" s="185" t="str">
        <f ca="1">GenerateurBingo.com!UI6</f>
        <v>Mot 69</v>
      </c>
      <c r="SB9" s="183" t="str">
        <f ca="1">GenerateurBingo.com!UK6</f>
        <v>Mot 12</v>
      </c>
      <c r="SC9" s="184" t="str">
        <f ca="1">GenerateurBingo.com!UL6</f>
        <v>Mot 30</v>
      </c>
      <c r="SD9" s="184" t="str">
        <f ca="1">GenerateurBingo.com!UM6</f>
        <v>Mot 40</v>
      </c>
      <c r="SE9" s="184" t="str">
        <f ca="1">GenerateurBingo.com!UN6</f>
        <v>Mot 54</v>
      </c>
      <c r="SF9" s="185" t="str">
        <f ca="1">GenerateurBingo.com!UO6</f>
        <v>Mot 75</v>
      </c>
    </row>
    <row r="10" spans="1:501" s="124" customFormat="1" ht="35">
      <c r="A10" s="123"/>
      <c r="B10" s="123"/>
      <c r="C10" s="123" t="str">
        <f>IF('Liste des mots'!$D$1=TRUE,Instructions!$D$17,"")</f>
        <v>Inscrire la description ici</v>
      </c>
      <c r="D10" s="123"/>
      <c r="E10" s="123"/>
      <c r="F10" s="123"/>
      <c r="G10" s="123"/>
      <c r="H10" s="123" t="str">
        <f>IF('Liste des mots'!$D$1=TRUE,Instructions!$D$17,"")</f>
        <v>Inscrire la description ici</v>
      </c>
      <c r="I10" s="123"/>
      <c r="J10" s="123"/>
      <c r="K10" s="123"/>
      <c r="L10" s="123"/>
      <c r="M10" s="123" t="str">
        <f>IF('Liste des mots'!$D$1=TRUE,Instructions!$D$17,"")</f>
        <v>Inscrire la description ici</v>
      </c>
      <c r="N10" s="123"/>
      <c r="O10" s="123"/>
      <c r="P10" s="123"/>
      <c r="Q10" s="123"/>
      <c r="R10" s="123" t="str">
        <f>IF('Liste des mots'!$D$1=TRUE,Instructions!$D$17,"")</f>
        <v>Inscrire la description ici</v>
      </c>
      <c r="S10" s="123"/>
      <c r="T10" s="123"/>
      <c r="U10" s="123"/>
      <c r="V10" s="123"/>
      <c r="W10" s="123" t="str">
        <f>IF('Liste des mots'!$D$1=TRUE,Instructions!$D$17,"")</f>
        <v>Inscrire la description ici</v>
      </c>
      <c r="X10" s="123"/>
      <c r="Y10" s="123"/>
      <c r="Z10" s="123"/>
      <c r="AA10" s="123"/>
      <c r="AB10" s="123" t="str">
        <f>IF('Liste des mots'!$D$1=TRUE,Instructions!$D$17,"")</f>
        <v>Inscrire la description ici</v>
      </c>
      <c r="AC10" s="123"/>
      <c r="AD10" s="123"/>
      <c r="AE10" s="123"/>
      <c r="AF10" s="123"/>
      <c r="AG10" s="123" t="str">
        <f>IF('Liste des mots'!$D$1=TRUE,Instructions!$D$17,"")</f>
        <v>Inscrire la description ici</v>
      </c>
      <c r="AH10" s="123"/>
      <c r="AI10" s="123"/>
      <c r="AJ10" s="123"/>
      <c r="AK10" s="123"/>
      <c r="AL10" s="123" t="str">
        <f>IF('Liste des mots'!$D$1=TRUE,Instructions!$D$17,"")</f>
        <v>Inscrire la description ici</v>
      </c>
      <c r="AM10" s="123"/>
      <c r="AN10" s="123"/>
      <c r="AO10" s="123"/>
      <c r="AP10" s="123"/>
      <c r="AQ10" s="123" t="str">
        <f>IF('Liste des mots'!$D$1=TRUE,Instructions!$D$17,"")</f>
        <v>Inscrire la description ici</v>
      </c>
      <c r="AR10" s="123"/>
      <c r="AS10" s="123"/>
      <c r="AT10" s="123"/>
      <c r="AU10" s="123"/>
      <c r="AV10" s="123" t="str">
        <f>IF('Liste des mots'!$D$1=TRUE,Instructions!$D$17,"")</f>
        <v>Inscrire la description ici</v>
      </c>
      <c r="AW10" s="123"/>
      <c r="AX10" s="123"/>
      <c r="AY10" s="123"/>
      <c r="AZ10" s="123"/>
      <c r="BA10" s="123" t="str">
        <f>IF('Liste des mots'!$D$1=TRUE,Instructions!$D$17,"")</f>
        <v>Inscrire la description ici</v>
      </c>
      <c r="BB10" s="123"/>
      <c r="BC10" s="123"/>
      <c r="BD10" s="123"/>
      <c r="BE10" s="123"/>
      <c r="BF10" s="123" t="str">
        <f>IF('Liste des mots'!$D$1=TRUE,Instructions!$D$17,"")</f>
        <v>Inscrire la description ici</v>
      </c>
      <c r="BG10" s="123"/>
      <c r="BH10" s="123"/>
      <c r="BI10" s="123"/>
      <c r="BJ10" s="123"/>
      <c r="BK10" s="123" t="str">
        <f>IF('Liste des mots'!$D$1=TRUE,Instructions!$D$17,"")</f>
        <v>Inscrire la description ici</v>
      </c>
      <c r="BL10" s="123"/>
      <c r="BM10" s="123"/>
      <c r="BN10" s="123"/>
      <c r="BO10" s="123"/>
      <c r="BP10" s="123" t="str">
        <f>IF('Liste des mots'!$D$1=TRUE,Instructions!$D$17,"")</f>
        <v>Inscrire la description ici</v>
      </c>
      <c r="BQ10" s="123"/>
      <c r="BR10" s="123"/>
      <c r="BS10" s="123"/>
      <c r="BT10" s="123"/>
      <c r="BU10" s="123" t="str">
        <f>IF('Liste des mots'!$D$1=TRUE,Instructions!$D$17,"")</f>
        <v>Inscrire la description ici</v>
      </c>
      <c r="BV10" s="123"/>
      <c r="BW10" s="123"/>
      <c r="BX10" s="123"/>
      <c r="BY10" s="123"/>
      <c r="BZ10" s="123" t="str">
        <f>IF('Liste des mots'!$D$1=TRUE,Instructions!$D$17,"")</f>
        <v>Inscrire la description ici</v>
      </c>
      <c r="CA10" s="123"/>
      <c r="CB10" s="123"/>
      <c r="CC10" s="123"/>
      <c r="CD10" s="123"/>
      <c r="CE10" s="123" t="str">
        <f>IF('Liste des mots'!$D$1=TRUE,Instructions!$D$17,"")</f>
        <v>Inscrire la description ici</v>
      </c>
      <c r="CF10" s="123"/>
      <c r="CG10" s="123"/>
      <c r="CH10" s="123"/>
      <c r="CI10" s="123"/>
      <c r="CJ10" s="123" t="str">
        <f>IF('Liste des mots'!$D$1=TRUE,Instructions!$D$17,"")</f>
        <v>Inscrire la description ici</v>
      </c>
      <c r="CK10" s="123"/>
      <c r="CL10" s="123"/>
      <c r="CM10" s="123"/>
      <c r="CN10" s="123"/>
      <c r="CO10" s="123" t="str">
        <f>IF('Liste des mots'!$D$1=TRUE,Instructions!$D$17,"")</f>
        <v>Inscrire la description ici</v>
      </c>
      <c r="CP10" s="123"/>
      <c r="CQ10" s="123"/>
      <c r="CR10" s="123"/>
      <c r="CS10" s="123"/>
      <c r="CT10" s="123" t="str">
        <f>IF('Liste des mots'!$D$1=TRUE,Instructions!$D$17,"")</f>
        <v>Inscrire la description ici</v>
      </c>
      <c r="CU10" s="123"/>
      <c r="CV10" s="123"/>
      <c r="CW10" s="123"/>
      <c r="CX10" s="123"/>
      <c r="CY10" s="123" t="str">
        <f>IF('Liste des mots'!$D$1=TRUE,Instructions!$D$17,"")</f>
        <v>Inscrire la description ici</v>
      </c>
      <c r="CZ10" s="123"/>
      <c r="DA10" s="123"/>
      <c r="DB10" s="123"/>
      <c r="DC10" s="123"/>
      <c r="DD10" s="123" t="str">
        <f>IF('Liste des mots'!$D$1=TRUE,Instructions!$D$17,"")</f>
        <v>Inscrire la description ici</v>
      </c>
      <c r="DE10" s="123"/>
      <c r="DF10" s="123"/>
      <c r="DG10" s="123"/>
      <c r="DH10" s="123"/>
      <c r="DI10" s="123" t="str">
        <f>IF('Liste des mots'!$D$1=TRUE,Instructions!$D$17,"")</f>
        <v>Inscrire la description ici</v>
      </c>
      <c r="DJ10" s="123"/>
      <c r="DK10" s="123"/>
      <c r="DL10" s="123"/>
      <c r="DM10" s="123"/>
      <c r="DN10" s="123" t="str">
        <f>IF('Liste des mots'!$D$1=TRUE,Instructions!$D$17,"")</f>
        <v>Inscrire la description ici</v>
      </c>
      <c r="DO10" s="123"/>
      <c r="DP10" s="123"/>
      <c r="DQ10" s="123"/>
      <c r="DR10" s="123"/>
      <c r="DS10" s="123" t="str">
        <f>IF('Liste des mots'!$D$1=TRUE,Instructions!$D$17,"")</f>
        <v>Inscrire la description ici</v>
      </c>
      <c r="DT10" s="123"/>
      <c r="DU10" s="123"/>
      <c r="DV10" s="123"/>
      <c r="DW10" s="123"/>
      <c r="DX10" s="123" t="str">
        <f>IF('Liste des mots'!$D$1=TRUE,Instructions!$D$17,"")</f>
        <v>Inscrire la description ici</v>
      </c>
      <c r="DY10" s="123"/>
      <c r="DZ10" s="123"/>
      <c r="EA10" s="123"/>
      <c r="EB10" s="123"/>
      <c r="EC10" s="123" t="str">
        <f>IF('Liste des mots'!$D$1=TRUE,Instructions!$D$17,"")</f>
        <v>Inscrire la description ici</v>
      </c>
      <c r="ED10" s="123"/>
      <c r="EE10" s="123"/>
      <c r="EF10" s="123"/>
      <c r="EG10" s="123"/>
      <c r="EH10" s="123" t="str">
        <f>IF('Liste des mots'!$D$1=TRUE,Instructions!$D$17,"")</f>
        <v>Inscrire la description ici</v>
      </c>
      <c r="EI10" s="123"/>
      <c r="EJ10" s="123"/>
      <c r="EK10" s="123"/>
      <c r="EL10" s="123"/>
      <c r="EM10" s="123" t="str">
        <f>IF('Liste des mots'!$D$1=TRUE,Instructions!$D$17,"")</f>
        <v>Inscrire la description ici</v>
      </c>
      <c r="EN10" s="123"/>
      <c r="EO10" s="123"/>
      <c r="EP10" s="123"/>
      <c r="EQ10" s="123"/>
      <c r="ER10" s="123" t="str">
        <f>IF('Liste des mots'!$D$1=TRUE,Instructions!$D$17,"")</f>
        <v>Inscrire la description ici</v>
      </c>
      <c r="ES10" s="123"/>
      <c r="ET10" s="123"/>
      <c r="EU10" s="123"/>
      <c r="EV10" s="123"/>
      <c r="EW10" s="123" t="str">
        <f>IF('Liste des mots'!$D$1=TRUE,Instructions!$D$17,"")</f>
        <v>Inscrire la description ici</v>
      </c>
      <c r="EX10" s="123"/>
      <c r="EY10" s="123"/>
      <c r="EZ10" s="123"/>
      <c r="FA10" s="123"/>
      <c r="FB10" s="123" t="str">
        <f>IF('Liste des mots'!$D$1=TRUE,Instructions!$D$17,"")</f>
        <v>Inscrire la description ici</v>
      </c>
      <c r="FC10" s="123"/>
      <c r="FD10" s="123"/>
      <c r="FE10" s="123"/>
      <c r="FF10" s="123"/>
      <c r="FG10" s="123" t="str">
        <f>IF('Liste des mots'!$D$1=TRUE,Instructions!$D$17,"")</f>
        <v>Inscrire la description ici</v>
      </c>
      <c r="FH10" s="123"/>
      <c r="FI10" s="123"/>
      <c r="FJ10" s="123"/>
      <c r="FK10" s="123"/>
      <c r="FL10" s="123" t="str">
        <f>IF('Liste des mots'!$D$1=TRUE,Instructions!$D$17,"")</f>
        <v>Inscrire la description ici</v>
      </c>
      <c r="FM10" s="123"/>
      <c r="FN10" s="123"/>
      <c r="FO10" s="123"/>
      <c r="FP10" s="123"/>
      <c r="FQ10" s="123" t="str">
        <f>IF('Liste des mots'!$D$1=TRUE,Instructions!$D$17,"")</f>
        <v>Inscrire la description ici</v>
      </c>
      <c r="FR10" s="123"/>
      <c r="FS10" s="123"/>
      <c r="FT10" s="123"/>
      <c r="FU10" s="123"/>
      <c r="FV10" s="123" t="str">
        <f>IF('Liste des mots'!$D$1=TRUE,Instructions!$D$17,"")</f>
        <v>Inscrire la description ici</v>
      </c>
      <c r="FW10" s="123"/>
      <c r="FX10" s="123"/>
      <c r="FY10" s="123"/>
      <c r="FZ10" s="123"/>
      <c r="GA10" s="123" t="str">
        <f>IF('Liste des mots'!$D$1=TRUE,Instructions!$D$17,"")</f>
        <v>Inscrire la description ici</v>
      </c>
      <c r="GB10" s="123"/>
      <c r="GC10" s="123"/>
      <c r="GD10" s="123"/>
      <c r="GE10" s="123"/>
      <c r="GF10" s="123" t="str">
        <f>IF('Liste des mots'!$D$1=TRUE,Instructions!$D$17,"")</f>
        <v>Inscrire la description ici</v>
      </c>
      <c r="GG10" s="123"/>
      <c r="GH10" s="123"/>
      <c r="GI10" s="123"/>
      <c r="GJ10" s="123"/>
      <c r="GK10" s="123" t="str">
        <f>IF('Liste des mots'!$D$1=TRUE,Instructions!$D$17,"")</f>
        <v>Inscrire la description ici</v>
      </c>
      <c r="GL10" s="123"/>
      <c r="GM10" s="123"/>
      <c r="GN10" s="123"/>
      <c r="GO10" s="123"/>
      <c r="GP10" s="123" t="str">
        <f>IF('Liste des mots'!$D$1=TRUE,Instructions!$D$17,"")</f>
        <v>Inscrire la description ici</v>
      </c>
      <c r="GQ10" s="123"/>
      <c r="GR10" s="123"/>
      <c r="GS10" s="123"/>
      <c r="GT10" s="123"/>
      <c r="GU10" s="123" t="str">
        <f>IF('Liste des mots'!$D$1=TRUE,Instructions!$D$17,"")</f>
        <v>Inscrire la description ici</v>
      </c>
      <c r="GV10" s="123"/>
      <c r="GW10" s="123"/>
      <c r="GX10" s="123"/>
      <c r="GY10" s="123"/>
      <c r="GZ10" s="123" t="str">
        <f>IF('Liste des mots'!$D$1=TRUE,Instructions!$D$17,"")</f>
        <v>Inscrire la description ici</v>
      </c>
      <c r="HA10" s="123"/>
      <c r="HB10" s="123"/>
      <c r="HC10" s="123"/>
      <c r="HD10" s="123"/>
      <c r="HE10" s="123" t="str">
        <f>IF('Liste des mots'!$D$1=TRUE,Instructions!$D$17,"")</f>
        <v>Inscrire la description ici</v>
      </c>
      <c r="HF10" s="123"/>
      <c r="HG10" s="123"/>
      <c r="HH10" s="123"/>
      <c r="HI10" s="123"/>
      <c r="HJ10" s="123" t="str">
        <f>IF('Liste des mots'!$D$1=TRUE,Instructions!$D$17,"")</f>
        <v>Inscrire la description ici</v>
      </c>
      <c r="HK10" s="123"/>
      <c r="HL10" s="123"/>
      <c r="HM10" s="123"/>
      <c r="HN10" s="123"/>
      <c r="HO10" s="123" t="str">
        <f>IF('Liste des mots'!$D$1=TRUE,Instructions!$D$17,"")</f>
        <v>Inscrire la description ici</v>
      </c>
      <c r="HP10" s="123"/>
      <c r="HQ10" s="123"/>
      <c r="HR10" s="123"/>
      <c r="HS10" s="123"/>
      <c r="HT10" s="123" t="str">
        <f>IF('Liste des mots'!$D$1=TRUE,Instructions!$D$17,"")</f>
        <v>Inscrire la description ici</v>
      </c>
      <c r="HU10" s="123"/>
      <c r="HV10" s="123"/>
      <c r="HW10" s="123"/>
      <c r="HX10" s="123"/>
      <c r="HY10" s="123" t="str">
        <f>IF('Liste des mots'!$D$1=TRUE,Instructions!$D$17,"")</f>
        <v>Inscrire la description ici</v>
      </c>
      <c r="HZ10" s="123"/>
      <c r="IA10" s="123"/>
      <c r="IB10" s="123"/>
      <c r="IC10" s="123"/>
      <c r="ID10" s="123" t="str">
        <f>IF('Liste des mots'!$D$1=TRUE,Instructions!$D$17,"")</f>
        <v>Inscrire la description ici</v>
      </c>
      <c r="IE10" s="123"/>
      <c r="IF10" s="123"/>
      <c r="IG10" s="123"/>
      <c r="IH10" s="123"/>
      <c r="II10" s="123" t="str">
        <f>IF('Liste des mots'!$D$1=TRUE,Instructions!$D$17,"")</f>
        <v>Inscrire la description ici</v>
      </c>
      <c r="IJ10" s="123"/>
      <c r="IK10" s="123"/>
      <c r="IL10" s="123"/>
      <c r="IM10" s="123"/>
      <c r="IN10" s="123" t="str">
        <f>IF('Liste des mots'!$D$1=TRUE,Instructions!$D$17,"")</f>
        <v>Inscrire la description ici</v>
      </c>
      <c r="IO10" s="123"/>
      <c r="IP10" s="123"/>
      <c r="IQ10" s="123"/>
      <c r="IR10" s="123"/>
      <c r="IS10" s="123" t="str">
        <f>IF('Liste des mots'!$D$1=TRUE,Instructions!$D$17,"")</f>
        <v>Inscrire la description ici</v>
      </c>
      <c r="IT10" s="123"/>
      <c r="IU10" s="123"/>
      <c r="IV10" s="123"/>
      <c r="IW10" s="123"/>
      <c r="IX10" s="123" t="str">
        <f>IF('Liste des mots'!$D$1=TRUE,Instructions!$D$17,"")</f>
        <v>Inscrire la description ici</v>
      </c>
      <c r="IY10" s="123"/>
      <c r="IZ10" s="123"/>
      <c r="JA10" s="123"/>
      <c r="JB10" s="123"/>
      <c r="JC10" s="123" t="str">
        <f>IF('Liste des mots'!$D$1=TRUE,Instructions!$D$17,"")</f>
        <v>Inscrire la description ici</v>
      </c>
      <c r="JD10" s="123"/>
      <c r="JE10" s="123"/>
      <c r="JF10" s="123"/>
      <c r="JG10" s="123"/>
      <c r="JH10" s="123" t="str">
        <f>IF('Liste des mots'!$D$1=TRUE,Instructions!$D$17,"")</f>
        <v>Inscrire la description ici</v>
      </c>
      <c r="JI10" s="123"/>
      <c r="JJ10" s="123"/>
      <c r="JK10" s="123"/>
      <c r="JL10" s="123"/>
      <c r="JM10" s="123" t="str">
        <f>IF('Liste des mots'!$D$1=TRUE,Instructions!$D$17,"")</f>
        <v>Inscrire la description ici</v>
      </c>
      <c r="JN10" s="123"/>
      <c r="JO10" s="123"/>
      <c r="JP10" s="123"/>
      <c r="JQ10" s="123"/>
      <c r="JR10" s="123" t="str">
        <f>IF('Liste des mots'!$D$1=TRUE,Instructions!$D$17,"")</f>
        <v>Inscrire la description ici</v>
      </c>
      <c r="JS10" s="123"/>
      <c r="JT10" s="123"/>
      <c r="JU10" s="123"/>
      <c r="JV10" s="123"/>
      <c r="JW10" s="123" t="str">
        <f>IF('Liste des mots'!$D$1=TRUE,Instructions!$D$17,"")</f>
        <v>Inscrire la description ici</v>
      </c>
      <c r="JX10" s="123"/>
      <c r="JY10" s="123"/>
      <c r="JZ10" s="123"/>
      <c r="KA10" s="123"/>
      <c r="KB10" s="123" t="str">
        <f>IF('Liste des mots'!$D$1=TRUE,Instructions!$D$17,"")</f>
        <v>Inscrire la description ici</v>
      </c>
      <c r="KC10" s="123"/>
      <c r="KD10" s="123"/>
      <c r="KE10" s="123"/>
      <c r="KF10" s="123"/>
      <c r="KG10" s="123" t="str">
        <f>IF('Liste des mots'!$D$1=TRUE,Instructions!$D$17,"")</f>
        <v>Inscrire la description ici</v>
      </c>
      <c r="KH10" s="123"/>
      <c r="KI10" s="123"/>
      <c r="KJ10" s="123"/>
      <c r="KK10" s="123"/>
      <c r="KL10" s="123" t="str">
        <f>IF('Liste des mots'!$D$1=TRUE,Instructions!$D$17,"")</f>
        <v>Inscrire la description ici</v>
      </c>
      <c r="KM10" s="123"/>
      <c r="KN10" s="123"/>
      <c r="KO10" s="123"/>
      <c r="KP10" s="123"/>
      <c r="KQ10" s="123" t="str">
        <f>IF('Liste des mots'!$D$1=TRUE,Instructions!$D$17,"")</f>
        <v>Inscrire la description ici</v>
      </c>
      <c r="KR10" s="123"/>
      <c r="KS10" s="123"/>
      <c r="KT10" s="123"/>
      <c r="KU10" s="123"/>
      <c r="KV10" s="123" t="str">
        <f>IF('Liste des mots'!$D$1=TRUE,Instructions!$D$17,"")</f>
        <v>Inscrire la description ici</v>
      </c>
      <c r="KW10" s="123"/>
      <c r="KX10" s="123"/>
      <c r="KY10" s="123"/>
      <c r="KZ10" s="123"/>
      <c r="LA10" s="123" t="str">
        <f>IF('Liste des mots'!$D$1=TRUE,Instructions!$D$17,"")</f>
        <v>Inscrire la description ici</v>
      </c>
      <c r="LB10" s="123"/>
      <c r="LC10" s="123"/>
      <c r="LD10" s="123"/>
      <c r="LE10" s="123"/>
      <c r="LF10" s="123" t="str">
        <f>IF('Liste des mots'!$D$1=TRUE,Instructions!$D$17,"")</f>
        <v>Inscrire la description ici</v>
      </c>
      <c r="LG10" s="123"/>
      <c r="LH10" s="123"/>
      <c r="LI10" s="123"/>
      <c r="LJ10" s="123"/>
      <c r="LK10" s="123" t="str">
        <f>IF('Liste des mots'!$D$1=TRUE,Instructions!$D$17,"")</f>
        <v>Inscrire la description ici</v>
      </c>
      <c r="LL10" s="123"/>
      <c r="LM10" s="123"/>
      <c r="LN10" s="123"/>
      <c r="LO10" s="123"/>
      <c r="LP10" s="123" t="str">
        <f>IF('Liste des mots'!$D$1=TRUE,Instructions!$D$17,"")</f>
        <v>Inscrire la description ici</v>
      </c>
      <c r="LQ10" s="123"/>
      <c r="LR10" s="123"/>
      <c r="LS10" s="123"/>
      <c r="LT10" s="123"/>
      <c r="LU10" s="123" t="str">
        <f>IF('Liste des mots'!$D$1=TRUE,Instructions!$D$17,"")</f>
        <v>Inscrire la description ici</v>
      </c>
      <c r="LV10" s="123"/>
      <c r="LW10" s="123"/>
      <c r="LX10" s="123"/>
      <c r="LY10" s="123"/>
      <c r="LZ10" s="123" t="str">
        <f>IF('Liste des mots'!$D$1=TRUE,Instructions!$D$17,"")</f>
        <v>Inscrire la description ici</v>
      </c>
      <c r="MA10" s="123"/>
      <c r="MB10" s="123"/>
      <c r="MC10" s="123"/>
      <c r="MD10" s="123"/>
      <c r="ME10" s="123" t="str">
        <f>IF('Liste des mots'!$D$1=TRUE,Instructions!$D$17,"")</f>
        <v>Inscrire la description ici</v>
      </c>
      <c r="MF10" s="123"/>
      <c r="MG10" s="123"/>
      <c r="MH10" s="123"/>
      <c r="MI10" s="123"/>
      <c r="MJ10" s="123" t="str">
        <f>IF('Liste des mots'!$D$1=TRUE,Instructions!$D$17,"")</f>
        <v>Inscrire la description ici</v>
      </c>
      <c r="MK10" s="123"/>
      <c r="ML10" s="123"/>
      <c r="MM10" s="123"/>
      <c r="MN10" s="123"/>
      <c r="MO10" s="123" t="str">
        <f>IF('Liste des mots'!$D$1=TRUE,Instructions!$D$17,"")</f>
        <v>Inscrire la description ici</v>
      </c>
      <c r="MP10" s="123"/>
      <c r="MQ10" s="123"/>
      <c r="MR10" s="123"/>
      <c r="MS10" s="123"/>
      <c r="MT10" s="123" t="str">
        <f>IF('Liste des mots'!$D$1=TRUE,Instructions!$D$17,"")</f>
        <v>Inscrire la description ici</v>
      </c>
      <c r="MU10" s="123"/>
      <c r="MV10" s="123"/>
      <c r="MW10" s="123"/>
      <c r="MX10" s="123"/>
      <c r="MY10" s="123" t="str">
        <f>IF('Liste des mots'!$D$1=TRUE,Instructions!$D$17,"")</f>
        <v>Inscrire la description ici</v>
      </c>
      <c r="MZ10" s="123"/>
      <c r="NA10" s="123"/>
      <c r="NB10" s="123"/>
      <c r="NC10" s="123"/>
      <c r="ND10" s="123" t="str">
        <f>IF('Liste des mots'!$D$1=TRUE,Instructions!$D$17,"")</f>
        <v>Inscrire la description ici</v>
      </c>
      <c r="NE10" s="123"/>
      <c r="NF10" s="123"/>
      <c r="NG10" s="123"/>
      <c r="NH10" s="123"/>
      <c r="NI10" s="123" t="str">
        <f>IF('Liste des mots'!$D$1=TRUE,Instructions!$D$17,"")</f>
        <v>Inscrire la description ici</v>
      </c>
      <c r="NJ10" s="123"/>
      <c r="NK10" s="123"/>
      <c r="NL10" s="123"/>
      <c r="NM10" s="123"/>
      <c r="NN10" s="123" t="str">
        <f>IF('Liste des mots'!$D$1=TRUE,Instructions!$D$17,"")</f>
        <v>Inscrire la description ici</v>
      </c>
      <c r="NO10" s="123"/>
      <c r="NP10" s="123"/>
      <c r="NQ10" s="123"/>
      <c r="NR10" s="123"/>
      <c r="NS10" s="123" t="str">
        <f>IF('Liste des mots'!$D$1=TRUE,Instructions!$D$17,"")</f>
        <v>Inscrire la description ici</v>
      </c>
      <c r="NT10" s="123"/>
      <c r="NU10" s="123"/>
      <c r="NV10" s="123"/>
      <c r="NW10" s="123"/>
      <c r="NX10" s="123" t="str">
        <f>IF('Liste des mots'!$D$1=TRUE,Instructions!$D$17,"")</f>
        <v>Inscrire la description ici</v>
      </c>
      <c r="NY10" s="123"/>
      <c r="NZ10" s="123"/>
      <c r="OA10" s="123"/>
      <c r="OB10" s="123"/>
      <c r="OC10" s="123" t="str">
        <f>IF('Liste des mots'!$D$1=TRUE,Instructions!$D$17,"")</f>
        <v>Inscrire la description ici</v>
      </c>
      <c r="OD10" s="123"/>
      <c r="OE10" s="123"/>
      <c r="OF10" s="123"/>
      <c r="OG10" s="123"/>
      <c r="OH10" s="123" t="str">
        <f>IF('Liste des mots'!$D$1=TRUE,Instructions!$D$17,"")</f>
        <v>Inscrire la description ici</v>
      </c>
      <c r="OI10" s="123"/>
      <c r="OJ10" s="123"/>
      <c r="OK10" s="123"/>
      <c r="OL10" s="123"/>
      <c r="OM10" s="123" t="str">
        <f>IF('Liste des mots'!$D$1=TRUE,Instructions!$D$17,"")</f>
        <v>Inscrire la description ici</v>
      </c>
      <c r="ON10" s="123"/>
      <c r="OO10" s="123"/>
      <c r="OP10" s="123"/>
      <c r="OQ10" s="123"/>
      <c r="OR10" s="123" t="str">
        <f>IF('Liste des mots'!$D$1=TRUE,Instructions!$D$17,"")</f>
        <v>Inscrire la description ici</v>
      </c>
      <c r="OS10" s="123"/>
      <c r="OT10" s="123"/>
      <c r="OU10" s="123"/>
      <c r="OV10" s="123"/>
      <c r="OW10" s="123" t="str">
        <f>IF('Liste des mots'!$D$1=TRUE,Instructions!$D$17,"")</f>
        <v>Inscrire la description ici</v>
      </c>
      <c r="OX10" s="123"/>
      <c r="OY10" s="123"/>
      <c r="OZ10" s="123"/>
      <c r="PA10" s="123"/>
      <c r="PB10" s="123" t="str">
        <f>IF('Liste des mots'!$D$1=TRUE,Instructions!$D$17,"")</f>
        <v>Inscrire la description ici</v>
      </c>
      <c r="PC10" s="123"/>
      <c r="PD10" s="123"/>
      <c r="PE10" s="123"/>
      <c r="PF10" s="123"/>
      <c r="PG10" s="123" t="str">
        <f>IF('Liste des mots'!$D$1=TRUE,Instructions!$D$17,"")</f>
        <v>Inscrire la description ici</v>
      </c>
      <c r="PH10" s="123"/>
      <c r="PI10" s="123"/>
      <c r="PJ10" s="123"/>
      <c r="PK10" s="123"/>
      <c r="PL10" s="123" t="str">
        <f>IF('Liste des mots'!$D$1=TRUE,Instructions!$D$17,"")</f>
        <v>Inscrire la description ici</v>
      </c>
      <c r="PM10" s="123"/>
      <c r="PN10" s="123"/>
      <c r="PO10" s="123"/>
      <c r="PP10" s="123"/>
      <c r="PQ10" s="123" t="str">
        <f>IF('Liste des mots'!$D$1=TRUE,Instructions!$D$17,"")</f>
        <v>Inscrire la description ici</v>
      </c>
      <c r="PR10" s="123"/>
      <c r="PS10" s="123"/>
      <c r="PT10" s="123"/>
      <c r="PU10" s="123"/>
      <c r="PV10" s="123" t="str">
        <f>IF('Liste des mots'!$D$1=TRUE,Instructions!$D$17,"")</f>
        <v>Inscrire la description ici</v>
      </c>
      <c r="PW10" s="123"/>
      <c r="PX10" s="123"/>
      <c r="PY10" s="123"/>
      <c r="PZ10" s="123"/>
      <c r="QA10" s="123" t="str">
        <f>IF('Liste des mots'!$D$1=TRUE,Instructions!$D$17,"")</f>
        <v>Inscrire la description ici</v>
      </c>
      <c r="QB10" s="123"/>
      <c r="QC10" s="123"/>
      <c r="QD10" s="123"/>
      <c r="QE10" s="123"/>
      <c r="QF10" s="123" t="str">
        <f>IF('Liste des mots'!$D$1=TRUE,Instructions!$D$17,"")</f>
        <v>Inscrire la description ici</v>
      </c>
      <c r="QG10" s="123"/>
      <c r="QH10" s="123"/>
      <c r="QI10" s="123"/>
      <c r="QJ10" s="123"/>
      <c r="QK10" s="123" t="str">
        <f>IF('Liste des mots'!$D$1=TRUE,Instructions!$D$17,"")</f>
        <v>Inscrire la description ici</v>
      </c>
      <c r="QL10" s="123"/>
      <c r="QM10" s="123"/>
      <c r="QN10" s="123"/>
      <c r="QO10" s="123"/>
      <c r="QP10" s="123" t="str">
        <f>IF('Liste des mots'!$D$1=TRUE,Instructions!$D$17,"")</f>
        <v>Inscrire la description ici</v>
      </c>
      <c r="QQ10" s="123"/>
      <c r="QR10" s="123"/>
      <c r="QS10" s="123"/>
      <c r="QT10" s="123"/>
      <c r="QU10" s="123" t="str">
        <f>IF('Liste des mots'!$D$1=TRUE,Instructions!$D$17,"")</f>
        <v>Inscrire la description ici</v>
      </c>
      <c r="QV10" s="123"/>
      <c r="QW10" s="123"/>
      <c r="QX10" s="123"/>
      <c r="QY10" s="123"/>
      <c r="QZ10" s="123" t="str">
        <f>IF('Liste des mots'!$D$1=TRUE,Instructions!$D$17,"")</f>
        <v>Inscrire la description ici</v>
      </c>
      <c r="RA10" s="123"/>
      <c r="RB10" s="123"/>
      <c r="RC10" s="123"/>
      <c r="RD10" s="123"/>
      <c r="RE10" s="123" t="str">
        <f>IF('Liste des mots'!$D$1=TRUE,Instructions!$D$17,"")</f>
        <v>Inscrire la description ici</v>
      </c>
      <c r="RF10" s="123"/>
      <c r="RG10" s="123"/>
      <c r="RH10" s="123"/>
      <c r="RI10" s="123"/>
      <c r="RJ10" s="123" t="str">
        <f>IF('Liste des mots'!$D$1=TRUE,Instructions!$D$17,"")</f>
        <v>Inscrire la description ici</v>
      </c>
      <c r="RK10" s="123"/>
      <c r="RL10" s="123"/>
      <c r="RM10" s="123"/>
      <c r="RN10" s="123"/>
      <c r="RO10" s="123" t="str">
        <f>IF('Liste des mots'!$D$1=TRUE,Instructions!$D$17,"")</f>
        <v>Inscrire la description ici</v>
      </c>
      <c r="RP10" s="123"/>
      <c r="RQ10" s="123"/>
      <c r="RR10" s="123"/>
      <c r="RS10" s="123"/>
      <c r="RT10" s="123" t="str">
        <f>IF('Liste des mots'!$D$1=TRUE,Instructions!$D$17,"")</f>
        <v>Inscrire la description ici</v>
      </c>
      <c r="RU10" s="123"/>
      <c r="RV10" s="123"/>
      <c r="RW10" s="123"/>
      <c r="RX10" s="123"/>
      <c r="RY10" s="123" t="str">
        <f>IF('Liste des mots'!$D$1=TRUE,Instructions!$D$17,"")</f>
        <v>Inscrire la description ici</v>
      </c>
      <c r="RZ10" s="123"/>
      <c r="SA10" s="123"/>
      <c r="SB10" s="123"/>
      <c r="SC10" s="123"/>
      <c r="SD10" s="123" t="str">
        <f>IF('Liste des mots'!$D$1=TRUE,Instructions!$D$17,"")</f>
        <v>Inscrire la description ici</v>
      </c>
      <c r="SE10" s="123"/>
      <c r="SF10" s="123"/>
    </row>
    <row r="11" spans="1:501" s="126" customFormat="1" ht="28" customHeight="1">
      <c r="A11" s="103"/>
      <c r="B11" s="103"/>
      <c r="C11" s="125">
        <f>GenerateurBingo.com!C$36</f>
        <v>1</v>
      </c>
      <c r="D11" s="103"/>
      <c r="E11" s="103"/>
      <c r="F11" s="103"/>
      <c r="G11" s="103"/>
      <c r="H11" s="125">
        <f>GenerateurBingo.com!H$36</f>
        <v>2</v>
      </c>
      <c r="I11" s="103"/>
      <c r="J11" s="103"/>
      <c r="K11" s="103"/>
      <c r="L11" s="103"/>
      <c r="M11" s="125">
        <f>GenerateurBingo.com!M$36</f>
        <v>3</v>
      </c>
      <c r="N11" s="103"/>
      <c r="O11" s="103"/>
      <c r="P11" s="103"/>
      <c r="Q11" s="103"/>
      <c r="R11" s="125">
        <f>GenerateurBingo.com!R$36</f>
        <v>4</v>
      </c>
      <c r="S11" s="103"/>
      <c r="T11" s="103"/>
      <c r="U11" s="103"/>
      <c r="V11" s="103"/>
      <c r="W11" s="125">
        <f>GenerateurBingo.com!W$36</f>
        <v>5</v>
      </c>
      <c r="X11" s="103"/>
      <c r="Y11" s="103"/>
      <c r="Z11" s="103"/>
      <c r="AA11" s="103"/>
      <c r="AB11" s="125">
        <f>GenerateurBingo.com!AB$36</f>
        <v>6</v>
      </c>
      <c r="AC11" s="103"/>
      <c r="AD11" s="103"/>
      <c r="AE11" s="103"/>
      <c r="AF11" s="103"/>
      <c r="AG11" s="125">
        <f>GenerateurBingo.com!AG$36</f>
        <v>7</v>
      </c>
      <c r="AH11" s="103"/>
      <c r="AI11" s="103"/>
      <c r="AJ11" s="103"/>
      <c r="AK11" s="103"/>
      <c r="AL11" s="125">
        <f>GenerateurBingo.com!AL$36</f>
        <v>8</v>
      </c>
      <c r="AM11" s="103"/>
      <c r="AN11" s="103"/>
      <c r="AO11" s="103"/>
      <c r="AP11" s="103"/>
      <c r="AQ11" s="125">
        <f>GenerateurBingo.com!AQ$36</f>
        <v>9</v>
      </c>
      <c r="AR11" s="103"/>
      <c r="AS11" s="103"/>
      <c r="AT11" s="103"/>
      <c r="AU11" s="103"/>
      <c r="AV11" s="125">
        <f>GenerateurBingo.com!AV$36</f>
        <v>10</v>
      </c>
      <c r="AW11" s="103"/>
      <c r="AX11" s="103"/>
      <c r="AY11" s="103"/>
      <c r="AZ11" s="103"/>
      <c r="BA11" s="125">
        <f>GenerateurBingo.com!BA$36</f>
        <v>11</v>
      </c>
      <c r="BB11" s="103"/>
      <c r="BC11" s="103"/>
      <c r="BD11" s="103"/>
      <c r="BE11" s="103"/>
      <c r="BF11" s="125">
        <f>GenerateurBingo.com!BF$36</f>
        <v>12</v>
      </c>
      <c r="BG11" s="103"/>
      <c r="BH11" s="103"/>
      <c r="BI11" s="103"/>
      <c r="BJ11" s="103"/>
      <c r="BK11" s="125">
        <f>GenerateurBingo.com!BK$36</f>
        <v>13</v>
      </c>
      <c r="BL11" s="103"/>
      <c r="BM11" s="103"/>
      <c r="BN11" s="103"/>
      <c r="BO11" s="103"/>
      <c r="BP11" s="125">
        <f>GenerateurBingo.com!BP$36</f>
        <v>14</v>
      </c>
      <c r="BQ11" s="103"/>
      <c r="BR11" s="103"/>
      <c r="BS11" s="103"/>
      <c r="BT11" s="103"/>
      <c r="BU11" s="125">
        <f>GenerateurBingo.com!BU$36</f>
        <v>15</v>
      </c>
      <c r="BV11" s="103"/>
      <c r="BW11" s="103"/>
      <c r="BX11" s="103"/>
      <c r="BY11" s="103"/>
      <c r="BZ11" s="125">
        <f>GenerateurBingo.com!BZ$36</f>
        <v>16</v>
      </c>
      <c r="CA11" s="103"/>
      <c r="CB11" s="103"/>
      <c r="CC11" s="103"/>
      <c r="CD11" s="103"/>
      <c r="CE11" s="125">
        <f>GenerateurBingo.com!CE$36</f>
        <v>17</v>
      </c>
      <c r="CF11" s="103"/>
      <c r="CG11" s="103"/>
      <c r="CH11" s="103"/>
      <c r="CI11" s="103"/>
      <c r="CJ11" s="125">
        <f>GenerateurBingo.com!CJ$36</f>
        <v>18</v>
      </c>
      <c r="CK11" s="103"/>
      <c r="CL11" s="103"/>
      <c r="CM11" s="103"/>
      <c r="CN11" s="103"/>
      <c r="CO11" s="125">
        <f>GenerateurBingo.com!CO$36</f>
        <v>19</v>
      </c>
      <c r="CP11" s="103"/>
      <c r="CQ11" s="103"/>
      <c r="CR11" s="103"/>
      <c r="CS11" s="103"/>
      <c r="CT11" s="125">
        <f>GenerateurBingo.com!CT$36</f>
        <v>20</v>
      </c>
      <c r="CU11" s="103"/>
      <c r="CV11" s="103"/>
      <c r="CW11" s="103"/>
      <c r="CX11" s="103"/>
      <c r="CY11" s="125">
        <f>GenerateurBingo.com!CY$36</f>
        <v>21</v>
      </c>
      <c r="CZ11" s="103"/>
      <c r="DA11" s="103"/>
      <c r="DB11" s="103"/>
      <c r="DC11" s="103"/>
      <c r="DD11" s="125">
        <f>GenerateurBingo.com!DD$36</f>
        <v>22</v>
      </c>
      <c r="DE11" s="103"/>
      <c r="DF11" s="103"/>
      <c r="DG11" s="103"/>
      <c r="DH11" s="103"/>
      <c r="DI11" s="125">
        <f>GenerateurBingo.com!DI$36</f>
        <v>23</v>
      </c>
      <c r="DJ11" s="103"/>
      <c r="DK11" s="103"/>
      <c r="DL11" s="103"/>
      <c r="DM11" s="103"/>
      <c r="DN11" s="125">
        <f>GenerateurBingo.com!DN$36</f>
        <v>24</v>
      </c>
      <c r="DO11" s="103"/>
      <c r="DP11" s="103"/>
      <c r="DQ11" s="103"/>
      <c r="DR11" s="103"/>
      <c r="DS11" s="125">
        <f>GenerateurBingo.com!DS$36</f>
        <v>25</v>
      </c>
      <c r="DT11" s="103"/>
      <c r="DU11" s="103"/>
      <c r="DV11" s="103"/>
      <c r="DW11" s="103"/>
      <c r="DX11" s="125">
        <f>GenerateurBingo.com!DX$36</f>
        <v>26</v>
      </c>
      <c r="DY11" s="103"/>
      <c r="DZ11" s="103"/>
      <c r="EA11" s="103"/>
      <c r="EB11" s="103"/>
      <c r="EC11" s="125">
        <f>GenerateurBingo.com!EC$36</f>
        <v>27</v>
      </c>
      <c r="ED11" s="103"/>
      <c r="EE11" s="103"/>
      <c r="EF11" s="103"/>
      <c r="EG11" s="103"/>
      <c r="EH11" s="125">
        <f>GenerateurBingo.com!EH$36</f>
        <v>28</v>
      </c>
      <c r="EI11" s="103"/>
      <c r="EJ11" s="103"/>
      <c r="EK11" s="103"/>
      <c r="EL11" s="103"/>
      <c r="EM11" s="125">
        <f>GenerateurBingo.com!EM$36</f>
        <v>29</v>
      </c>
      <c r="EN11" s="103"/>
      <c r="EO11" s="103"/>
      <c r="EP11" s="103"/>
      <c r="EQ11" s="103"/>
      <c r="ER11" s="125">
        <f>GenerateurBingo.com!ER$36</f>
        <v>30</v>
      </c>
      <c r="ES11" s="103"/>
      <c r="ET11" s="103"/>
      <c r="EU11" s="103"/>
      <c r="EV11" s="103"/>
      <c r="EW11" s="125">
        <f>GenerateurBingo.com!EW$36</f>
        <v>31</v>
      </c>
      <c r="EX11" s="103"/>
      <c r="EY11" s="103"/>
      <c r="EZ11" s="103"/>
      <c r="FA11" s="103"/>
      <c r="FB11" s="125">
        <f>GenerateurBingo.com!FB$36</f>
        <v>32</v>
      </c>
      <c r="FC11" s="103"/>
      <c r="FD11" s="103"/>
      <c r="FE11" s="103"/>
      <c r="FF11" s="103"/>
      <c r="FG11" s="125">
        <f>GenerateurBingo.com!FG$36</f>
        <v>33</v>
      </c>
      <c r="FH11" s="103"/>
      <c r="FI11" s="103"/>
      <c r="FJ11" s="103"/>
      <c r="FK11" s="103"/>
      <c r="FL11" s="125">
        <f>GenerateurBingo.com!FL$36</f>
        <v>34</v>
      </c>
      <c r="FM11" s="103"/>
      <c r="FN11" s="103"/>
      <c r="FO11" s="103"/>
      <c r="FP11" s="103"/>
      <c r="FQ11" s="125">
        <f>GenerateurBingo.com!FQ$36</f>
        <v>35</v>
      </c>
      <c r="FR11" s="103"/>
      <c r="FS11" s="103"/>
      <c r="FT11" s="103"/>
      <c r="FU11" s="103"/>
      <c r="FV11" s="125">
        <f>GenerateurBingo.com!FV$36</f>
        <v>36</v>
      </c>
      <c r="FW11" s="103"/>
      <c r="FX11" s="103"/>
      <c r="FY11" s="103"/>
      <c r="FZ11" s="103"/>
      <c r="GA11" s="125">
        <f>GenerateurBingo.com!GA$36</f>
        <v>37</v>
      </c>
      <c r="GB11" s="103"/>
      <c r="GC11" s="103"/>
      <c r="GD11" s="103"/>
      <c r="GE11" s="103"/>
      <c r="GF11" s="125">
        <f>GenerateurBingo.com!GF$36</f>
        <v>38</v>
      </c>
      <c r="GG11" s="103"/>
      <c r="GH11" s="103"/>
      <c r="GI11" s="103"/>
      <c r="GJ11" s="103"/>
      <c r="GK11" s="125">
        <f>GenerateurBingo.com!GK$36</f>
        <v>39</v>
      </c>
      <c r="GL11" s="103"/>
      <c r="GM11" s="103"/>
      <c r="GN11" s="103"/>
      <c r="GO11" s="103"/>
      <c r="GP11" s="125">
        <f>GenerateurBingo.com!GP$36</f>
        <v>40</v>
      </c>
      <c r="GQ11" s="103"/>
      <c r="GR11" s="103"/>
      <c r="GS11" s="103"/>
      <c r="GT11" s="103"/>
      <c r="GU11" s="125">
        <f>GenerateurBingo.com!GU$36</f>
        <v>41</v>
      </c>
      <c r="GV11" s="103"/>
      <c r="GW11" s="103"/>
      <c r="GX11" s="103"/>
      <c r="GY11" s="103"/>
      <c r="GZ11" s="125">
        <f>GenerateurBingo.com!GZ$36</f>
        <v>42</v>
      </c>
      <c r="HA11" s="103"/>
      <c r="HB11" s="103"/>
      <c r="HC11" s="103"/>
      <c r="HD11" s="103"/>
      <c r="HE11" s="125">
        <f>GenerateurBingo.com!HE$36</f>
        <v>43</v>
      </c>
      <c r="HF11" s="103"/>
      <c r="HG11" s="103"/>
      <c r="HH11" s="103"/>
      <c r="HI11" s="103"/>
      <c r="HJ11" s="125">
        <f>GenerateurBingo.com!HJ$36</f>
        <v>44</v>
      </c>
      <c r="HK11" s="103"/>
      <c r="HL11" s="103"/>
      <c r="HM11" s="103"/>
      <c r="HN11" s="103"/>
      <c r="HO11" s="125">
        <f>GenerateurBingo.com!HO$36</f>
        <v>45</v>
      </c>
      <c r="HP11" s="103"/>
      <c r="HQ11" s="103"/>
      <c r="HR11" s="103"/>
      <c r="HS11" s="103"/>
      <c r="HT11" s="125">
        <f>GenerateurBingo.com!HT$36</f>
        <v>46</v>
      </c>
      <c r="HU11" s="103"/>
      <c r="HV11" s="103"/>
      <c r="HW11" s="103"/>
      <c r="HX11" s="103"/>
      <c r="HY11" s="125">
        <f>GenerateurBingo.com!HY$36</f>
        <v>47</v>
      </c>
      <c r="HZ11" s="103"/>
      <c r="IA11" s="103"/>
      <c r="IB11" s="103"/>
      <c r="IC11" s="103"/>
      <c r="ID11" s="125">
        <f>GenerateurBingo.com!ID$36</f>
        <v>48</v>
      </c>
      <c r="IE11" s="103"/>
      <c r="IF11" s="103"/>
      <c r="IG11" s="103"/>
      <c r="IH11" s="103"/>
      <c r="II11" s="125">
        <f>GenerateurBingo.com!II$36</f>
        <v>49</v>
      </c>
      <c r="IJ11" s="103"/>
      <c r="IK11" s="103"/>
      <c r="IL11" s="103"/>
      <c r="IM11" s="103"/>
      <c r="IN11" s="125">
        <f>GenerateurBingo.com!IN$36</f>
        <v>50</v>
      </c>
      <c r="IO11" s="103"/>
      <c r="IP11" s="103"/>
      <c r="IQ11" s="103"/>
      <c r="IR11" s="103"/>
      <c r="IS11" s="125">
        <f>GenerateurBingo.com!IS$36</f>
        <v>51</v>
      </c>
      <c r="IT11" s="103"/>
      <c r="IU11" s="103"/>
      <c r="IV11" s="103"/>
      <c r="IW11" s="103"/>
      <c r="IX11" s="125">
        <f>GenerateurBingo.com!IX$36</f>
        <v>52</v>
      </c>
      <c r="IY11" s="103"/>
      <c r="IZ11" s="103"/>
      <c r="JA11" s="103"/>
      <c r="JB11" s="103"/>
      <c r="JC11" s="125">
        <f>GenerateurBingo.com!JC$36</f>
        <v>53</v>
      </c>
      <c r="JD11" s="103"/>
      <c r="JE11" s="103"/>
      <c r="JF11" s="103"/>
      <c r="JG11" s="103"/>
      <c r="JH11" s="125">
        <f>GenerateurBingo.com!JH$36</f>
        <v>54</v>
      </c>
      <c r="JI11" s="103"/>
      <c r="JJ11" s="103"/>
      <c r="JK11" s="103"/>
      <c r="JL11" s="103"/>
      <c r="JM11" s="125">
        <f>GenerateurBingo.com!JM$36</f>
        <v>55</v>
      </c>
      <c r="JN11" s="103"/>
      <c r="JO11" s="103"/>
      <c r="JP11" s="103"/>
      <c r="JQ11" s="103"/>
      <c r="JR11" s="125">
        <f>GenerateurBingo.com!JR$36</f>
        <v>56</v>
      </c>
      <c r="JS11" s="103"/>
      <c r="JT11" s="103"/>
      <c r="JU11" s="103"/>
      <c r="JV11" s="103"/>
      <c r="JW11" s="125">
        <f>GenerateurBingo.com!JW$36</f>
        <v>57</v>
      </c>
      <c r="JX11" s="103"/>
      <c r="JY11" s="103"/>
      <c r="JZ11" s="103"/>
      <c r="KA11" s="103"/>
      <c r="KB11" s="125">
        <f>GenerateurBingo.com!KB$36</f>
        <v>58</v>
      </c>
      <c r="KC11" s="103"/>
      <c r="KD11" s="103"/>
      <c r="KE11" s="103"/>
      <c r="KF11" s="103"/>
      <c r="KG11" s="125">
        <f>GenerateurBingo.com!KG$36</f>
        <v>59</v>
      </c>
      <c r="KH11" s="103"/>
      <c r="KI11" s="103"/>
      <c r="KJ11" s="103"/>
      <c r="KK11" s="103"/>
      <c r="KL11" s="125">
        <f>GenerateurBingo.com!KL$36</f>
        <v>60</v>
      </c>
      <c r="KM11" s="103"/>
      <c r="KN11" s="103"/>
      <c r="KO11" s="103"/>
      <c r="KP11" s="103"/>
      <c r="KQ11" s="125">
        <f>GenerateurBingo.com!KQ$36</f>
        <v>61</v>
      </c>
      <c r="KR11" s="103"/>
      <c r="KS11" s="103"/>
      <c r="KT11" s="103"/>
      <c r="KU11" s="103"/>
      <c r="KV11" s="125">
        <f>GenerateurBingo.com!KV$36</f>
        <v>62</v>
      </c>
      <c r="KW11" s="103"/>
      <c r="KX11" s="103"/>
      <c r="KY11" s="103"/>
      <c r="KZ11" s="103"/>
      <c r="LA11" s="125">
        <f>GenerateurBingo.com!LA$36</f>
        <v>63</v>
      </c>
      <c r="LB11" s="103"/>
      <c r="LC11" s="103"/>
      <c r="LD11" s="103"/>
      <c r="LE11" s="103"/>
      <c r="LF11" s="125">
        <f>GenerateurBingo.com!LF$36</f>
        <v>64</v>
      </c>
      <c r="LG11" s="103"/>
      <c r="LH11" s="103"/>
      <c r="LI11" s="103"/>
      <c r="LJ11" s="103"/>
      <c r="LK11" s="125">
        <f>GenerateurBingo.com!LK$36</f>
        <v>65</v>
      </c>
      <c r="LL11" s="103"/>
      <c r="LM11" s="103"/>
      <c r="LN11" s="103"/>
      <c r="LO11" s="103"/>
      <c r="LP11" s="125">
        <f>GenerateurBingo.com!LP$36</f>
        <v>66</v>
      </c>
      <c r="LQ11" s="103"/>
      <c r="LR11" s="103"/>
      <c r="LS11" s="103"/>
      <c r="LT11" s="103"/>
      <c r="LU11" s="125">
        <f>GenerateurBingo.com!LU$36</f>
        <v>67</v>
      </c>
      <c r="LV11" s="103"/>
      <c r="LW11" s="103"/>
      <c r="LX11" s="103"/>
      <c r="LY11" s="103"/>
      <c r="LZ11" s="125">
        <f>GenerateurBingo.com!LZ$36</f>
        <v>68</v>
      </c>
      <c r="MA11" s="103"/>
      <c r="MB11" s="103"/>
      <c r="MC11" s="103"/>
      <c r="MD11" s="103"/>
      <c r="ME11" s="125">
        <f>GenerateurBingo.com!ME$36</f>
        <v>69</v>
      </c>
      <c r="MF11" s="103"/>
      <c r="MG11" s="103"/>
      <c r="MH11" s="103"/>
      <c r="MI11" s="103"/>
      <c r="MJ11" s="125">
        <f>GenerateurBingo.com!MJ$36</f>
        <v>70</v>
      </c>
      <c r="MK11" s="103"/>
      <c r="ML11" s="103"/>
      <c r="MM11" s="103"/>
      <c r="MN11" s="103"/>
      <c r="MO11" s="125">
        <f>GenerateurBingo.com!MO$36</f>
        <v>71</v>
      </c>
      <c r="MP11" s="103"/>
      <c r="MQ11" s="103"/>
      <c r="MR11" s="103"/>
      <c r="MS11" s="103"/>
      <c r="MT11" s="125">
        <f>GenerateurBingo.com!MT$36</f>
        <v>72</v>
      </c>
      <c r="MU11" s="103"/>
      <c r="MV11" s="103"/>
      <c r="MW11" s="103"/>
      <c r="MX11" s="103"/>
      <c r="MY11" s="125">
        <f>GenerateurBingo.com!MY$36</f>
        <v>73</v>
      </c>
      <c r="MZ11" s="103"/>
      <c r="NA11" s="103"/>
      <c r="NB11" s="103"/>
      <c r="NC11" s="103"/>
      <c r="ND11" s="125">
        <f>GenerateurBingo.com!ND$36</f>
        <v>74</v>
      </c>
      <c r="NE11" s="103"/>
      <c r="NF11" s="103"/>
      <c r="NG11" s="103"/>
      <c r="NH11" s="103"/>
      <c r="NI11" s="125">
        <f>GenerateurBingo.com!NI$36</f>
        <v>75</v>
      </c>
      <c r="NJ11" s="103"/>
      <c r="NK11" s="103"/>
      <c r="NL11" s="103"/>
      <c r="NM11" s="103"/>
      <c r="NN11" s="125">
        <f>GenerateurBingo.com!NN$36</f>
        <v>76</v>
      </c>
      <c r="NO11" s="103"/>
      <c r="NP11" s="103"/>
      <c r="NQ11" s="103"/>
      <c r="NR11" s="103"/>
      <c r="NS11" s="125">
        <f>GenerateurBingo.com!NS$36</f>
        <v>77</v>
      </c>
      <c r="NT11" s="103"/>
      <c r="NU11" s="103"/>
      <c r="NV11" s="103"/>
      <c r="NW11" s="103"/>
      <c r="NX11" s="125">
        <f>GenerateurBingo.com!NX$36</f>
        <v>78</v>
      </c>
      <c r="NY11" s="103"/>
      <c r="NZ11" s="103"/>
      <c r="OA11" s="103"/>
      <c r="OB11" s="103"/>
      <c r="OC11" s="125">
        <f>GenerateurBingo.com!OC$36</f>
        <v>79</v>
      </c>
      <c r="OD11" s="103"/>
      <c r="OE11" s="103"/>
      <c r="OF11" s="103"/>
      <c r="OG11" s="103"/>
      <c r="OH11" s="125">
        <f>GenerateurBingo.com!OH$36</f>
        <v>80</v>
      </c>
      <c r="OI11" s="103"/>
      <c r="OJ11" s="103"/>
      <c r="OK11" s="103"/>
      <c r="OL11" s="103"/>
      <c r="OM11" s="125">
        <f>GenerateurBingo.com!OM$36</f>
        <v>81</v>
      </c>
      <c r="ON11" s="103"/>
      <c r="OO11" s="103"/>
      <c r="OP11" s="103"/>
      <c r="OQ11" s="103"/>
      <c r="OR11" s="125">
        <f>GenerateurBingo.com!OR$36</f>
        <v>82</v>
      </c>
      <c r="OS11" s="103"/>
      <c r="OT11" s="103"/>
      <c r="OU11" s="103"/>
      <c r="OV11" s="103"/>
      <c r="OW11" s="125">
        <f>GenerateurBingo.com!OW$36</f>
        <v>83</v>
      </c>
      <c r="OX11" s="103"/>
      <c r="OY11" s="103"/>
      <c r="OZ11" s="103"/>
      <c r="PA11" s="103"/>
      <c r="PB11" s="125">
        <f>GenerateurBingo.com!PB$36</f>
        <v>84</v>
      </c>
      <c r="PC11" s="103"/>
      <c r="PD11" s="103"/>
      <c r="PE11" s="103"/>
      <c r="PF11" s="103"/>
      <c r="PG11" s="125">
        <f>GenerateurBingo.com!PG$36</f>
        <v>85</v>
      </c>
      <c r="PH11" s="103"/>
      <c r="PI11" s="103"/>
      <c r="PJ11" s="103"/>
      <c r="PK11" s="103"/>
      <c r="PL11" s="125">
        <f>GenerateurBingo.com!PL$36</f>
        <v>86</v>
      </c>
      <c r="PM11" s="103"/>
      <c r="PN11" s="103"/>
      <c r="PO11" s="103"/>
      <c r="PP11" s="103"/>
      <c r="PQ11" s="125">
        <f>GenerateurBingo.com!PQ$36</f>
        <v>87</v>
      </c>
      <c r="PR11" s="103"/>
      <c r="PS11" s="103"/>
      <c r="PT11" s="103"/>
      <c r="PU11" s="103"/>
      <c r="PV11" s="125">
        <f>GenerateurBingo.com!PV$36</f>
        <v>88</v>
      </c>
      <c r="PW11" s="103"/>
      <c r="PX11" s="103"/>
      <c r="PY11" s="103"/>
      <c r="PZ11" s="103"/>
      <c r="QA11" s="125">
        <f>GenerateurBingo.com!QA$36</f>
        <v>89</v>
      </c>
      <c r="QB11" s="103"/>
      <c r="QC11" s="103"/>
      <c r="QD11" s="103"/>
      <c r="QE11" s="103"/>
      <c r="QF11" s="125">
        <f>GenerateurBingo.com!QF$36</f>
        <v>90</v>
      </c>
      <c r="QG11" s="103"/>
      <c r="QH11" s="103"/>
      <c r="QI11" s="103"/>
      <c r="QJ11" s="103"/>
      <c r="QK11" s="125">
        <f>GenerateurBingo.com!QK$36</f>
        <v>91</v>
      </c>
      <c r="QL11" s="103"/>
      <c r="QM11" s="103"/>
      <c r="QN11" s="103"/>
      <c r="QO11" s="103"/>
      <c r="QP11" s="125">
        <f>GenerateurBingo.com!QP$36</f>
        <v>92</v>
      </c>
      <c r="QQ11" s="103"/>
      <c r="QR11" s="103"/>
      <c r="QS11" s="103"/>
      <c r="QT11" s="103"/>
      <c r="QU11" s="125">
        <f>GenerateurBingo.com!QU$36</f>
        <v>93</v>
      </c>
      <c r="QV11" s="103"/>
      <c r="QW11" s="103"/>
      <c r="QX11" s="103"/>
      <c r="QY11" s="103"/>
      <c r="QZ11" s="125">
        <f>GenerateurBingo.com!QZ$36</f>
        <v>94</v>
      </c>
      <c r="RA11" s="103"/>
      <c r="RB11" s="103"/>
      <c r="RC11" s="103"/>
      <c r="RD11" s="103"/>
      <c r="RE11" s="125">
        <f>GenerateurBingo.com!RE$36</f>
        <v>95</v>
      </c>
      <c r="RF11" s="103"/>
      <c r="RG11" s="103"/>
      <c r="RH11" s="103"/>
      <c r="RI11" s="103"/>
      <c r="RJ11" s="125">
        <f>GenerateurBingo.com!RJ$36</f>
        <v>96</v>
      </c>
      <c r="RK11" s="103"/>
      <c r="RL11" s="103"/>
      <c r="RM11" s="103"/>
      <c r="RN11" s="103"/>
      <c r="RO11" s="125">
        <f>GenerateurBingo.com!RO$36</f>
        <v>97</v>
      </c>
      <c r="RP11" s="103"/>
      <c r="RQ11" s="103"/>
      <c r="RR11" s="103"/>
      <c r="RS11" s="103"/>
      <c r="RT11" s="125">
        <f>GenerateurBingo.com!RT$36</f>
        <v>98</v>
      </c>
      <c r="RU11" s="103"/>
      <c r="RV11" s="103"/>
      <c r="RW11" s="103"/>
      <c r="RX11" s="103"/>
      <c r="RY11" s="125">
        <f>GenerateurBingo.com!RY$36</f>
        <v>99</v>
      </c>
      <c r="RZ11" s="103"/>
      <c r="SA11" s="103"/>
      <c r="SB11" s="103"/>
      <c r="SC11" s="103"/>
      <c r="SD11" s="125">
        <f>GenerateurBingo.com!SD$36</f>
        <v>100</v>
      </c>
      <c r="SE11" s="103"/>
      <c r="SF11" s="103"/>
    </row>
    <row r="12" spans="1:501" s="130" customFormat="1" ht="28" customHeight="1">
      <c r="A12" s="127">
        <f>IF('Liste des mots'!$H$1=TRUE,C11,"")</f>
        <v>1</v>
      </c>
      <c r="B12" s="128"/>
      <c r="C12" s="128"/>
      <c r="D12" s="128"/>
      <c r="E12" s="129">
        <f>IF('Liste des mots'!$H$1=TRUE,C11,"")</f>
        <v>1</v>
      </c>
      <c r="F12" s="127">
        <f>IF('Liste des mots'!$H$1=TRUE,H11,"")</f>
        <v>2</v>
      </c>
      <c r="G12" s="128"/>
      <c r="H12" s="128"/>
      <c r="I12" s="128"/>
      <c r="J12" s="129">
        <f>IF('Liste des mots'!$H$1=TRUE,H11,"")</f>
        <v>2</v>
      </c>
      <c r="K12" s="127">
        <f>IF('Liste des mots'!$H$1=TRUE,M11,"")</f>
        <v>3</v>
      </c>
      <c r="L12" s="128"/>
      <c r="M12" s="128"/>
      <c r="N12" s="128"/>
      <c r="O12" s="129">
        <f>IF('Liste des mots'!$H$1=TRUE,M11,"")</f>
        <v>3</v>
      </c>
      <c r="P12" s="127">
        <f>IF('Liste des mots'!$H$1=TRUE,R11,"")</f>
        <v>4</v>
      </c>
      <c r="Q12" s="128"/>
      <c r="R12" s="128"/>
      <c r="S12" s="128"/>
      <c r="T12" s="129">
        <f>IF('Liste des mots'!$H$1=TRUE,R11,"")</f>
        <v>4</v>
      </c>
      <c r="U12" s="127">
        <f>IF('Liste des mots'!$H$1=TRUE,W11,"")</f>
        <v>5</v>
      </c>
      <c r="V12" s="128"/>
      <c r="W12" s="128"/>
      <c r="X12" s="128"/>
      <c r="Y12" s="129">
        <f>IF('Liste des mots'!$H$1=TRUE,W11,"")</f>
        <v>5</v>
      </c>
      <c r="Z12" s="127">
        <f>IF('Liste des mots'!$H$1=TRUE,AB11,"")</f>
        <v>6</v>
      </c>
      <c r="AA12" s="128"/>
      <c r="AB12" s="128"/>
      <c r="AC12" s="128"/>
      <c r="AD12" s="129">
        <f>IF('Liste des mots'!$H$1=TRUE,AB11,"")</f>
        <v>6</v>
      </c>
      <c r="AE12" s="127">
        <f>IF('Liste des mots'!$H$1=TRUE,AG11,"")</f>
        <v>7</v>
      </c>
      <c r="AF12" s="128"/>
      <c r="AG12" s="128"/>
      <c r="AH12" s="128"/>
      <c r="AI12" s="129">
        <f>IF('Liste des mots'!$H$1=TRUE,AG11,"")</f>
        <v>7</v>
      </c>
      <c r="AJ12" s="127">
        <f>IF('Liste des mots'!$H$1=TRUE,AL11,"")</f>
        <v>8</v>
      </c>
      <c r="AK12" s="128"/>
      <c r="AL12" s="128"/>
      <c r="AM12" s="128"/>
      <c r="AN12" s="129">
        <f>IF('Liste des mots'!$H$1=TRUE,AL11,"")</f>
        <v>8</v>
      </c>
      <c r="AO12" s="127">
        <f>IF('Liste des mots'!$H$1=TRUE,AQ11,"")</f>
        <v>9</v>
      </c>
      <c r="AP12" s="128"/>
      <c r="AQ12" s="128"/>
      <c r="AR12" s="128"/>
      <c r="AS12" s="129">
        <f>IF('Liste des mots'!$H$1=TRUE,AQ11,"")</f>
        <v>9</v>
      </c>
      <c r="AT12" s="127">
        <f>IF('Liste des mots'!$H$1=TRUE,AV11,"")</f>
        <v>10</v>
      </c>
      <c r="AU12" s="128"/>
      <c r="AV12" s="128"/>
      <c r="AW12" s="128"/>
      <c r="AX12" s="129">
        <f>IF('Liste des mots'!$H$1=TRUE,AV11,"")</f>
        <v>10</v>
      </c>
      <c r="AY12" s="127">
        <f>IF('Liste des mots'!$H$1=TRUE,BA11,"")</f>
        <v>11</v>
      </c>
      <c r="AZ12" s="128"/>
      <c r="BA12" s="128"/>
      <c r="BB12" s="128"/>
      <c r="BC12" s="129">
        <f>IF('Liste des mots'!$H$1=TRUE,BA11,"")</f>
        <v>11</v>
      </c>
      <c r="BD12" s="127">
        <f>IF('Liste des mots'!$H$1=TRUE,BF11,"")</f>
        <v>12</v>
      </c>
      <c r="BE12" s="128"/>
      <c r="BF12" s="128"/>
      <c r="BG12" s="128"/>
      <c r="BH12" s="129">
        <f>IF('Liste des mots'!$H$1=TRUE,BF11,"")</f>
        <v>12</v>
      </c>
      <c r="BI12" s="127">
        <f>IF('Liste des mots'!$H$1=TRUE,BK11,"")</f>
        <v>13</v>
      </c>
      <c r="BJ12" s="128"/>
      <c r="BK12" s="128"/>
      <c r="BL12" s="128"/>
      <c r="BM12" s="129">
        <f>IF('Liste des mots'!$H$1=TRUE,BK11,"")</f>
        <v>13</v>
      </c>
      <c r="BN12" s="127">
        <f>IF('Liste des mots'!$H$1=TRUE,BP11,"")</f>
        <v>14</v>
      </c>
      <c r="BO12" s="128"/>
      <c r="BP12" s="128"/>
      <c r="BQ12" s="128"/>
      <c r="BR12" s="129">
        <f>IF('Liste des mots'!$H$1=TRUE,BP11,"")</f>
        <v>14</v>
      </c>
      <c r="BS12" s="127">
        <f>IF('Liste des mots'!$H$1=TRUE,BU11,"")</f>
        <v>15</v>
      </c>
      <c r="BT12" s="128"/>
      <c r="BU12" s="128"/>
      <c r="BV12" s="128"/>
      <c r="BW12" s="129">
        <f>IF('Liste des mots'!$H$1=TRUE,BU11,"")</f>
        <v>15</v>
      </c>
      <c r="BX12" s="127">
        <f>IF('Liste des mots'!$H$1=TRUE,BZ11,"")</f>
        <v>16</v>
      </c>
      <c r="BY12" s="128"/>
      <c r="BZ12" s="128"/>
      <c r="CA12" s="128"/>
      <c r="CB12" s="129">
        <f>IF('Liste des mots'!$H$1=TRUE,BZ11,"")</f>
        <v>16</v>
      </c>
      <c r="CC12" s="127">
        <f>IF('Liste des mots'!$H$1=TRUE,CE11,"")</f>
        <v>17</v>
      </c>
      <c r="CD12" s="128"/>
      <c r="CE12" s="128"/>
      <c r="CF12" s="128"/>
      <c r="CG12" s="129">
        <f>IF('Liste des mots'!$H$1=TRUE,CE11,"")</f>
        <v>17</v>
      </c>
      <c r="CH12" s="127">
        <f>IF('Liste des mots'!$H$1=TRUE,CJ11,"")</f>
        <v>18</v>
      </c>
      <c r="CI12" s="128"/>
      <c r="CJ12" s="128"/>
      <c r="CK12" s="128"/>
      <c r="CL12" s="129">
        <f>IF('Liste des mots'!$H$1=TRUE,CJ11,"")</f>
        <v>18</v>
      </c>
      <c r="CM12" s="127">
        <f>IF('Liste des mots'!$H$1=TRUE,CO11,"")</f>
        <v>19</v>
      </c>
      <c r="CN12" s="128"/>
      <c r="CO12" s="128"/>
      <c r="CP12" s="128"/>
      <c r="CQ12" s="129">
        <f>IF('Liste des mots'!$H$1=TRUE,CO11,"")</f>
        <v>19</v>
      </c>
      <c r="CR12" s="127">
        <f>IF('Liste des mots'!$H$1=TRUE,CT11,"")</f>
        <v>20</v>
      </c>
      <c r="CS12" s="128"/>
      <c r="CT12" s="128"/>
      <c r="CU12" s="128"/>
      <c r="CV12" s="129">
        <f>IF('Liste des mots'!$H$1=TRUE,CT11,"")</f>
        <v>20</v>
      </c>
      <c r="CW12" s="127">
        <f>IF('Liste des mots'!$H$1=TRUE,CY11,"")</f>
        <v>21</v>
      </c>
      <c r="CX12" s="128"/>
      <c r="CY12" s="128"/>
      <c r="CZ12" s="128"/>
      <c r="DA12" s="129">
        <f>IF('Liste des mots'!$H$1=TRUE,CY11,"")</f>
        <v>21</v>
      </c>
      <c r="DB12" s="127">
        <f>IF('Liste des mots'!$H$1=TRUE,DD11,"")</f>
        <v>22</v>
      </c>
      <c r="DC12" s="128"/>
      <c r="DD12" s="128"/>
      <c r="DE12" s="128"/>
      <c r="DF12" s="129">
        <f>IF('Liste des mots'!$H$1=TRUE,DD11,"")</f>
        <v>22</v>
      </c>
      <c r="DG12" s="127">
        <f>IF('Liste des mots'!$H$1=TRUE,DI11,"")</f>
        <v>23</v>
      </c>
      <c r="DH12" s="128"/>
      <c r="DI12" s="128"/>
      <c r="DJ12" s="128"/>
      <c r="DK12" s="129">
        <f>IF('Liste des mots'!$H$1=TRUE,DI11,"")</f>
        <v>23</v>
      </c>
      <c r="DL12" s="127">
        <f>IF('Liste des mots'!$H$1=TRUE,DN11,"")</f>
        <v>24</v>
      </c>
      <c r="DM12" s="128"/>
      <c r="DN12" s="128"/>
      <c r="DO12" s="128"/>
      <c r="DP12" s="129">
        <f>IF('Liste des mots'!$H$1=TRUE,DN11,"")</f>
        <v>24</v>
      </c>
      <c r="DQ12" s="127">
        <f>IF('Liste des mots'!$H$1=TRUE,DS11,"")</f>
        <v>25</v>
      </c>
      <c r="DR12" s="128"/>
      <c r="DS12" s="128"/>
      <c r="DT12" s="128"/>
      <c r="DU12" s="129">
        <f>IF('Liste des mots'!$H$1=TRUE,DS11,"")</f>
        <v>25</v>
      </c>
      <c r="DV12" s="127">
        <f>IF('Liste des mots'!$H$1=TRUE,DX11,"")</f>
        <v>26</v>
      </c>
      <c r="DW12" s="128"/>
      <c r="DX12" s="128"/>
      <c r="DY12" s="128"/>
      <c r="DZ12" s="129">
        <f>IF('Liste des mots'!$H$1=TRUE,DX11,"")</f>
        <v>26</v>
      </c>
      <c r="EA12" s="127">
        <f>IF('Liste des mots'!$H$1=TRUE,EC11,"")</f>
        <v>27</v>
      </c>
      <c r="EB12" s="128"/>
      <c r="EC12" s="128"/>
      <c r="ED12" s="128"/>
      <c r="EE12" s="129">
        <f>IF('Liste des mots'!$H$1=TRUE,EC11,"")</f>
        <v>27</v>
      </c>
      <c r="EF12" s="127">
        <f>IF('Liste des mots'!$H$1=TRUE,EH11,"")</f>
        <v>28</v>
      </c>
      <c r="EG12" s="128"/>
      <c r="EH12" s="128"/>
      <c r="EI12" s="128"/>
      <c r="EJ12" s="129">
        <f>IF('Liste des mots'!$H$1=TRUE,EH11,"")</f>
        <v>28</v>
      </c>
      <c r="EK12" s="127">
        <f>IF('Liste des mots'!$H$1=TRUE,EM11,"")</f>
        <v>29</v>
      </c>
      <c r="EL12" s="128"/>
      <c r="EM12" s="128"/>
      <c r="EN12" s="128"/>
      <c r="EO12" s="129">
        <f>IF('Liste des mots'!$H$1=TRUE,EM11,"")</f>
        <v>29</v>
      </c>
      <c r="EP12" s="127">
        <f>IF('Liste des mots'!$H$1=TRUE,ER11,"")</f>
        <v>30</v>
      </c>
      <c r="EQ12" s="128"/>
      <c r="ER12" s="128"/>
      <c r="ES12" s="128"/>
      <c r="ET12" s="129">
        <f>IF('Liste des mots'!$H$1=TRUE,ER11,"")</f>
        <v>30</v>
      </c>
      <c r="EU12" s="127">
        <f>IF('Liste des mots'!$H$1=TRUE,EW11,"")</f>
        <v>31</v>
      </c>
      <c r="EV12" s="128"/>
      <c r="EW12" s="128"/>
      <c r="EX12" s="128"/>
      <c r="EY12" s="129">
        <f>IF('Liste des mots'!$H$1=TRUE,EW11,"")</f>
        <v>31</v>
      </c>
      <c r="EZ12" s="127">
        <f>IF('Liste des mots'!$H$1=TRUE,FB11,"")</f>
        <v>32</v>
      </c>
      <c r="FA12" s="128"/>
      <c r="FB12" s="128"/>
      <c r="FC12" s="128"/>
      <c r="FD12" s="129">
        <f>IF('Liste des mots'!$H$1=TRUE,FB11,"")</f>
        <v>32</v>
      </c>
      <c r="FE12" s="127">
        <f>IF('Liste des mots'!$H$1=TRUE,FG11,"")</f>
        <v>33</v>
      </c>
      <c r="FF12" s="128"/>
      <c r="FG12" s="128"/>
      <c r="FH12" s="128"/>
      <c r="FI12" s="129">
        <f>IF('Liste des mots'!$H$1=TRUE,FG11,"")</f>
        <v>33</v>
      </c>
      <c r="FJ12" s="127">
        <f>IF('Liste des mots'!$H$1=TRUE,FL11,"")</f>
        <v>34</v>
      </c>
      <c r="FK12" s="128"/>
      <c r="FL12" s="128"/>
      <c r="FM12" s="128"/>
      <c r="FN12" s="129">
        <f>IF('Liste des mots'!$H$1=TRUE,FL11,"")</f>
        <v>34</v>
      </c>
      <c r="FO12" s="127">
        <f>IF('Liste des mots'!$H$1=TRUE,FQ11,"")</f>
        <v>35</v>
      </c>
      <c r="FP12" s="128"/>
      <c r="FQ12" s="128"/>
      <c r="FR12" s="128"/>
      <c r="FS12" s="129">
        <f>IF('Liste des mots'!$H$1=TRUE,FQ11,"")</f>
        <v>35</v>
      </c>
      <c r="FT12" s="127">
        <f>IF('Liste des mots'!$H$1=TRUE,FV11,"")</f>
        <v>36</v>
      </c>
      <c r="FU12" s="128"/>
      <c r="FV12" s="128"/>
      <c r="FW12" s="128"/>
      <c r="FX12" s="129">
        <f>IF('Liste des mots'!$H$1=TRUE,FV11,"")</f>
        <v>36</v>
      </c>
      <c r="FY12" s="127">
        <f>IF('Liste des mots'!$H$1=TRUE,GA11,"")</f>
        <v>37</v>
      </c>
      <c r="FZ12" s="128"/>
      <c r="GA12" s="128"/>
      <c r="GB12" s="128"/>
      <c r="GC12" s="129">
        <f>IF('Liste des mots'!$H$1=TRUE,GA11,"")</f>
        <v>37</v>
      </c>
      <c r="GD12" s="127">
        <f>IF('Liste des mots'!$H$1=TRUE,GF11,"")</f>
        <v>38</v>
      </c>
      <c r="GE12" s="128"/>
      <c r="GF12" s="128"/>
      <c r="GG12" s="128"/>
      <c r="GH12" s="129">
        <f>IF('Liste des mots'!$H$1=TRUE,GF11,"")</f>
        <v>38</v>
      </c>
      <c r="GI12" s="127">
        <f>IF('Liste des mots'!$H$1=TRUE,GK11,"")</f>
        <v>39</v>
      </c>
      <c r="GJ12" s="128"/>
      <c r="GK12" s="128"/>
      <c r="GL12" s="128"/>
      <c r="GM12" s="129">
        <f>IF('Liste des mots'!$H$1=TRUE,GK11,"")</f>
        <v>39</v>
      </c>
      <c r="GN12" s="127">
        <f>IF('Liste des mots'!$H$1=TRUE,GP11,"")</f>
        <v>40</v>
      </c>
      <c r="GO12" s="128"/>
      <c r="GP12" s="128"/>
      <c r="GQ12" s="128"/>
      <c r="GR12" s="129">
        <f>IF('Liste des mots'!$H$1=TRUE,GP11,"")</f>
        <v>40</v>
      </c>
      <c r="GS12" s="127">
        <f>IF('Liste des mots'!$H$1=TRUE,GU11,"")</f>
        <v>41</v>
      </c>
      <c r="GT12" s="128"/>
      <c r="GU12" s="128"/>
      <c r="GV12" s="128"/>
      <c r="GW12" s="129">
        <f>IF('Liste des mots'!$H$1=TRUE,GU11,"")</f>
        <v>41</v>
      </c>
      <c r="GX12" s="127">
        <f>IF('Liste des mots'!$H$1=TRUE,GZ11,"")</f>
        <v>42</v>
      </c>
      <c r="GY12" s="128"/>
      <c r="GZ12" s="128"/>
      <c r="HA12" s="128"/>
      <c r="HB12" s="129">
        <f>IF('Liste des mots'!$H$1=TRUE,GZ11,"")</f>
        <v>42</v>
      </c>
      <c r="HC12" s="127">
        <f>IF('Liste des mots'!$H$1=TRUE,HE11,"")</f>
        <v>43</v>
      </c>
      <c r="HD12" s="128"/>
      <c r="HE12" s="128"/>
      <c r="HF12" s="128"/>
      <c r="HG12" s="129">
        <f>IF('Liste des mots'!$H$1=TRUE,HE11,"")</f>
        <v>43</v>
      </c>
      <c r="HH12" s="127">
        <f>IF('Liste des mots'!$H$1=TRUE,HJ11,"")</f>
        <v>44</v>
      </c>
      <c r="HI12" s="128"/>
      <c r="HJ12" s="128"/>
      <c r="HK12" s="128"/>
      <c r="HL12" s="129">
        <f>IF('Liste des mots'!$H$1=TRUE,HJ11,"")</f>
        <v>44</v>
      </c>
      <c r="HM12" s="127">
        <f>IF('Liste des mots'!$H$1=TRUE,HO11,"")</f>
        <v>45</v>
      </c>
      <c r="HN12" s="128"/>
      <c r="HO12" s="128"/>
      <c r="HP12" s="128"/>
      <c r="HQ12" s="129">
        <f>IF('Liste des mots'!$H$1=TRUE,HO11,"")</f>
        <v>45</v>
      </c>
      <c r="HR12" s="127">
        <f>IF('Liste des mots'!$H$1=TRUE,HT11,"")</f>
        <v>46</v>
      </c>
      <c r="HS12" s="128"/>
      <c r="HT12" s="128"/>
      <c r="HU12" s="128"/>
      <c r="HV12" s="129">
        <f>IF('Liste des mots'!$H$1=TRUE,HT11,"")</f>
        <v>46</v>
      </c>
      <c r="HW12" s="127">
        <f>IF('Liste des mots'!$H$1=TRUE,HY11,"")</f>
        <v>47</v>
      </c>
      <c r="HX12" s="128"/>
      <c r="HY12" s="128"/>
      <c r="HZ12" s="128"/>
      <c r="IA12" s="129">
        <f>IF('Liste des mots'!$H$1=TRUE,HY11,"")</f>
        <v>47</v>
      </c>
      <c r="IB12" s="127">
        <f>IF('Liste des mots'!$H$1=TRUE,ID11,"")</f>
        <v>48</v>
      </c>
      <c r="IC12" s="128"/>
      <c r="ID12" s="128"/>
      <c r="IE12" s="128"/>
      <c r="IF12" s="129">
        <f>IF('Liste des mots'!$H$1=TRUE,ID11,"")</f>
        <v>48</v>
      </c>
      <c r="IG12" s="127">
        <f>IF('Liste des mots'!$H$1=TRUE,II11,"")</f>
        <v>49</v>
      </c>
      <c r="IH12" s="128"/>
      <c r="II12" s="128"/>
      <c r="IJ12" s="128"/>
      <c r="IK12" s="129">
        <f>IF('Liste des mots'!$H$1=TRUE,II11,"")</f>
        <v>49</v>
      </c>
      <c r="IL12" s="127">
        <f>IF('Liste des mots'!$H$1=TRUE,IN11,"")</f>
        <v>50</v>
      </c>
      <c r="IM12" s="128"/>
      <c r="IN12" s="128"/>
      <c r="IO12" s="128"/>
      <c r="IP12" s="129">
        <f>IF('Liste des mots'!$H$1=TRUE,IN11,"")</f>
        <v>50</v>
      </c>
      <c r="IQ12" s="127">
        <f>IF('Liste des mots'!$H$1=TRUE,IS11,"")</f>
        <v>51</v>
      </c>
      <c r="IR12" s="128"/>
      <c r="IS12" s="128"/>
      <c r="IT12" s="128"/>
      <c r="IU12" s="129">
        <f>IF('Liste des mots'!$H$1=TRUE,IS11,"")</f>
        <v>51</v>
      </c>
      <c r="IV12" s="127">
        <f>IF('Liste des mots'!$H$1=TRUE,IX11,"")</f>
        <v>52</v>
      </c>
      <c r="IW12" s="128"/>
      <c r="IX12" s="128"/>
      <c r="IY12" s="128"/>
      <c r="IZ12" s="129">
        <f>IF('Liste des mots'!$H$1=TRUE,IX11,"")</f>
        <v>52</v>
      </c>
      <c r="JA12" s="127">
        <f>IF('Liste des mots'!$H$1=TRUE,JC11,"")</f>
        <v>53</v>
      </c>
      <c r="JB12" s="128"/>
      <c r="JC12" s="128"/>
      <c r="JD12" s="128"/>
      <c r="JE12" s="129">
        <f>IF('Liste des mots'!$H$1=TRUE,JC11,"")</f>
        <v>53</v>
      </c>
      <c r="JF12" s="127">
        <f>IF('Liste des mots'!$H$1=TRUE,JH11,"")</f>
        <v>54</v>
      </c>
      <c r="JG12" s="128"/>
      <c r="JH12" s="128"/>
      <c r="JI12" s="128"/>
      <c r="JJ12" s="129">
        <f>IF('Liste des mots'!$H$1=TRUE,JH11,"")</f>
        <v>54</v>
      </c>
      <c r="JK12" s="127">
        <f>IF('Liste des mots'!$H$1=TRUE,JM11,"")</f>
        <v>55</v>
      </c>
      <c r="JL12" s="128"/>
      <c r="JM12" s="128"/>
      <c r="JN12" s="128"/>
      <c r="JO12" s="129">
        <f>IF('Liste des mots'!$H$1=TRUE,JM11,"")</f>
        <v>55</v>
      </c>
      <c r="JP12" s="127">
        <f>IF('Liste des mots'!$H$1=TRUE,JR11,"")</f>
        <v>56</v>
      </c>
      <c r="JQ12" s="128"/>
      <c r="JR12" s="128"/>
      <c r="JS12" s="128"/>
      <c r="JT12" s="129">
        <f>IF('Liste des mots'!$H$1=TRUE,JR11,"")</f>
        <v>56</v>
      </c>
      <c r="JU12" s="127">
        <f>IF('Liste des mots'!$H$1=TRUE,JW11,"")</f>
        <v>57</v>
      </c>
      <c r="JV12" s="128"/>
      <c r="JW12" s="128"/>
      <c r="JX12" s="128"/>
      <c r="JY12" s="129">
        <f>IF('Liste des mots'!$H$1=TRUE,JW11,"")</f>
        <v>57</v>
      </c>
      <c r="JZ12" s="127">
        <f>IF('Liste des mots'!$H$1=TRUE,KB11,"")</f>
        <v>58</v>
      </c>
      <c r="KA12" s="128"/>
      <c r="KB12" s="128"/>
      <c r="KC12" s="128"/>
      <c r="KD12" s="129">
        <f>IF('Liste des mots'!$H$1=TRUE,KB11,"")</f>
        <v>58</v>
      </c>
      <c r="KE12" s="127">
        <f>IF('Liste des mots'!$H$1=TRUE,KG11,"")</f>
        <v>59</v>
      </c>
      <c r="KF12" s="128"/>
      <c r="KG12" s="128"/>
      <c r="KH12" s="128"/>
      <c r="KI12" s="129">
        <f>IF('Liste des mots'!$H$1=TRUE,KG11,"")</f>
        <v>59</v>
      </c>
      <c r="KJ12" s="127">
        <f>IF('Liste des mots'!$H$1=TRUE,KL11,"")</f>
        <v>60</v>
      </c>
      <c r="KK12" s="128"/>
      <c r="KL12" s="128"/>
      <c r="KM12" s="128"/>
      <c r="KN12" s="129">
        <f>IF('Liste des mots'!$H$1=TRUE,KL11,"")</f>
        <v>60</v>
      </c>
      <c r="KO12" s="127">
        <f>IF('Liste des mots'!$H$1=TRUE,KQ11,"")</f>
        <v>61</v>
      </c>
      <c r="KP12" s="128"/>
      <c r="KQ12" s="128"/>
      <c r="KR12" s="128"/>
      <c r="KS12" s="129">
        <f>IF('Liste des mots'!$H$1=TRUE,KQ11,"")</f>
        <v>61</v>
      </c>
      <c r="KT12" s="127">
        <f>IF('Liste des mots'!$H$1=TRUE,KV11,"")</f>
        <v>62</v>
      </c>
      <c r="KU12" s="128"/>
      <c r="KV12" s="128"/>
      <c r="KW12" s="128"/>
      <c r="KX12" s="129">
        <f>IF('Liste des mots'!$H$1=TRUE,KV11,"")</f>
        <v>62</v>
      </c>
      <c r="KY12" s="127">
        <f>IF('Liste des mots'!$H$1=TRUE,LA11,"")</f>
        <v>63</v>
      </c>
      <c r="KZ12" s="128"/>
      <c r="LA12" s="128"/>
      <c r="LB12" s="128"/>
      <c r="LC12" s="129">
        <f>IF('Liste des mots'!$H$1=TRUE,LA11,"")</f>
        <v>63</v>
      </c>
      <c r="LD12" s="127">
        <f>IF('Liste des mots'!$H$1=TRUE,LF11,"")</f>
        <v>64</v>
      </c>
      <c r="LE12" s="128"/>
      <c r="LF12" s="128"/>
      <c r="LG12" s="128"/>
      <c r="LH12" s="129">
        <f>IF('Liste des mots'!$H$1=TRUE,LF11,"")</f>
        <v>64</v>
      </c>
      <c r="LI12" s="127">
        <f>IF('Liste des mots'!$H$1=TRUE,LK11,"")</f>
        <v>65</v>
      </c>
      <c r="LJ12" s="128"/>
      <c r="LK12" s="128"/>
      <c r="LL12" s="128"/>
      <c r="LM12" s="129">
        <f>IF('Liste des mots'!$H$1=TRUE,LK11,"")</f>
        <v>65</v>
      </c>
      <c r="LN12" s="127">
        <f>IF('Liste des mots'!$H$1=TRUE,LP11,"")</f>
        <v>66</v>
      </c>
      <c r="LO12" s="128"/>
      <c r="LP12" s="128"/>
      <c r="LQ12" s="128"/>
      <c r="LR12" s="129">
        <f>IF('Liste des mots'!$H$1=TRUE,LP11,"")</f>
        <v>66</v>
      </c>
      <c r="LS12" s="127">
        <f>IF('Liste des mots'!$H$1=TRUE,LU11,"")</f>
        <v>67</v>
      </c>
      <c r="LT12" s="128"/>
      <c r="LU12" s="128"/>
      <c r="LV12" s="128"/>
      <c r="LW12" s="129">
        <f>IF('Liste des mots'!$H$1=TRUE,LU11,"")</f>
        <v>67</v>
      </c>
      <c r="LX12" s="127">
        <f>IF('Liste des mots'!$H$1=TRUE,LZ11,"")</f>
        <v>68</v>
      </c>
      <c r="LY12" s="128"/>
      <c r="LZ12" s="128"/>
      <c r="MA12" s="128"/>
      <c r="MB12" s="129">
        <f>IF('Liste des mots'!$H$1=TRUE,LZ11,"")</f>
        <v>68</v>
      </c>
      <c r="MC12" s="127">
        <f>IF('Liste des mots'!$H$1=TRUE,ME11,"")</f>
        <v>69</v>
      </c>
      <c r="MD12" s="128"/>
      <c r="ME12" s="128"/>
      <c r="MF12" s="128"/>
      <c r="MG12" s="129">
        <f>IF('Liste des mots'!$H$1=TRUE,ME11,"")</f>
        <v>69</v>
      </c>
      <c r="MH12" s="127">
        <f>IF('Liste des mots'!$H$1=TRUE,MJ11,"")</f>
        <v>70</v>
      </c>
      <c r="MI12" s="128"/>
      <c r="MJ12" s="128"/>
      <c r="MK12" s="128"/>
      <c r="ML12" s="129">
        <f>IF('Liste des mots'!$H$1=TRUE,MJ11,"")</f>
        <v>70</v>
      </c>
      <c r="MM12" s="127">
        <f>IF('Liste des mots'!$H$1=TRUE,MO11,"")</f>
        <v>71</v>
      </c>
      <c r="MN12" s="128"/>
      <c r="MO12" s="128"/>
      <c r="MP12" s="128"/>
      <c r="MQ12" s="129">
        <f>IF('Liste des mots'!$H$1=TRUE,MO11,"")</f>
        <v>71</v>
      </c>
      <c r="MR12" s="127">
        <f>IF('Liste des mots'!$H$1=TRUE,MT11,"")</f>
        <v>72</v>
      </c>
      <c r="MS12" s="128"/>
      <c r="MT12" s="128"/>
      <c r="MU12" s="128"/>
      <c r="MV12" s="129">
        <f>IF('Liste des mots'!$H$1=TRUE,MT11,"")</f>
        <v>72</v>
      </c>
      <c r="MW12" s="127">
        <f>IF('Liste des mots'!$H$1=TRUE,MY11,"")</f>
        <v>73</v>
      </c>
      <c r="MX12" s="128"/>
      <c r="MY12" s="128"/>
      <c r="MZ12" s="128"/>
      <c r="NA12" s="129">
        <f>IF('Liste des mots'!$H$1=TRUE,MY11,"")</f>
        <v>73</v>
      </c>
      <c r="NB12" s="127">
        <f>IF('Liste des mots'!$H$1=TRUE,ND11,"")</f>
        <v>74</v>
      </c>
      <c r="NC12" s="128"/>
      <c r="ND12" s="128"/>
      <c r="NE12" s="128"/>
      <c r="NF12" s="129">
        <f>IF('Liste des mots'!$H$1=TRUE,ND11,"")</f>
        <v>74</v>
      </c>
      <c r="NG12" s="127">
        <f>IF('Liste des mots'!$H$1=TRUE,NI11,"")</f>
        <v>75</v>
      </c>
      <c r="NH12" s="128"/>
      <c r="NI12" s="128"/>
      <c r="NJ12" s="128"/>
      <c r="NK12" s="129">
        <f>IF('Liste des mots'!$H$1=TRUE,NI11,"")</f>
        <v>75</v>
      </c>
      <c r="NL12" s="127">
        <f>IF('Liste des mots'!$H$1=TRUE,NN11,"")</f>
        <v>76</v>
      </c>
      <c r="NM12" s="128"/>
      <c r="NN12" s="128"/>
      <c r="NO12" s="128"/>
      <c r="NP12" s="129">
        <f>IF('Liste des mots'!$H$1=TRUE,NN11,"")</f>
        <v>76</v>
      </c>
      <c r="NQ12" s="127">
        <f>IF('Liste des mots'!$H$1=TRUE,NS11,"")</f>
        <v>77</v>
      </c>
      <c r="NR12" s="128"/>
      <c r="NS12" s="128"/>
      <c r="NT12" s="128"/>
      <c r="NU12" s="129">
        <f>IF('Liste des mots'!$H$1=TRUE,NS11,"")</f>
        <v>77</v>
      </c>
      <c r="NV12" s="127">
        <f>IF('Liste des mots'!$H$1=TRUE,NX11,"")</f>
        <v>78</v>
      </c>
      <c r="NW12" s="128"/>
      <c r="NX12" s="128"/>
      <c r="NY12" s="128"/>
      <c r="NZ12" s="129">
        <f>IF('Liste des mots'!$H$1=TRUE,NX11,"")</f>
        <v>78</v>
      </c>
      <c r="OA12" s="127">
        <f>IF('Liste des mots'!$H$1=TRUE,OC11,"")</f>
        <v>79</v>
      </c>
      <c r="OB12" s="128"/>
      <c r="OC12" s="128"/>
      <c r="OD12" s="128"/>
      <c r="OE12" s="129">
        <f>IF('Liste des mots'!$H$1=TRUE,OC11,"")</f>
        <v>79</v>
      </c>
      <c r="OF12" s="127">
        <f>IF('Liste des mots'!$H$1=TRUE,OH11,"")</f>
        <v>80</v>
      </c>
      <c r="OG12" s="128"/>
      <c r="OH12" s="128"/>
      <c r="OI12" s="128"/>
      <c r="OJ12" s="129">
        <f>IF('Liste des mots'!$H$1=TRUE,OH11,"")</f>
        <v>80</v>
      </c>
      <c r="OK12" s="127">
        <f>IF('Liste des mots'!$H$1=TRUE,OM11,"")</f>
        <v>81</v>
      </c>
      <c r="OL12" s="128"/>
      <c r="OM12" s="128"/>
      <c r="ON12" s="128"/>
      <c r="OO12" s="129">
        <f>IF('Liste des mots'!$H$1=TRUE,OM11,"")</f>
        <v>81</v>
      </c>
      <c r="OP12" s="127">
        <f>IF('Liste des mots'!$H$1=TRUE,OR11,"")</f>
        <v>82</v>
      </c>
      <c r="OQ12" s="128"/>
      <c r="OR12" s="128"/>
      <c r="OS12" s="128"/>
      <c r="OT12" s="129">
        <f>IF('Liste des mots'!$H$1=TRUE,OR11,"")</f>
        <v>82</v>
      </c>
      <c r="OU12" s="127">
        <f>IF('Liste des mots'!$H$1=TRUE,OW11,"")</f>
        <v>83</v>
      </c>
      <c r="OV12" s="128"/>
      <c r="OW12" s="128"/>
      <c r="OX12" s="128"/>
      <c r="OY12" s="129">
        <f>IF('Liste des mots'!$H$1=TRUE,OW11,"")</f>
        <v>83</v>
      </c>
      <c r="OZ12" s="127">
        <f>IF('Liste des mots'!$H$1=TRUE,PB11,"")</f>
        <v>84</v>
      </c>
      <c r="PA12" s="128"/>
      <c r="PB12" s="128"/>
      <c r="PC12" s="128"/>
      <c r="PD12" s="129">
        <f>IF('Liste des mots'!$H$1=TRUE,PB11,"")</f>
        <v>84</v>
      </c>
      <c r="PE12" s="127">
        <f>IF('Liste des mots'!$H$1=TRUE,PG11,"")</f>
        <v>85</v>
      </c>
      <c r="PF12" s="128"/>
      <c r="PG12" s="128"/>
      <c r="PH12" s="128"/>
      <c r="PI12" s="129">
        <f>IF('Liste des mots'!$H$1=TRUE,PG11,"")</f>
        <v>85</v>
      </c>
      <c r="PJ12" s="127">
        <f>IF('Liste des mots'!$H$1=TRUE,PL11,"")</f>
        <v>86</v>
      </c>
      <c r="PK12" s="128"/>
      <c r="PL12" s="128"/>
      <c r="PM12" s="128"/>
      <c r="PN12" s="129">
        <f>IF('Liste des mots'!$H$1=TRUE,PL11,"")</f>
        <v>86</v>
      </c>
      <c r="PO12" s="127">
        <f>IF('Liste des mots'!$H$1=TRUE,PQ11,"")</f>
        <v>87</v>
      </c>
      <c r="PP12" s="128"/>
      <c r="PQ12" s="128"/>
      <c r="PR12" s="128"/>
      <c r="PS12" s="129">
        <f>IF('Liste des mots'!$H$1=TRUE,PQ11,"")</f>
        <v>87</v>
      </c>
      <c r="PT12" s="127">
        <f>IF('Liste des mots'!$H$1=TRUE,PV11,"")</f>
        <v>88</v>
      </c>
      <c r="PU12" s="128"/>
      <c r="PV12" s="128"/>
      <c r="PW12" s="128"/>
      <c r="PX12" s="129">
        <f>IF('Liste des mots'!$H$1=TRUE,PV11,"")</f>
        <v>88</v>
      </c>
      <c r="PY12" s="127">
        <f>IF('Liste des mots'!$H$1=TRUE,QA11,"")</f>
        <v>89</v>
      </c>
      <c r="PZ12" s="128"/>
      <c r="QA12" s="128"/>
      <c r="QB12" s="128"/>
      <c r="QC12" s="129">
        <f>IF('Liste des mots'!$H$1=TRUE,QA11,"")</f>
        <v>89</v>
      </c>
      <c r="QD12" s="127">
        <f>IF('Liste des mots'!$H$1=TRUE,QF11,"")</f>
        <v>90</v>
      </c>
      <c r="QE12" s="128"/>
      <c r="QF12" s="128"/>
      <c r="QG12" s="128"/>
      <c r="QH12" s="129">
        <f>IF('Liste des mots'!$H$1=TRUE,QF11,"")</f>
        <v>90</v>
      </c>
      <c r="QI12" s="127">
        <f>IF('Liste des mots'!$H$1=TRUE,QK11,"")</f>
        <v>91</v>
      </c>
      <c r="QJ12" s="128"/>
      <c r="QK12" s="128"/>
      <c r="QL12" s="128"/>
      <c r="QM12" s="129">
        <f>IF('Liste des mots'!$H$1=TRUE,QK11,"")</f>
        <v>91</v>
      </c>
      <c r="QN12" s="127">
        <f>IF('Liste des mots'!$H$1=TRUE,QP11,"")</f>
        <v>92</v>
      </c>
      <c r="QO12" s="128"/>
      <c r="QP12" s="128"/>
      <c r="QQ12" s="128"/>
      <c r="QR12" s="129">
        <f>IF('Liste des mots'!$H$1=TRUE,QP11,"")</f>
        <v>92</v>
      </c>
      <c r="QS12" s="127">
        <f>IF('Liste des mots'!$H$1=TRUE,QU11,"")</f>
        <v>93</v>
      </c>
      <c r="QT12" s="128"/>
      <c r="QU12" s="128"/>
      <c r="QV12" s="128"/>
      <c r="QW12" s="129">
        <f>IF('Liste des mots'!$H$1=TRUE,QU11,"")</f>
        <v>93</v>
      </c>
      <c r="QX12" s="127">
        <f>IF('Liste des mots'!$H$1=TRUE,QZ11,"")</f>
        <v>94</v>
      </c>
      <c r="QY12" s="128"/>
      <c r="QZ12" s="128"/>
      <c r="RA12" s="128"/>
      <c r="RB12" s="129">
        <f>IF('Liste des mots'!$H$1=TRUE,QZ11,"")</f>
        <v>94</v>
      </c>
      <c r="RC12" s="127">
        <f>IF('Liste des mots'!$H$1=TRUE,RE11,"")</f>
        <v>95</v>
      </c>
      <c r="RD12" s="128"/>
      <c r="RE12" s="128"/>
      <c r="RF12" s="128"/>
      <c r="RG12" s="129">
        <f>IF('Liste des mots'!$H$1=TRUE,RE11,"")</f>
        <v>95</v>
      </c>
      <c r="RH12" s="127">
        <f>IF('Liste des mots'!$H$1=TRUE,RJ11,"")</f>
        <v>96</v>
      </c>
      <c r="RI12" s="128"/>
      <c r="RJ12" s="128"/>
      <c r="RK12" s="128"/>
      <c r="RL12" s="129">
        <f>IF('Liste des mots'!$H$1=TRUE,RJ11,"")</f>
        <v>96</v>
      </c>
      <c r="RM12" s="127">
        <f>IF('Liste des mots'!$H$1=TRUE,RO11,"")</f>
        <v>97</v>
      </c>
      <c r="RN12" s="128"/>
      <c r="RO12" s="128"/>
      <c r="RP12" s="128"/>
      <c r="RQ12" s="129">
        <f>IF('Liste des mots'!$H$1=TRUE,RO11,"")</f>
        <v>97</v>
      </c>
      <c r="RR12" s="127">
        <f>IF('Liste des mots'!$H$1=TRUE,RT11,"")</f>
        <v>98</v>
      </c>
      <c r="RS12" s="128"/>
      <c r="RT12" s="128"/>
      <c r="RU12" s="128"/>
      <c r="RV12" s="129">
        <f>IF('Liste des mots'!$H$1=TRUE,RT11,"")</f>
        <v>98</v>
      </c>
      <c r="RW12" s="127">
        <f>IF('Liste des mots'!$H$1=TRUE,RY11,"")</f>
        <v>99</v>
      </c>
      <c r="RX12" s="128"/>
      <c r="RY12" s="128"/>
      <c r="RZ12" s="128"/>
      <c r="SA12" s="129">
        <f>IF('Liste des mots'!$H$1=TRUE,RY11,"")</f>
        <v>99</v>
      </c>
      <c r="SB12" s="127">
        <f>IF('Liste des mots'!$H$1=TRUE,SD11,"")</f>
        <v>100</v>
      </c>
      <c r="SC12" s="128"/>
      <c r="SD12" s="128"/>
      <c r="SE12" s="128"/>
      <c r="SF12" s="129">
        <f>IF('Liste des mots'!$H$1=TRUE,SD11,"")</f>
        <v>100</v>
      </c>
    </row>
    <row r="24" spans="322:463" ht="18">
      <c r="LJ24" s="131"/>
    </row>
    <row r="25" spans="322:463" ht="18">
      <c r="MG25" s="131"/>
    </row>
    <row r="27" spans="322:463" ht="18">
      <c r="QU27" s="131"/>
    </row>
    <row r="29" spans="322:463" ht="18">
      <c r="NZ29" s="131"/>
    </row>
    <row r="37" spans="191:285" ht="18">
      <c r="GI37" s="131"/>
      <c r="JY37" s="131"/>
    </row>
    <row r="53" spans="273:273" ht="18">
      <c r="JM53" s="131"/>
    </row>
  </sheetData>
  <sheetProtection password="E973" sheet="1" objects="1" scenarios="1" formatCells="0" formatColumns="0" formatRows="0" selectLockedCells="1"/>
  <printOptions horizontalCentered="1" verticalCentered="1"/>
  <pageMargins left="0.39000000000000007" right="0.39000000000000007" top="0.39000000000000007" bottom="0.39000000000000007" header="0" footer="0"/>
  <pageSetup pageOrder="overThenDown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J19"/>
  <sheetViews>
    <sheetView showRuler="0" workbookViewId="0">
      <selection activeCell="K3" sqref="K3"/>
    </sheetView>
  </sheetViews>
  <sheetFormatPr baseColWidth="10" defaultColWidth="10.796875" defaultRowHeight="18"/>
  <cols>
    <col min="1" max="1" width="4" style="147" customWidth="1"/>
    <col min="2" max="2" width="18" style="134" customWidth="1"/>
    <col min="3" max="3" width="4" style="147" customWidth="1"/>
    <col min="4" max="4" width="18" style="134" customWidth="1"/>
    <col min="5" max="5" width="4" style="147" customWidth="1"/>
    <col min="6" max="6" width="18" style="134" customWidth="1"/>
    <col min="7" max="7" width="4" style="147" customWidth="1"/>
    <col min="8" max="8" width="18" style="134" customWidth="1"/>
    <col min="9" max="9" width="4" style="147" customWidth="1"/>
    <col min="10" max="10" width="18" style="134" customWidth="1"/>
    <col min="11" max="16384" width="10.796875" style="134"/>
  </cols>
  <sheetData>
    <row r="1" spans="1:10" ht="19" thickBot="1">
      <c r="A1" s="139" t="b">
        <v>1</v>
      </c>
      <c r="B1" s="133"/>
      <c r="C1" s="139"/>
      <c r="D1" s="133" t="b">
        <v>1</v>
      </c>
      <c r="E1" s="229" t="str">
        <f>GenerateurBingo.com!A16</f>
        <v>GenerateurBingo.com</v>
      </c>
      <c r="F1" s="229"/>
      <c r="G1" s="140"/>
      <c r="H1" s="133" t="b">
        <v>1</v>
      </c>
      <c r="I1" s="139"/>
      <c r="J1" s="133"/>
    </row>
    <row r="2" spans="1:10" ht="30" customHeight="1" thickBot="1">
      <c r="A2" s="230" t="s">
        <v>17</v>
      </c>
      <c r="B2" s="231"/>
      <c r="C2" s="231"/>
      <c r="D2" s="231"/>
      <c r="E2" s="231"/>
      <c r="F2" s="231"/>
      <c r="G2" s="231"/>
      <c r="H2" s="231"/>
      <c r="I2" s="231"/>
      <c r="J2" s="232"/>
    </row>
    <row r="3" spans="1:10" s="135" customFormat="1" ht="36" customHeight="1">
      <c r="A3" s="233" t="str">
        <f>Instructions!$D$10</f>
        <v>B</v>
      </c>
      <c r="B3" s="234"/>
      <c r="C3" s="233" t="str">
        <f>Instructions!$E$10</f>
        <v>I</v>
      </c>
      <c r="D3" s="234"/>
      <c r="E3" s="233" t="str">
        <f>Instructions!$F$10</f>
        <v>N</v>
      </c>
      <c r="F3" s="234"/>
      <c r="G3" s="233" t="str">
        <f>Instructions!$G$10</f>
        <v>G</v>
      </c>
      <c r="H3" s="234"/>
      <c r="I3" s="233" t="str">
        <f>Instructions!$H$10</f>
        <v>O</v>
      </c>
      <c r="J3" s="234"/>
    </row>
    <row r="4" spans="1:10" s="144" customFormat="1" ht="75" customHeight="1">
      <c r="A4" s="141" t="str">
        <f>Instructions!$D$10</f>
        <v>B</v>
      </c>
      <c r="B4" s="142" t="str">
        <f>Instructions!I22</f>
        <v>Mot 1</v>
      </c>
      <c r="C4" s="143" t="str">
        <f>Instructions!$E$10</f>
        <v>I</v>
      </c>
      <c r="D4" s="143" t="str">
        <f>Instructions!I37</f>
        <v>Mot 16</v>
      </c>
      <c r="E4" s="141" t="str">
        <f>Instructions!$F$10</f>
        <v>N</v>
      </c>
      <c r="F4" s="142" t="str">
        <f>Instructions!I52</f>
        <v>Mot 31</v>
      </c>
      <c r="G4" s="143" t="str">
        <f>Instructions!$G$10</f>
        <v>G</v>
      </c>
      <c r="H4" s="143" t="str">
        <f>Instructions!I67</f>
        <v>Mot 46</v>
      </c>
      <c r="I4" s="141" t="str">
        <f>Instructions!$H$10</f>
        <v>O</v>
      </c>
      <c r="J4" s="142" t="str">
        <f>Instructions!I82</f>
        <v>Mot 61</v>
      </c>
    </row>
    <row r="5" spans="1:10" s="144" customFormat="1" ht="75" customHeight="1">
      <c r="A5" s="141" t="str">
        <f>Instructions!$D$10</f>
        <v>B</v>
      </c>
      <c r="B5" s="142" t="str">
        <f>Instructions!I23</f>
        <v>Mot 2</v>
      </c>
      <c r="C5" s="143" t="str">
        <f>Instructions!$E$10</f>
        <v>I</v>
      </c>
      <c r="D5" s="143" t="str">
        <f>Instructions!I38</f>
        <v>Mot 17</v>
      </c>
      <c r="E5" s="141" t="str">
        <f>Instructions!$F$10</f>
        <v>N</v>
      </c>
      <c r="F5" s="142" t="str">
        <f>Instructions!I53</f>
        <v>Mot 32</v>
      </c>
      <c r="G5" s="143" t="str">
        <f>Instructions!$G$10</f>
        <v>G</v>
      </c>
      <c r="H5" s="143" t="str">
        <f>Instructions!I68</f>
        <v>Mot 47</v>
      </c>
      <c r="I5" s="141" t="str">
        <f>Instructions!$H$10</f>
        <v>O</v>
      </c>
      <c r="J5" s="142" t="str">
        <f>Instructions!I83</f>
        <v>Mot 62</v>
      </c>
    </row>
    <row r="6" spans="1:10" s="144" customFormat="1" ht="75" customHeight="1">
      <c r="A6" s="141" t="str">
        <f>Instructions!$D$10</f>
        <v>B</v>
      </c>
      <c r="B6" s="142" t="str">
        <f>Instructions!I24</f>
        <v>Mot 3</v>
      </c>
      <c r="C6" s="143" t="str">
        <f>Instructions!$E$10</f>
        <v>I</v>
      </c>
      <c r="D6" s="143" t="str">
        <f>Instructions!I39</f>
        <v>Mot 18</v>
      </c>
      <c r="E6" s="141" t="str">
        <f>Instructions!$F$10</f>
        <v>N</v>
      </c>
      <c r="F6" s="142" t="str">
        <f>Instructions!I54</f>
        <v>Mot 33</v>
      </c>
      <c r="G6" s="143" t="str">
        <f>Instructions!$G$10</f>
        <v>G</v>
      </c>
      <c r="H6" s="143" t="str">
        <f>Instructions!I69</f>
        <v>Mot 48</v>
      </c>
      <c r="I6" s="141" t="str">
        <f>Instructions!$H$10</f>
        <v>O</v>
      </c>
      <c r="J6" s="142" t="str">
        <f>Instructions!I84</f>
        <v>Mot 63</v>
      </c>
    </row>
    <row r="7" spans="1:10" s="144" customFormat="1" ht="75" customHeight="1">
      <c r="A7" s="141" t="str">
        <f>Instructions!$D$10</f>
        <v>B</v>
      </c>
      <c r="B7" s="142" t="str">
        <f>Instructions!I25</f>
        <v>Mot 4</v>
      </c>
      <c r="C7" s="143" t="str">
        <f>Instructions!$E$10</f>
        <v>I</v>
      </c>
      <c r="D7" s="143" t="str">
        <f>Instructions!I40</f>
        <v>Mot 19</v>
      </c>
      <c r="E7" s="141" t="str">
        <f>Instructions!$F$10</f>
        <v>N</v>
      </c>
      <c r="F7" s="142" t="str">
        <f>Instructions!I55</f>
        <v>Mot 34</v>
      </c>
      <c r="G7" s="143" t="str">
        <f>Instructions!$G$10</f>
        <v>G</v>
      </c>
      <c r="H7" s="143" t="str">
        <f>Instructions!I70</f>
        <v>Mot 49</v>
      </c>
      <c r="I7" s="141" t="str">
        <f>Instructions!$H$10</f>
        <v>O</v>
      </c>
      <c r="J7" s="142" t="str">
        <f>Instructions!I85</f>
        <v>Mot 64</v>
      </c>
    </row>
    <row r="8" spans="1:10" s="144" customFormat="1" ht="75" customHeight="1">
      <c r="A8" s="141" t="str">
        <f>Instructions!$D$10</f>
        <v>B</v>
      </c>
      <c r="B8" s="142" t="str">
        <f>Instructions!I26</f>
        <v>Mot 5</v>
      </c>
      <c r="C8" s="143" t="str">
        <f>Instructions!$E$10</f>
        <v>I</v>
      </c>
      <c r="D8" s="143" t="str">
        <f>Instructions!I41</f>
        <v>Mot 20</v>
      </c>
      <c r="E8" s="141" t="str">
        <f>Instructions!$F$10</f>
        <v>N</v>
      </c>
      <c r="F8" s="142" t="str">
        <f>Instructions!I56</f>
        <v>Mot 35</v>
      </c>
      <c r="G8" s="143" t="str">
        <f>Instructions!$G$10</f>
        <v>G</v>
      </c>
      <c r="H8" s="143" t="str">
        <f>Instructions!I71</f>
        <v>Mot 50</v>
      </c>
      <c r="I8" s="141" t="str">
        <f>Instructions!$H$10</f>
        <v>O</v>
      </c>
      <c r="J8" s="142" t="str">
        <f>Instructions!I86</f>
        <v>Mot 65</v>
      </c>
    </row>
    <row r="9" spans="1:10" s="144" customFormat="1" ht="75" customHeight="1">
      <c r="A9" s="141" t="str">
        <f>Instructions!$D$10</f>
        <v>B</v>
      </c>
      <c r="B9" s="142" t="str">
        <f>Instructions!I27</f>
        <v>Mot 6</v>
      </c>
      <c r="C9" s="143" t="str">
        <f>Instructions!$E$10</f>
        <v>I</v>
      </c>
      <c r="D9" s="143" t="str">
        <f>Instructions!I42</f>
        <v>Mot 21</v>
      </c>
      <c r="E9" s="141" t="str">
        <f>Instructions!$F$10</f>
        <v>N</v>
      </c>
      <c r="F9" s="142" t="str">
        <f>Instructions!I57</f>
        <v>Mot 36</v>
      </c>
      <c r="G9" s="143" t="str">
        <f>Instructions!$G$10</f>
        <v>G</v>
      </c>
      <c r="H9" s="143" t="str">
        <f>Instructions!I72</f>
        <v>Mot 51</v>
      </c>
      <c r="I9" s="141" t="str">
        <f>Instructions!$H$10</f>
        <v>O</v>
      </c>
      <c r="J9" s="142" t="str">
        <f>Instructions!I87</f>
        <v>Mot 66</v>
      </c>
    </row>
    <row r="10" spans="1:10" s="144" customFormat="1" ht="75" customHeight="1">
      <c r="A10" s="141" t="str">
        <f>Instructions!$D$10</f>
        <v>B</v>
      </c>
      <c r="B10" s="142" t="str">
        <f>Instructions!I28</f>
        <v>Mot 7</v>
      </c>
      <c r="C10" s="143" t="str">
        <f>Instructions!$E$10</f>
        <v>I</v>
      </c>
      <c r="D10" s="143" t="str">
        <f>Instructions!I43</f>
        <v>Mot 22</v>
      </c>
      <c r="E10" s="141" t="str">
        <f>Instructions!$F$10</f>
        <v>N</v>
      </c>
      <c r="F10" s="142" t="str">
        <f>Instructions!I58</f>
        <v>Mot 37</v>
      </c>
      <c r="G10" s="143" t="str">
        <f>Instructions!$G$10</f>
        <v>G</v>
      </c>
      <c r="H10" s="143" t="str">
        <f>Instructions!I73</f>
        <v>Mot 52</v>
      </c>
      <c r="I10" s="141" t="str">
        <f>Instructions!$H$10</f>
        <v>O</v>
      </c>
      <c r="J10" s="142" t="str">
        <f>Instructions!I88</f>
        <v>Mot 67</v>
      </c>
    </row>
    <row r="11" spans="1:10" s="144" customFormat="1" ht="75" customHeight="1">
      <c r="A11" s="141" t="str">
        <f>Instructions!$D$10</f>
        <v>B</v>
      </c>
      <c r="B11" s="142" t="str">
        <f>Instructions!I29</f>
        <v>Mot 8</v>
      </c>
      <c r="C11" s="143" t="str">
        <f>Instructions!$E$10</f>
        <v>I</v>
      </c>
      <c r="D11" s="143" t="str">
        <f>Instructions!I44</f>
        <v>Mot 23</v>
      </c>
      <c r="E11" s="141" t="str">
        <f>Instructions!$F$10</f>
        <v>N</v>
      </c>
      <c r="F11" s="142" t="str">
        <f>Instructions!I59</f>
        <v>Mot 38</v>
      </c>
      <c r="G11" s="143" t="str">
        <f>Instructions!$G$10</f>
        <v>G</v>
      </c>
      <c r="H11" s="143" t="str">
        <f>Instructions!I74</f>
        <v>Mot 53</v>
      </c>
      <c r="I11" s="141" t="str">
        <f>Instructions!$H$10</f>
        <v>O</v>
      </c>
      <c r="J11" s="142" t="str">
        <f>Instructions!I89</f>
        <v>Mot 68</v>
      </c>
    </row>
    <row r="12" spans="1:10" s="144" customFormat="1" ht="75" customHeight="1">
      <c r="A12" s="141" t="str">
        <f>Instructions!$D$10</f>
        <v>B</v>
      </c>
      <c r="B12" s="142" t="str">
        <f>Instructions!I30</f>
        <v>Mot 9</v>
      </c>
      <c r="C12" s="143" t="str">
        <f>Instructions!$E$10</f>
        <v>I</v>
      </c>
      <c r="D12" s="143" t="str">
        <f>Instructions!I45</f>
        <v>Mot 24</v>
      </c>
      <c r="E12" s="141" t="str">
        <f>Instructions!$F$10</f>
        <v>N</v>
      </c>
      <c r="F12" s="142" t="str">
        <f>Instructions!I60</f>
        <v>Mot 39</v>
      </c>
      <c r="G12" s="143" t="str">
        <f>Instructions!$G$10</f>
        <v>G</v>
      </c>
      <c r="H12" s="143" t="str">
        <f>Instructions!I75</f>
        <v>Mot 54</v>
      </c>
      <c r="I12" s="141" t="str">
        <f>Instructions!$H$10</f>
        <v>O</v>
      </c>
      <c r="J12" s="142" t="str">
        <f>Instructions!I90</f>
        <v>Mot 69</v>
      </c>
    </row>
    <row r="13" spans="1:10" s="144" customFormat="1" ht="75" customHeight="1">
      <c r="A13" s="141" t="str">
        <f>Instructions!$D$10</f>
        <v>B</v>
      </c>
      <c r="B13" s="142" t="str">
        <f>Instructions!I31</f>
        <v>Mot 10</v>
      </c>
      <c r="C13" s="143" t="str">
        <f>Instructions!$E$10</f>
        <v>I</v>
      </c>
      <c r="D13" s="143" t="str">
        <f>Instructions!I46</f>
        <v>Mot 25</v>
      </c>
      <c r="E13" s="141" t="str">
        <f>Instructions!$F$10</f>
        <v>N</v>
      </c>
      <c r="F13" s="142" t="str">
        <f>Instructions!I61</f>
        <v>Mot 40</v>
      </c>
      <c r="G13" s="143" t="str">
        <f>Instructions!$G$10</f>
        <v>G</v>
      </c>
      <c r="H13" s="143" t="str">
        <f>Instructions!I76</f>
        <v>Mot 55</v>
      </c>
      <c r="I13" s="141" t="str">
        <f>Instructions!$H$10</f>
        <v>O</v>
      </c>
      <c r="J13" s="142" t="str">
        <f>Instructions!I91</f>
        <v>Mot 70</v>
      </c>
    </row>
    <row r="14" spans="1:10" s="144" customFormat="1" ht="75" customHeight="1">
      <c r="A14" s="141" t="str">
        <f>Instructions!$D$10</f>
        <v>B</v>
      </c>
      <c r="B14" s="142" t="str">
        <f>Instructions!I32</f>
        <v>Mot 11</v>
      </c>
      <c r="C14" s="143" t="str">
        <f>Instructions!$E$10</f>
        <v>I</v>
      </c>
      <c r="D14" s="143" t="str">
        <f>Instructions!I47</f>
        <v>Mot 26</v>
      </c>
      <c r="E14" s="141" t="str">
        <f>Instructions!$F$10</f>
        <v>N</v>
      </c>
      <c r="F14" s="142" t="str">
        <f>Instructions!I62</f>
        <v>Mot 41</v>
      </c>
      <c r="G14" s="143" t="str">
        <f>Instructions!$G$10</f>
        <v>G</v>
      </c>
      <c r="H14" s="143" t="str">
        <f>Instructions!I77</f>
        <v>Mot 56</v>
      </c>
      <c r="I14" s="141" t="str">
        <f>Instructions!$H$10</f>
        <v>O</v>
      </c>
      <c r="J14" s="142" t="str">
        <f>Instructions!I92</f>
        <v>Mot 71</v>
      </c>
    </row>
    <row r="15" spans="1:10" s="144" customFormat="1" ht="75" customHeight="1">
      <c r="A15" s="141" t="str">
        <f>Instructions!$D$10</f>
        <v>B</v>
      </c>
      <c r="B15" s="142" t="str">
        <f>Instructions!I33</f>
        <v>Mot 12</v>
      </c>
      <c r="C15" s="143" t="str">
        <f>Instructions!$E$10</f>
        <v>I</v>
      </c>
      <c r="D15" s="143" t="str">
        <f>Instructions!I48</f>
        <v>Mot 27</v>
      </c>
      <c r="E15" s="141" t="str">
        <f>Instructions!$F$10</f>
        <v>N</v>
      </c>
      <c r="F15" s="142" t="str">
        <f>Instructions!I63</f>
        <v>Mot 42</v>
      </c>
      <c r="G15" s="143" t="str">
        <f>Instructions!$G$10</f>
        <v>G</v>
      </c>
      <c r="H15" s="143" t="str">
        <f>Instructions!I78</f>
        <v>Mot 57</v>
      </c>
      <c r="I15" s="141" t="str">
        <f>Instructions!$H$10</f>
        <v>O</v>
      </c>
      <c r="J15" s="142" t="str">
        <f>Instructions!I93</f>
        <v>Mot 72</v>
      </c>
    </row>
    <row r="16" spans="1:10" s="144" customFormat="1" ht="75" customHeight="1">
      <c r="A16" s="141" t="str">
        <f>Instructions!$D$10</f>
        <v>B</v>
      </c>
      <c r="B16" s="142" t="str">
        <f>Instructions!I34</f>
        <v>Mot 13</v>
      </c>
      <c r="C16" s="143" t="str">
        <f>Instructions!$E$10</f>
        <v>I</v>
      </c>
      <c r="D16" s="143" t="str">
        <f>Instructions!I49</f>
        <v>Mot 28</v>
      </c>
      <c r="E16" s="141" t="str">
        <f>Instructions!$F$10</f>
        <v>N</v>
      </c>
      <c r="F16" s="142" t="str">
        <f>Instructions!I64</f>
        <v>Mot 43</v>
      </c>
      <c r="G16" s="143" t="str">
        <f>Instructions!$G$10</f>
        <v>G</v>
      </c>
      <c r="H16" s="143" t="str">
        <f>Instructions!I79</f>
        <v>Mot 58</v>
      </c>
      <c r="I16" s="141" t="str">
        <f>Instructions!$H$10</f>
        <v>O</v>
      </c>
      <c r="J16" s="142" t="str">
        <f>Instructions!I94</f>
        <v>Mot 73</v>
      </c>
    </row>
    <row r="17" spans="1:10" s="144" customFormat="1" ht="75" customHeight="1">
      <c r="A17" s="141" t="str">
        <f>Instructions!$D$10</f>
        <v>B</v>
      </c>
      <c r="B17" s="142" t="str">
        <f>Instructions!I35</f>
        <v>Mot 14</v>
      </c>
      <c r="C17" s="143" t="str">
        <f>Instructions!$E$10</f>
        <v>I</v>
      </c>
      <c r="D17" s="143" t="str">
        <f>Instructions!I50</f>
        <v>Mot 29</v>
      </c>
      <c r="E17" s="141" t="str">
        <f>Instructions!$F$10</f>
        <v>N</v>
      </c>
      <c r="F17" s="142" t="str">
        <f>Instructions!I65</f>
        <v>Mot 44</v>
      </c>
      <c r="G17" s="143" t="str">
        <f>Instructions!$G$10</f>
        <v>G</v>
      </c>
      <c r="H17" s="143" t="str">
        <f>Instructions!I80</f>
        <v>Mot 59</v>
      </c>
      <c r="I17" s="141" t="str">
        <f>Instructions!$H$10</f>
        <v>O</v>
      </c>
      <c r="J17" s="142" t="str">
        <f>Instructions!I95</f>
        <v>Mot 74</v>
      </c>
    </row>
    <row r="18" spans="1:10" s="144" customFormat="1" ht="75" customHeight="1">
      <c r="A18" s="141" t="str">
        <f>Instructions!$D$10</f>
        <v>B</v>
      </c>
      <c r="B18" s="142" t="str">
        <f>Instructions!I36</f>
        <v>Mot 15</v>
      </c>
      <c r="C18" s="143" t="str">
        <f>Instructions!$E$10</f>
        <v>I</v>
      </c>
      <c r="D18" s="143" t="str">
        <f>Instructions!I51</f>
        <v>Mot 30</v>
      </c>
      <c r="E18" s="141" t="str">
        <f>Instructions!$F$10</f>
        <v>N</v>
      </c>
      <c r="F18" s="142" t="str">
        <f>Instructions!I66</f>
        <v>Mot 45</v>
      </c>
      <c r="G18" s="143" t="str">
        <f>Instructions!$G$10</f>
        <v>G</v>
      </c>
      <c r="H18" s="143" t="str">
        <f>Instructions!I81</f>
        <v>Mot 60</v>
      </c>
      <c r="I18" s="141" t="str">
        <f>Instructions!$H$10</f>
        <v>O</v>
      </c>
      <c r="J18" s="142" t="str">
        <f>Instructions!I96</f>
        <v>Mot 75</v>
      </c>
    </row>
    <row r="19" spans="1:10">
      <c r="A19" s="145"/>
      <c r="B19" s="136"/>
      <c r="C19" s="145"/>
      <c r="D19" s="136"/>
      <c r="E19" s="228" t="str">
        <f>GenerateurBingo.com!A16</f>
        <v>GenerateurBingo.com</v>
      </c>
      <c r="F19" s="228"/>
      <c r="G19" s="146"/>
      <c r="H19" s="136"/>
      <c r="I19" s="145"/>
      <c r="J19" s="136"/>
    </row>
  </sheetData>
  <sheetProtection password="E973" sheet="1" objects="1" scenarios="1" formatCells="0" formatColumns="0" formatRows="0" selectLockedCells="1"/>
  <mergeCells count="8">
    <mergeCell ref="E19:F19"/>
    <mergeCell ref="E1:F1"/>
    <mergeCell ref="A2:J2"/>
    <mergeCell ref="A3:B3"/>
    <mergeCell ref="C3:D3"/>
    <mergeCell ref="E3:F3"/>
    <mergeCell ref="G3:H3"/>
    <mergeCell ref="I3:J3"/>
  </mergeCells>
  <phoneticPr fontId="3" type="noConversion"/>
  <printOptions horizontalCentered="1" verticalCentered="1"/>
  <pageMargins left="0.39000000000000007" right="0.39000000000000007" top="0.39000000000000007" bottom="0.39000000000000007" header="0" footer="0"/>
  <pageSetup pageOrder="overThenDown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9" tint="0.39997558519241921"/>
  </sheetPr>
  <dimension ref="A1:UO1995"/>
  <sheetViews>
    <sheetView showRuler="0" zoomScale="150" zoomScaleNormal="150" zoomScalePageLayoutView="200" workbookViewId="0"/>
  </sheetViews>
  <sheetFormatPr baseColWidth="10" defaultColWidth="8.796875" defaultRowHeight="14"/>
  <cols>
    <col min="1" max="1" width="10.796875" style="192" customWidth="1"/>
    <col min="2" max="2" width="5.796875" style="192" customWidth="1"/>
    <col min="3" max="3" width="10.796875" style="192" customWidth="1"/>
    <col min="4" max="4" width="5.796875" style="192" customWidth="1"/>
    <col min="5" max="5" width="10.796875" style="192" customWidth="1"/>
    <col min="6" max="6" width="5.796875" style="192" customWidth="1"/>
    <col min="7" max="7" width="10.796875" style="192" customWidth="1"/>
    <col min="8" max="8" width="5.796875" style="192" customWidth="1"/>
    <col min="9" max="9" width="10.796875" style="192" customWidth="1"/>
    <col min="10" max="10" width="5.796875" style="192" customWidth="1"/>
    <col min="11" max="11" width="3.3984375" style="192" customWidth="1"/>
    <col min="12" max="21" width="4.3984375" style="199" customWidth="1"/>
    <col min="22" max="282" width="4.3984375" style="196" customWidth="1"/>
    <col min="283" max="549" width="4" style="196" customWidth="1"/>
    <col min="550" max="650" width="3.3984375" style="196" customWidth="1"/>
    <col min="651" max="16384" width="8.796875" style="196"/>
  </cols>
  <sheetData>
    <row r="1" spans="1:561" s="192" customFormat="1">
      <c r="A1" s="192" t="str">
        <f>Instructions!$I$22</f>
        <v>Mot 1</v>
      </c>
      <c r="B1" s="192">
        <f t="shared" ref="B1:B15" ca="1" si="0">RAND()</f>
        <v>0.62482733442899041</v>
      </c>
      <c r="C1" s="192" t="str">
        <f>Instructions!$I$37</f>
        <v>Mot 16</v>
      </c>
      <c r="D1" s="192">
        <f t="shared" ref="D1:D9" ca="1" si="1">RAND()</f>
        <v>0.4898166745582756</v>
      </c>
      <c r="E1" s="192" t="str">
        <f>Instructions!$I$52</f>
        <v>Mot 31</v>
      </c>
      <c r="F1" s="192">
        <f t="shared" ref="F1:F12" ca="1" si="2">RAND()</f>
        <v>0.4953112789433729</v>
      </c>
      <c r="G1" s="192" t="str">
        <f>Instructions!$I$67</f>
        <v>Mot 46</v>
      </c>
      <c r="H1" s="192">
        <f t="shared" ref="H1:J15" ca="1" si="3">RAND()</f>
        <v>0.70789212369873789</v>
      </c>
      <c r="I1" s="192" t="str">
        <f>Instructions!$I$82</f>
        <v>Mot 61</v>
      </c>
      <c r="J1" s="192">
        <f t="shared" ca="1" si="3"/>
        <v>0.91839452520190357</v>
      </c>
      <c r="L1" s="193" t="str">
        <f>Instructions!$D$10</f>
        <v>B</v>
      </c>
      <c r="M1" s="193" t="str">
        <f>Instructions!$E$10</f>
        <v>I</v>
      </c>
      <c r="N1" s="193" t="str">
        <f>Instructions!$F$10</f>
        <v>N</v>
      </c>
      <c r="O1" s="193" t="str">
        <f>Instructions!$G$10</f>
        <v>G</v>
      </c>
      <c r="P1" s="193" t="str">
        <f>Instructions!$H$10</f>
        <v>O</v>
      </c>
      <c r="Q1" s="194"/>
      <c r="R1" s="193" t="str">
        <f>Instructions!$D$10</f>
        <v>B</v>
      </c>
      <c r="S1" s="193" t="str">
        <f>Instructions!$E$10</f>
        <v>I</v>
      </c>
      <c r="T1" s="193" t="str">
        <f>Instructions!$F$10</f>
        <v>N</v>
      </c>
      <c r="U1" s="193" t="str">
        <f>Instructions!$G$10</f>
        <v>G</v>
      </c>
      <c r="V1" s="193" t="str">
        <f>Instructions!$H$10</f>
        <v>O</v>
      </c>
      <c r="W1" s="193" t="str">
        <f>Instructions!$D$10</f>
        <v>B</v>
      </c>
      <c r="X1" s="193" t="str">
        <f>Instructions!$E$10</f>
        <v>I</v>
      </c>
      <c r="Y1" s="193" t="str">
        <f>Instructions!$F$10</f>
        <v>N</v>
      </c>
      <c r="Z1" s="193" t="str">
        <f>Instructions!$G$10</f>
        <v>G</v>
      </c>
      <c r="AA1" s="193" t="str">
        <f>Instructions!$H$10</f>
        <v>O</v>
      </c>
      <c r="AB1" s="194"/>
      <c r="AC1" s="193" t="str">
        <f>Instructions!$D$10</f>
        <v>B</v>
      </c>
      <c r="AD1" s="193" t="str">
        <f>Instructions!$E$10</f>
        <v>I</v>
      </c>
      <c r="AE1" s="193" t="str">
        <f>Instructions!$F$10</f>
        <v>N</v>
      </c>
      <c r="AF1" s="193" t="str">
        <f>Instructions!$G$10</f>
        <v>G</v>
      </c>
      <c r="AG1" s="193" t="str">
        <f>Instructions!$H$10</f>
        <v>O</v>
      </c>
      <c r="AH1" s="193" t="str">
        <f>Instructions!$D$10</f>
        <v>B</v>
      </c>
      <c r="AI1" s="193" t="str">
        <f>Instructions!$E$10</f>
        <v>I</v>
      </c>
      <c r="AJ1" s="193" t="str">
        <f>Instructions!$F$10</f>
        <v>N</v>
      </c>
      <c r="AK1" s="193" t="str">
        <f>Instructions!$G$10</f>
        <v>G</v>
      </c>
      <c r="AL1" s="193" t="str">
        <f>Instructions!$H$10</f>
        <v>O</v>
      </c>
      <c r="AM1" s="194"/>
      <c r="AN1" s="193" t="str">
        <f>Instructions!$D$10</f>
        <v>B</v>
      </c>
      <c r="AO1" s="193" t="str">
        <f>Instructions!$E$10</f>
        <v>I</v>
      </c>
      <c r="AP1" s="193" t="str">
        <f>Instructions!$F$10</f>
        <v>N</v>
      </c>
      <c r="AQ1" s="193" t="str">
        <f>Instructions!$G$10</f>
        <v>G</v>
      </c>
      <c r="AR1" s="193" t="str">
        <f>Instructions!$H$10</f>
        <v>O</v>
      </c>
      <c r="AS1" s="193" t="str">
        <f>Instructions!$D$10</f>
        <v>B</v>
      </c>
      <c r="AT1" s="193" t="str">
        <f>Instructions!$E$10</f>
        <v>I</v>
      </c>
      <c r="AU1" s="193" t="str">
        <f>Instructions!$F$10</f>
        <v>N</v>
      </c>
      <c r="AV1" s="193" t="str">
        <f>Instructions!$G$10</f>
        <v>G</v>
      </c>
      <c r="AW1" s="193" t="str">
        <f>Instructions!$H$10</f>
        <v>O</v>
      </c>
      <c r="AX1" s="194"/>
      <c r="AY1" s="193" t="str">
        <f>Instructions!$D$10</f>
        <v>B</v>
      </c>
      <c r="AZ1" s="193" t="str">
        <f>Instructions!$E$10</f>
        <v>I</v>
      </c>
      <c r="BA1" s="193" t="str">
        <f>Instructions!$F$10</f>
        <v>N</v>
      </c>
      <c r="BB1" s="193" t="str">
        <f>Instructions!$G$10</f>
        <v>G</v>
      </c>
      <c r="BC1" s="193" t="str">
        <f>Instructions!$H$10</f>
        <v>O</v>
      </c>
      <c r="BD1" s="193" t="str">
        <f>Instructions!$D$10</f>
        <v>B</v>
      </c>
      <c r="BE1" s="193" t="str">
        <f>Instructions!$E$10</f>
        <v>I</v>
      </c>
      <c r="BF1" s="193" t="str">
        <f>Instructions!$F$10</f>
        <v>N</v>
      </c>
      <c r="BG1" s="193" t="str">
        <f>Instructions!$G$10</f>
        <v>G</v>
      </c>
      <c r="BH1" s="193" t="str">
        <f>Instructions!$H$10</f>
        <v>O</v>
      </c>
      <c r="BI1" s="194"/>
      <c r="BJ1" s="193" t="str">
        <f>Instructions!$D$10</f>
        <v>B</v>
      </c>
      <c r="BK1" s="193" t="str">
        <f>Instructions!$E$10</f>
        <v>I</v>
      </c>
      <c r="BL1" s="193" t="str">
        <f>Instructions!$F$10</f>
        <v>N</v>
      </c>
      <c r="BM1" s="193" t="str">
        <f>Instructions!$G$10</f>
        <v>G</v>
      </c>
      <c r="BN1" s="193" t="str">
        <f>Instructions!$H$10</f>
        <v>O</v>
      </c>
      <c r="BO1" s="193" t="str">
        <f>Instructions!$D$10</f>
        <v>B</v>
      </c>
      <c r="BP1" s="193" t="str">
        <f>Instructions!$E$10</f>
        <v>I</v>
      </c>
      <c r="BQ1" s="193" t="str">
        <f>Instructions!$F$10</f>
        <v>N</v>
      </c>
      <c r="BR1" s="193" t="str">
        <f>Instructions!$G$10</f>
        <v>G</v>
      </c>
      <c r="BS1" s="193" t="str">
        <f>Instructions!$H$10</f>
        <v>O</v>
      </c>
      <c r="BT1" s="194"/>
      <c r="BU1" s="193" t="str">
        <f>Instructions!$D$10</f>
        <v>B</v>
      </c>
      <c r="BV1" s="193" t="str">
        <f>Instructions!$E$10</f>
        <v>I</v>
      </c>
      <c r="BW1" s="193" t="str">
        <f>Instructions!$F$10</f>
        <v>N</v>
      </c>
      <c r="BX1" s="193" t="str">
        <f>Instructions!$G$10</f>
        <v>G</v>
      </c>
      <c r="BY1" s="193" t="str">
        <f>Instructions!$H$10</f>
        <v>O</v>
      </c>
      <c r="BZ1" s="193" t="str">
        <f>Instructions!$D$10</f>
        <v>B</v>
      </c>
      <c r="CA1" s="193" t="str">
        <f>Instructions!$E$10</f>
        <v>I</v>
      </c>
      <c r="CB1" s="193" t="str">
        <f>Instructions!$F$10</f>
        <v>N</v>
      </c>
      <c r="CC1" s="193" t="str">
        <f>Instructions!$G$10</f>
        <v>G</v>
      </c>
      <c r="CD1" s="193" t="str">
        <f>Instructions!$H$10</f>
        <v>O</v>
      </c>
      <c r="CE1" s="194"/>
      <c r="CF1" s="193" t="str">
        <f>Instructions!$D$10</f>
        <v>B</v>
      </c>
      <c r="CG1" s="193" t="str">
        <f>Instructions!$E$10</f>
        <v>I</v>
      </c>
      <c r="CH1" s="193" t="str">
        <f>Instructions!$F$10</f>
        <v>N</v>
      </c>
      <c r="CI1" s="193" t="str">
        <f>Instructions!$G$10</f>
        <v>G</v>
      </c>
      <c r="CJ1" s="193" t="str">
        <f>Instructions!$H$10</f>
        <v>O</v>
      </c>
      <c r="CK1" s="193" t="str">
        <f>Instructions!$D$10</f>
        <v>B</v>
      </c>
      <c r="CL1" s="193" t="str">
        <f>Instructions!$E$10</f>
        <v>I</v>
      </c>
      <c r="CM1" s="193" t="str">
        <f>Instructions!$F$10</f>
        <v>N</v>
      </c>
      <c r="CN1" s="193" t="str">
        <f>Instructions!$G$10</f>
        <v>G</v>
      </c>
      <c r="CO1" s="193" t="str">
        <f>Instructions!$H$10</f>
        <v>O</v>
      </c>
      <c r="CP1" s="194"/>
      <c r="CQ1" s="193" t="str">
        <f>Instructions!$D$10</f>
        <v>B</v>
      </c>
      <c r="CR1" s="193" t="str">
        <f>Instructions!$E$10</f>
        <v>I</v>
      </c>
      <c r="CS1" s="193" t="str">
        <f>Instructions!$F$10</f>
        <v>N</v>
      </c>
      <c r="CT1" s="193" t="str">
        <f>Instructions!$G$10</f>
        <v>G</v>
      </c>
      <c r="CU1" s="193" t="str">
        <f>Instructions!$H$10</f>
        <v>O</v>
      </c>
      <c r="CV1" s="193" t="str">
        <f>Instructions!$D$10</f>
        <v>B</v>
      </c>
      <c r="CW1" s="193" t="str">
        <f>Instructions!$E$10</f>
        <v>I</v>
      </c>
      <c r="CX1" s="193" t="str">
        <f>Instructions!$F$10</f>
        <v>N</v>
      </c>
      <c r="CY1" s="193" t="str">
        <f>Instructions!$G$10</f>
        <v>G</v>
      </c>
      <c r="CZ1" s="193" t="str">
        <f>Instructions!$H$10</f>
        <v>O</v>
      </c>
      <c r="DA1" s="194"/>
      <c r="DB1" s="193" t="str">
        <f>Instructions!$D$10</f>
        <v>B</v>
      </c>
      <c r="DC1" s="193" t="str">
        <f>Instructions!$E$10</f>
        <v>I</v>
      </c>
      <c r="DD1" s="193" t="str">
        <f>Instructions!$F$10</f>
        <v>N</v>
      </c>
      <c r="DE1" s="193" t="str">
        <f>Instructions!$G$10</f>
        <v>G</v>
      </c>
      <c r="DF1" s="193" t="str">
        <f>Instructions!$H$10</f>
        <v>O</v>
      </c>
      <c r="DG1" s="193" t="str">
        <f>Instructions!$D$10</f>
        <v>B</v>
      </c>
      <c r="DH1" s="193" t="str">
        <f>Instructions!$E$10</f>
        <v>I</v>
      </c>
      <c r="DI1" s="193" t="str">
        <f>Instructions!$F$10</f>
        <v>N</v>
      </c>
      <c r="DJ1" s="193" t="str">
        <f>Instructions!$G$10</f>
        <v>G</v>
      </c>
      <c r="DK1" s="193" t="str">
        <f>Instructions!$H$10</f>
        <v>O</v>
      </c>
      <c r="DL1" s="194"/>
      <c r="DM1" s="193" t="str">
        <f>Instructions!$D$10</f>
        <v>B</v>
      </c>
      <c r="DN1" s="193" t="str">
        <f>Instructions!$E$10</f>
        <v>I</v>
      </c>
      <c r="DO1" s="193" t="str">
        <f>Instructions!$F$10</f>
        <v>N</v>
      </c>
      <c r="DP1" s="193" t="str">
        <f>Instructions!$G$10</f>
        <v>G</v>
      </c>
      <c r="DQ1" s="193" t="str">
        <f>Instructions!$H$10</f>
        <v>O</v>
      </c>
      <c r="DR1" s="193" t="str">
        <f>Instructions!$D$10</f>
        <v>B</v>
      </c>
      <c r="DS1" s="193" t="str">
        <f>Instructions!$E$10</f>
        <v>I</v>
      </c>
      <c r="DT1" s="193" t="str">
        <f>Instructions!$F$10</f>
        <v>N</v>
      </c>
      <c r="DU1" s="193" t="str">
        <f>Instructions!$G$10</f>
        <v>G</v>
      </c>
      <c r="DV1" s="193" t="str">
        <f>Instructions!$H$10</f>
        <v>O</v>
      </c>
      <c r="DW1" s="194"/>
      <c r="DX1" s="193" t="str">
        <f>Instructions!$D$10</f>
        <v>B</v>
      </c>
      <c r="DY1" s="193" t="str">
        <f>Instructions!$E$10</f>
        <v>I</v>
      </c>
      <c r="DZ1" s="193" t="str">
        <f>Instructions!$F$10</f>
        <v>N</v>
      </c>
      <c r="EA1" s="193" t="str">
        <f>Instructions!$G$10</f>
        <v>G</v>
      </c>
      <c r="EB1" s="193" t="str">
        <f>Instructions!$H$10</f>
        <v>O</v>
      </c>
      <c r="EC1" s="193" t="str">
        <f>Instructions!$D$10</f>
        <v>B</v>
      </c>
      <c r="ED1" s="193" t="str">
        <f>Instructions!$E$10</f>
        <v>I</v>
      </c>
      <c r="EE1" s="193" t="str">
        <f>Instructions!$F$10</f>
        <v>N</v>
      </c>
      <c r="EF1" s="193" t="str">
        <f>Instructions!$G$10</f>
        <v>G</v>
      </c>
      <c r="EG1" s="193" t="str">
        <f>Instructions!$H$10</f>
        <v>O</v>
      </c>
      <c r="EH1" s="194"/>
      <c r="EI1" s="193" t="str">
        <f>Instructions!$D$10</f>
        <v>B</v>
      </c>
      <c r="EJ1" s="193" t="str">
        <f>Instructions!$E$10</f>
        <v>I</v>
      </c>
      <c r="EK1" s="193" t="str">
        <f>Instructions!$F$10</f>
        <v>N</v>
      </c>
      <c r="EL1" s="193" t="str">
        <f>Instructions!$G$10</f>
        <v>G</v>
      </c>
      <c r="EM1" s="193" t="str">
        <f>Instructions!$H$10</f>
        <v>O</v>
      </c>
      <c r="EN1" s="193" t="str">
        <f>Instructions!$D$10</f>
        <v>B</v>
      </c>
      <c r="EO1" s="193" t="str">
        <f>Instructions!$E$10</f>
        <v>I</v>
      </c>
      <c r="EP1" s="193" t="str">
        <f>Instructions!$F$10</f>
        <v>N</v>
      </c>
      <c r="EQ1" s="193" t="str">
        <f>Instructions!$G$10</f>
        <v>G</v>
      </c>
      <c r="ER1" s="193" t="str">
        <f>Instructions!$H$10</f>
        <v>O</v>
      </c>
      <c r="ES1" s="194"/>
      <c r="ET1" s="193" t="str">
        <f>Instructions!$D$10</f>
        <v>B</v>
      </c>
      <c r="EU1" s="193" t="str">
        <f>Instructions!$E$10</f>
        <v>I</v>
      </c>
      <c r="EV1" s="193" t="str">
        <f>Instructions!$F$10</f>
        <v>N</v>
      </c>
      <c r="EW1" s="193" t="str">
        <f>Instructions!$G$10</f>
        <v>G</v>
      </c>
      <c r="EX1" s="193" t="str">
        <f>Instructions!$H$10</f>
        <v>O</v>
      </c>
      <c r="EY1" s="193" t="str">
        <f>Instructions!$D$10</f>
        <v>B</v>
      </c>
      <c r="EZ1" s="193" t="str">
        <f>Instructions!$E$10</f>
        <v>I</v>
      </c>
      <c r="FA1" s="193" t="str">
        <f>Instructions!$F$10</f>
        <v>N</v>
      </c>
      <c r="FB1" s="193" t="str">
        <f>Instructions!$G$10</f>
        <v>G</v>
      </c>
      <c r="FC1" s="193" t="str">
        <f>Instructions!$H$10</f>
        <v>O</v>
      </c>
      <c r="FD1" s="194"/>
      <c r="FE1" s="193" t="str">
        <f>Instructions!$D$10</f>
        <v>B</v>
      </c>
      <c r="FF1" s="193" t="str">
        <f>Instructions!$E$10</f>
        <v>I</v>
      </c>
      <c r="FG1" s="193" t="str">
        <f>Instructions!$F$10</f>
        <v>N</v>
      </c>
      <c r="FH1" s="193" t="str">
        <f>Instructions!$G$10</f>
        <v>G</v>
      </c>
      <c r="FI1" s="193" t="str">
        <f>Instructions!$H$10</f>
        <v>O</v>
      </c>
      <c r="FJ1" s="193" t="str">
        <f>Instructions!$D$10</f>
        <v>B</v>
      </c>
      <c r="FK1" s="193" t="str">
        <f>Instructions!$E$10</f>
        <v>I</v>
      </c>
      <c r="FL1" s="193" t="str">
        <f>Instructions!$F$10</f>
        <v>N</v>
      </c>
      <c r="FM1" s="193" t="str">
        <f>Instructions!$G$10</f>
        <v>G</v>
      </c>
      <c r="FN1" s="193" t="str">
        <f>Instructions!$H$10</f>
        <v>O</v>
      </c>
      <c r="FO1" s="194"/>
      <c r="FP1" s="193" t="str">
        <f>Instructions!$D$10</f>
        <v>B</v>
      </c>
      <c r="FQ1" s="193" t="str">
        <f>Instructions!$E$10</f>
        <v>I</v>
      </c>
      <c r="FR1" s="193" t="str">
        <f>Instructions!$F$10</f>
        <v>N</v>
      </c>
      <c r="FS1" s="193" t="str">
        <f>Instructions!$G$10</f>
        <v>G</v>
      </c>
      <c r="FT1" s="193" t="str">
        <f>Instructions!$H$10</f>
        <v>O</v>
      </c>
      <c r="FU1" s="193" t="str">
        <f>Instructions!$D$10</f>
        <v>B</v>
      </c>
      <c r="FV1" s="193" t="str">
        <f>Instructions!$E$10</f>
        <v>I</v>
      </c>
      <c r="FW1" s="193" t="str">
        <f>Instructions!$F$10</f>
        <v>N</v>
      </c>
      <c r="FX1" s="193" t="str">
        <f>Instructions!$G$10</f>
        <v>G</v>
      </c>
      <c r="FY1" s="193" t="str">
        <f>Instructions!$H$10</f>
        <v>O</v>
      </c>
      <c r="FZ1" s="194"/>
      <c r="GA1" s="193" t="str">
        <f>Instructions!$D$10</f>
        <v>B</v>
      </c>
      <c r="GB1" s="193" t="str">
        <f>Instructions!$E$10</f>
        <v>I</v>
      </c>
      <c r="GC1" s="193" t="str">
        <f>Instructions!$F$10</f>
        <v>N</v>
      </c>
      <c r="GD1" s="193" t="str">
        <f>Instructions!$G$10</f>
        <v>G</v>
      </c>
      <c r="GE1" s="193" t="str">
        <f>Instructions!$H$10</f>
        <v>O</v>
      </c>
      <c r="GF1" s="193" t="str">
        <f>Instructions!$D$10</f>
        <v>B</v>
      </c>
      <c r="GG1" s="193" t="str">
        <f>Instructions!$E$10</f>
        <v>I</v>
      </c>
      <c r="GH1" s="193" t="str">
        <f>Instructions!$F$10</f>
        <v>N</v>
      </c>
      <c r="GI1" s="193" t="str">
        <f>Instructions!$G$10</f>
        <v>G</v>
      </c>
      <c r="GJ1" s="193" t="str">
        <f>Instructions!$H$10</f>
        <v>O</v>
      </c>
      <c r="GK1" s="194"/>
      <c r="GL1" s="193" t="str">
        <f>Instructions!$D$10</f>
        <v>B</v>
      </c>
      <c r="GM1" s="193" t="str">
        <f>Instructions!$E$10</f>
        <v>I</v>
      </c>
      <c r="GN1" s="193" t="str">
        <f>Instructions!$F$10</f>
        <v>N</v>
      </c>
      <c r="GO1" s="193" t="str">
        <f>Instructions!$G$10</f>
        <v>G</v>
      </c>
      <c r="GP1" s="193" t="str">
        <f>Instructions!$H$10</f>
        <v>O</v>
      </c>
      <c r="GQ1" s="193" t="str">
        <f>Instructions!$D$10</f>
        <v>B</v>
      </c>
      <c r="GR1" s="193" t="str">
        <f>Instructions!$E$10</f>
        <v>I</v>
      </c>
      <c r="GS1" s="193" t="str">
        <f>Instructions!$F$10</f>
        <v>N</v>
      </c>
      <c r="GT1" s="193" t="str">
        <f>Instructions!$G$10</f>
        <v>G</v>
      </c>
      <c r="GU1" s="193" t="str">
        <f>Instructions!$H$10</f>
        <v>O</v>
      </c>
      <c r="GV1" s="194"/>
      <c r="GW1" s="193" t="str">
        <f>Instructions!$D$10</f>
        <v>B</v>
      </c>
      <c r="GX1" s="193" t="str">
        <f>Instructions!$E$10</f>
        <v>I</v>
      </c>
      <c r="GY1" s="193" t="str">
        <f>Instructions!$F$10</f>
        <v>N</v>
      </c>
      <c r="GZ1" s="193" t="str">
        <f>Instructions!$G$10</f>
        <v>G</v>
      </c>
      <c r="HA1" s="193" t="str">
        <f>Instructions!$H$10</f>
        <v>O</v>
      </c>
      <c r="HB1" s="193" t="str">
        <f>Instructions!$D$10</f>
        <v>B</v>
      </c>
      <c r="HC1" s="193" t="str">
        <f>Instructions!$E$10</f>
        <v>I</v>
      </c>
      <c r="HD1" s="193" t="str">
        <f>Instructions!$F$10</f>
        <v>N</v>
      </c>
      <c r="HE1" s="193" t="str">
        <f>Instructions!$G$10</f>
        <v>G</v>
      </c>
      <c r="HF1" s="193" t="str">
        <f>Instructions!$H$10</f>
        <v>O</v>
      </c>
      <c r="HG1" s="194"/>
      <c r="HH1" s="193" t="str">
        <f>Instructions!$D$10</f>
        <v>B</v>
      </c>
      <c r="HI1" s="193" t="str">
        <f>Instructions!$E$10</f>
        <v>I</v>
      </c>
      <c r="HJ1" s="193" t="str">
        <f>Instructions!$F$10</f>
        <v>N</v>
      </c>
      <c r="HK1" s="193" t="str">
        <f>Instructions!$G$10</f>
        <v>G</v>
      </c>
      <c r="HL1" s="193" t="str">
        <f>Instructions!$H$10</f>
        <v>O</v>
      </c>
      <c r="HM1" s="193" t="str">
        <f>Instructions!$D$10</f>
        <v>B</v>
      </c>
      <c r="HN1" s="193" t="str">
        <f>Instructions!$E$10</f>
        <v>I</v>
      </c>
      <c r="HO1" s="193" t="str">
        <f>Instructions!$F$10</f>
        <v>N</v>
      </c>
      <c r="HP1" s="193" t="str">
        <f>Instructions!$G$10</f>
        <v>G</v>
      </c>
      <c r="HQ1" s="193" t="str">
        <f>Instructions!$H$10</f>
        <v>O</v>
      </c>
      <c r="HR1" s="194"/>
      <c r="HS1" s="193" t="str">
        <f>Instructions!$D$10</f>
        <v>B</v>
      </c>
      <c r="HT1" s="193" t="str">
        <f>Instructions!$E$10</f>
        <v>I</v>
      </c>
      <c r="HU1" s="193" t="str">
        <f>Instructions!$F$10</f>
        <v>N</v>
      </c>
      <c r="HV1" s="193" t="str">
        <f>Instructions!$G$10</f>
        <v>G</v>
      </c>
      <c r="HW1" s="193" t="str">
        <f>Instructions!$H$10</f>
        <v>O</v>
      </c>
      <c r="HX1" s="193" t="str">
        <f>Instructions!$D$10</f>
        <v>B</v>
      </c>
      <c r="HY1" s="193" t="str">
        <f>Instructions!$E$10</f>
        <v>I</v>
      </c>
      <c r="HZ1" s="193" t="str">
        <f>Instructions!$F$10</f>
        <v>N</v>
      </c>
      <c r="IA1" s="193" t="str">
        <f>Instructions!$G$10</f>
        <v>G</v>
      </c>
      <c r="IB1" s="193" t="str">
        <f>Instructions!$H$10</f>
        <v>O</v>
      </c>
      <c r="IC1" s="194"/>
      <c r="ID1" s="193" t="str">
        <f>Instructions!$D$10</f>
        <v>B</v>
      </c>
      <c r="IE1" s="193" t="str">
        <f>Instructions!$E$10</f>
        <v>I</v>
      </c>
      <c r="IF1" s="193" t="str">
        <f>Instructions!$F$10</f>
        <v>N</v>
      </c>
      <c r="IG1" s="193" t="str">
        <f>Instructions!$G$10</f>
        <v>G</v>
      </c>
      <c r="IH1" s="193" t="str">
        <f>Instructions!$H$10</f>
        <v>O</v>
      </c>
      <c r="II1" s="193" t="str">
        <f>Instructions!$D$10</f>
        <v>B</v>
      </c>
      <c r="IJ1" s="193" t="str">
        <f>Instructions!$E$10</f>
        <v>I</v>
      </c>
      <c r="IK1" s="193" t="str">
        <f>Instructions!$F$10</f>
        <v>N</v>
      </c>
      <c r="IL1" s="193" t="str">
        <f>Instructions!$G$10</f>
        <v>G</v>
      </c>
      <c r="IM1" s="193" t="str">
        <f>Instructions!$H$10</f>
        <v>O</v>
      </c>
      <c r="IN1" s="194"/>
      <c r="IO1" s="193" t="str">
        <f>Instructions!$D$10</f>
        <v>B</v>
      </c>
      <c r="IP1" s="193" t="str">
        <f>Instructions!$E$10</f>
        <v>I</v>
      </c>
      <c r="IQ1" s="193" t="str">
        <f>Instructions!$F$10</f>
        <v>N</v>
      </c>
      <c r="IR1" s="193" t="str">
        <f>Instructions!$G$10</f>
        <v>G</v>
      </c>
      <c r="IS1" s="193" t="str">
        <f>Instructions!$H$10</f>
        <v>O</v>
      </c>
      <c r="IT1" s="193" t="str">
        <f>Instructions!$D$10</f>
        <v>B</v>
      </c>
      <c r="IU1" s="193" t="str">
        <f>Instructions!$E$10</f>
        <v>I</v>
      </c>
      <c r="IV1" s="193" t="str">
        <f>Instructions!$F$10</f>
        <v>N</v>
      </c>
      <c r="IW1" s="193" t="str">
        <f>Instructions!$G$10</f>
        <v>G</v>
      </c>
      <c r="IX1" s="193" t="str">
        <f>Instructions!$H$10</f>
        <v>O</v>
      </c>
      <c r="IY1" s="194"/>
      <c r="IZ1" s="193" t="str">
        <f>Instructions!$D$10</f>
        <v>B</v>
      </c>
      <c r="JA1" s="193" t="str">
        <f>Instructions!$E$10</f>
        <v>I</v>
      </c>
      <c r="JB1" s="193" t="str">
        <f>Instructions!$F$10</f>
        <v>N</v>
      </c>
      <c r="JC1" s="193" t="str">
        <f>Instructions!$G$10</f>
        <v>G</v>
      </c>
      <c r="JD1" s="193" t="str">
        <f>Instructions!$H$10</f>
        <v>O</v>
      </c>
      <c r="JE1" s="193" t="str">
        <f>Instructions!$D$10</f>
        <v>B</v>
      </c>
      <c r="JF1" s="193" t="str">
        <f>Instructions!$E$10</f>
        <v>I</v>
      </c>
      <c r="JG1" s="193" t="str">
        <f>Instructions!$F$10</f>
        <v>N</v>
      </c>
      <c r="JH1" s="193" t="str">
        <f>Instructions!$G$10</f>
        <v>G</v>
      </c>
      <c r="JI1" s="193" t="str">
        <f>Instructions!$H$10</f>
        <v>O</v>
      </c>
      <c r="JJ1" s="194"/>
      <c r="JK1" s="193" t="str">
        <f>Instructions!$D$10</f>
        <v>B</v>
      </c>
      <c r="JL1" s="193" t="str">
        <f>Instructions!$E$10</f>
        <v>I</v>
      </c>
      <c r="JM1" s="193" t="str">
        <f>Instructions!$F$10</f>
        <v>N</v>
      </c>
      <c r="JN1" s="193" t="str">
        <f>Instructions!$G$10</f>
        <v>G</v>
      </c>
      <c r="JO1" s="193" t="str">
        <f>Instructions!$H$10</f>
        <v>O</v>
      </c>
      <c r="JP1" s="193" t="str">
        <f>Instructions!$D$10</f>
        <v>B</v>
      </c>
      <c r="JQ1" s="193" t="str">
        <f>Instructions!$E$10</f>
        <v>I</v>
      </c>
      <c r="JR1" s="193" t="str">
        <f>Instructions!$F$10</f>
        <v>N</v>
      </c>
      <c r="JS1" s="193" t="str">
        <f>Instructions!$G$10</f>
        <v>G</v>
      </c>
      <c r="JT1" s="193" t="str">
        <f>Instructions!$H$10</f>
        <v>O</v>
      </c>
      <c r="JU1" s="194"/>
      <c r="JV1" s="193" t="str">
        <f>Instructions!$D$10</f>
        <v>B</v>
      </c>
      <c r="JW1" s="193" t="str">
        <f>Instructions!$E$10</f>
        <v>I</v>
      </c>
      <c r="JX1" s="193" t="str">
        <f>Instructions!$F$10</f>
        <v>N</v>
      </c>
      <c r="JY1" s="193" t="str">
        <f>Instructions!$G$10</f>
        <v>G</v>
      </c>
      <c r="JZ1" s="193" t="str">
        <f>Instructions!$H$10</f>
        <v>O</v>
      </c>
      <c r="KA1" s="193" t="str">
        <f>Instructions!$D$10</f>
        <v>B</v>
      </c>
      <c r="KB1" s="193" t="str">
        <f>Instructions!$E$10</f>
        <v>I</v>
      </c>
      <c r="KC1" s="193" t="str">
        <f>Instructions!$F$10</f>
        <v>N</v>
      </c>
      <c r="KD1" s="193" t="str">
        <f>Instructions!$G$10</f>
        <v>G</v>
      </c>
      <c r="KE1" s="193" t="str">
        <f>Instructions!$H$10</f>
        <v>O</v>
      </c>
      <c r="KF1" s="194"/>
      <c r="KG1" s="193" t="str">
        <f>Instructions!$D$10</f>
        <v>B</v>
      </c>
      <c r="KH1" s="193" t="str">
        <f>Instructions!$E$10</f>
        <v>I</v>
      </c>
      <c r="KI1" s="193" t="str">
        <f>Instructions!$F$10</f>
        <v>N</v>
      </c>
      <c r="KJ1" s="193" t="str">
        <f>Instructions!$G$10</f>
        <v>G</v>
      </c>
      <c r="KK1" s="193" t="str">
        <f>Instructions!$H$10</f>
        <v>O</v>
      </c>
      <c r="KL1" s="193" t="str">
        <f>Instructions!$D$10</f>
        <v>B</v>
      </c>
      <c r="KM1" s="193" t="str">
        <f>Instructions!$E$10</f>
        <v>I</v>
      </c>
      <c r="KN1" s="193" t="str">
        <f>Instructions!$F$10</f>
        <v>N</v>
      </c>
      <c r="KO1" s="193" t="str">
        <f>Instructions!$G$10</f>
        <v>G</v>
      </c>
      <c r="KP1" s="193" t="str">
        <f>Instructions!$H$10</f>
        <v>O</v>
      </c>
      <c r="KQ1" s="194"/>
      <c r="KR1" s="193" t="str">
        <f>Instructions!$D$10</f>
        <v>B</v>
      </c>
      <c r="KS1" s="193" t="str">
        <f>Instructions!$E$10</f>
        <v>I</v>
      </c>
      <c r="KT1" s="193" t="str">
        <f>Instructions!$F$10</f>
        <v>N</v>
      </c>
      <c r="KU1" s="193" t="str">
        <f>Instructions!$G$10</f>
        <v>G</v>
      </c>
      <c r="KV1" s="193" t="str">
        <f>Instructions!$H$10</f>
        <v>O</v>
      </c>
      <c r="KW1" s="193" t="str">
        <f>Instructions!$D$10</f>
        <v>B</v>
      </c>
      <c r="KX1" s="193" t="str">
        <f>Instructions!$E$10</f>
        <v>I</v>
      </c>
      <c r="KY1" s="193" t="str">
        <f>Instructions!$F$10</f>
        <v>N</v>
      </c>
      <c r="KZ1" s="193" t="str">
        <f>Instructions!$G$10</f>
        <v>G</v>
      </c>
      <c r="LA1" s="193" t="str">
        <f>Instructions!$H$10</f>
        <v>O</v>
      </c>
      <c r="LB1" s="193"/>
      <c r="LC1" s="193" t="str">
        <f>Instructions!$D$10</f>
        <v>B</v>
      </c>
      <c r="LD1" s="193" t="str">
        <f>Instructions!$E$10</f>
        <v>I</v>
      </c>
      <c r="LE1" s="193" t="str">
        <f>Instructions!$F$10</f>
        <v>N</v>
      </c>
      <c r="LF1" s="193" t="str">
        <f>Instructions!$G$10</f>
        <v>G</v>
      </c>
      <c r="LG1" s="193" t="str">
        <f>Instructions!$H$10</f>
        <v>O</v>
      </c>
      <c r="LH1" s="193" t="str">
        <f>Instructions!$D$10</f>
        <v>B</v>
      </c>
      <c r="LI1" s="193" t="str">
        <f>Instructions!$E$10</f>
        <v>I</v>
      </c>
      <c r="LJ1" s="193" t="str">
        <f>Instructions!$F$10</f>
        <v>N</v>
      </c>
      <c r="LK1" s="193" t="str">
        <f>Instructions!$G$10</f>
        <v>G</v>
      </c>
      <c r="LL1" s="193" t="str">
        <f>Instructions!$H$10</f>
        <v>O</v>
      </c>
      <c r="LM1" s="193"/>
      <c r="LN1" s="193" t="str">
        <f>Instructions!$D$10</f>
        <v>B</v>
      </c>
      <c r="LO1" s="193" t="str">
        <f>Instructions!$E$10</f>
        <v>I</v>
      </c>
      <c r="LP1" s="193" t="str">
        <f>Instructions!$F$10</f>
        <v>N</v>
      </c>
      <c r="LQ1" s="193" t="str">
        <f>Instructions!$G$10</f>
        <v>G</v>
      </c>
      <c r="LR1" s="193" t="str">
        <f>Instructions!$H$10</f>
        <v>O</v>
      </c>
      <c r="LS1" s="193" t="str">
        <f>Instructions!$D$10</f>
        <v>B</v>
      </c>
      <c r="LT1" s="193" t="str">
        <f>Instructions!$E$10</f>
        <v>I</v>
      </c>
      <c r="LU1" s="193" t="str">
        <f>Instructions!$F$10</f>
        <v>N</v>
      </c>
      <c r="LV1" s="193" t="str">
        <f>Instructions!$G$10</f>
        <v>G</v>
      </c>
      <c r="LW1" s="193" t="str">
        <f>Instructions!$H$10</f>
        <v>O</v>
      </c>
      <c r="LX1" s="193"/>
      <c r="LY1" s="193" t="str">
        <f>Instructions!$D$10</f>
        <v>B</v>
      </c>
      <c r="LZ1" s="193" t="str">
        <f>Instructions!$E$10</f>
        <v>I</v>
      </c>
      <c r="MA1" s="193" t="str">
        <f>Instructions!$F$10</f>
        <v>N</v>
      </c>
      <c r="MB1" s="193" t="str">
        <f>Instructions!$G$10</f>
        <v>G</v>
      </c>
      <c r="MC1" s="193" t="str">
        <f>Instructions!$H$10</f>
        <v>O</v>
      </c>
      <c r="MD1" s="193" t="str">
        <f>Instructions!$D$10</f>
        <v>B</v>
      </c>
      <c r="ME1" s="193" t="str">
        <f>Instructions!$E$10</f>
        <v>I</v>
      </c>
      <c r="MF1" s="193" t="str">
        <f>Instructions!$F$10</f>
        <v>N</v>
      </c>
      <c r="MG1" s="193" t="str">
        <f>Instructions!$G$10</f>
        <v>G</v>
      </c>
      <c r="MH1" s="193" t="str">
        <f>Instructions!$H$10</f>
        <v>O</v>
      </c>
      <c r="MI1" s="194"/>
      <c r="MJ1" s="193" t="str">
        <f>Instructions!$D$10</f>
        <v>B</v>
      </c>
      <c r="MK1" s="193" t="str">
        <f>Instructions!$E$10</f>
        <v>I</v>
      </c>
      <c r="ML1" s="193" t="str">
        <f>Instructions!$F$10</f>
        <v>N</v>
      </c>
      <c r="MM1" s="193" t="str">
        <f>Instructions!$G$10</f>
        <v>G</v>
      </c>
      <c r="MN1" s="193" t="str">
        <f>Instructions!$H$10</f>
        <v>O</v>
      </c>
      <c r="MO1" s="193" t="str">
        <f>Instructions!$D$10</f>
        <v>B</v>
      </c>
      <c r="MP1" s="193" t="str">
        <f>Instructions!$E$10</f>
        <v>I</v>
      </c>
      <c r="MQ1" s="193" t="str">
        <f>Instructions!$F$10</f>
        <v>N</v>
      </c>
      <c r="MR1" s="193" t="str">
        <f>Instructions!$G$10</f>
        <v>G</v>
      </c>
      <c r="MS1" s="193" t="str">
        <f>Instructions!$H$10</f>
        <v>O</v>
      </c>
      <c r="MT1" s="194"/>
      <c r="MU1" s="193" t="str">
        <f>Instructions!$D$10</f>
        <v>B</v>
      </c>
      <c r="MV1" s="193" t="str">
        <f>Instructions!$E$10</f>
        <v>I</v>
      </c>
      <c r="MW1" s="193" t="str">
        <f>Instructions!$F$10</f>
        <v>N</v>
      </c>
      <c r="MX1" s="193" t="str">
        <f>Instructions!$G$10</f>
        <v>G</v>
      </c>
      <c r="MY1" s="193" t="str">
        <f>Instructions!$H$10</f>
        <v>O</v>
      </c>
      <c r="MZ1" s="193" t="str">
        <f>Instructions!$D$10</f>
        <v>B</v>
      </c>
      <c r="NA1" s="193" t="str">
        <f>Instructions!$E$10</f>
        <v>I</v>
      </c>
      <c r="NB1" s="193" t="str">
        <f>Instructions!$F$10</f>
        <v>N</v>
      </c>
      <c r="NC1" s="193" t="str">
        <f>Instructions!$G$10</f>
        <v>G</v>
      </c>
      <c r="ND1" s="193" t="str">
        <f>Instructions!$H$10</f>
        <v>O</v>
      </c>
      <c r="NE1" s="194"/>
      <c r="NF1" s="193" t="str">
        <f>Instructions!$D$10</f>
        <v>B</v>
      </c>
      <c r="NG1" s="193" t="str">
        <f>Instructions!$E$10</f>
        <v>I</v>
      </c>
      <c r="NH1" s="193" t="str">
        <f>Instructions!$F$10</f>
        <v>N</v>
      </c>
      <c r="NI1" s="193" t="str">
        <f>Instructions!$G$10</f>
        <v>G</v>
      </c>
      <c r="NJ1" s="193" t="str">
        <f>Instructions!$H$10</f>
        <v>O</v>
      </c>
      <c r="NK1" s="193" t="str">
        <f>Instructions!$D$10</f>
        <v>B</v>
      </c>
      <c r="NL1" s="193" t="str">
        <f>Instructions!$E$10</f>
        <v>I</v>
      </c>
      <c r="NM1" s="193" t="str">
        <f>Instructions!$F$10</f>
        <v>N</v>
      </c>
      <c r="NN1" s="193" t="str">
        <f>Instructions!$G$10</f>
        <v>G</v>
      </c>
      <c r="NO1" s="193" t="str">
        <f>Instructions!$H$10</f>
        <v>O</v>
      </c>
      <c r="NP1" s="194"/>
      <c r="NQ1" s="193" t="str">
        <f>Instructions!$D$10</f>
        <v>B</v>
      </c>
      <c r="NR1" s="193" t="str">
        <f>Instructions!$E$10</f>
        <v>I</v>
      </c>
      <c r="NS1" s="193" t="str">
        <f>Instructions!$F$10</f>
        <v>N</v>
      </c>
      <c r="NT1" s="193" t="str">
        <f>Instructions!$G$10</f>
        <v>G</v>
      </c>
      <c r="NU1" s="193" t="str">
        <f>Instructions!$H$10</f>
        <v>O</v>
      </c>
      <c r="NV1" s="193" t="str">
        <f>Instructions!$D$10</f>
        <v>B</v>
      </c>
      <c r="NW1" s="193" t="str">
        <f>Instructions!$E$10</f>
        <v>I</v>
      </c>
      <c r="NX1" s="193" t="str">
        <f>Instructions!$F$10</f>
        <v>N</v>
      </c>
      <c r="NY1" s="193" t="str">
        <f>Instructions!$G$10</f>
        <v>G</v>
      </c>
      <c r="NZ1" s="193" t="str">
        <f>Instructions!$H$10</f>
        <v>O</v>
      </c>
      <c r="OA1" s="194"/>
      <c r="OB1" s="193" t="str">
        <f>Instructions!$D$10</f>
        <v>B</v>
      </c>
      <c r="OC1" s="193" t="str">
        <f>Instructions!$E$10</f>
        <v>I</v>
      </c>
      <c r="OD1" s="193" t="str">
        <f>Instructions!$F$10</f>
        <v>N</v>
      </c>
      <c r="OE1" s="193" t="str">
        <f>Instructions!$G$10</f>
        <v>G</v>
      </c>
      <c r="OF1" s="193" t="str">
        <f>Instructions!$H$10</f>
        <v>O</v>
      </c>
      <c r="OG1" s="193" t="str">
        <f>Instructions!$D$10</f>
        <v>B</v>
      </c>
      <c r="OH1" s="193" t="str">
        <f>Instructions!$E$10</f>
        <v>I</v>
      </c>
      <c r="OI1" s="193" t="str">
        <f>Instructions!$F$10</f>
        <v>N</v>
      </c>
      <c r="OJ1" s="193" t="str">
        <f>Instructions!$G$10</f>
        <v>G</v>
      </c>
      <c r="OK1" s="193" t="str">
        <f>Instructions!$H$10</f>
        <v>O</v>
      </c>
      <c r="OL1" s="194"/>
      <c r="OM1" s="193" t="str">
        <f>Instructions!$D$10</f>
        <v>B</v>
      </c>
      <c r="ON1" s="193" t="str">
        <f>Instructions!$E$10</f>
        <v>I</v>
      </c>
      <c r="OO1" s="193" t="str">
        <f>Instructions!$F$10</f>
        <v>N</v>
      </c>
      <c r="OP1" s="193" t="str">
        <f>Instructions!$G$10</f>
        <v>G</v>
      </c>
      <c r="OQ1" s="193" t="str">
        <f>Instructions!$H$10</f>
        <v>O</v>
      </c>
      <c r="OR1" s="193" t="str">
        <f>Instructions!$D$10</f>
        <v>B</v>
      </c>
      <c r="OS1" s="193" t="str">
        <f>Instructions!$E$10</f>
        <v>I</v>
      </c>
      <c r="OT1" s="193" t="str">
        <f>Instructions!$F$10</f>
        <v>N</v>
      </c>
      <c r="OU1" s="193" t="str">
        <f>Instructions!$G$10</f>
        <v>G</v>
      </c>
      <c r="OV1" s="193" t="str">
        <f>Instructions!$H$10</f>
        <v>O</v>
      </c>
      <c r="OW1" s="194"/>
      <c r="OX1" s="193" t="str">
        <f>Instructions!$D$10</f>
        <v>B</v>
      </c>
      <c r="OY1" s="193" t="str">
        <f>Instructions!$E$10</f>
        <v>I</v>
      </c>
      <c r="OZ1" s="193" t="str">
        <f>Instructions!$F$10</f>
        <v>N</v>
      </c>
      <c r="PA1" s="193" t="str">
        <f>Instructions!$G$10</f>
        <v>G</v>
      </c>
      <c r="PB1" s="193" t="str">
        <f>Instructions!$H$10</f>
        <v>O</v>
      </c>
      <c r="PC1" s="193" t="str">
        <f>Instructions!$D$10</f>
        <v>B</v>
      </c>
      <c r="PD1" s="193" t="str">
        <f>Instructions!$E$10</f>
        <v>I</v>
      </c>
      <c r="PE1" s="193" t="str">
        <f>Instructions!$F$10</f>
        <v>N</v>
      </c>
      <c r="PF1" s="193" t="str">
        <f>Instructions!$G$10</f>
        <v>G</v>
      </c>
      <c r="PG1" s="193" t="str">
        <f>Instructions!$H$10</f>
        <v>O</v>
      </c>
      <c r="PH1" s="194"/>
      <c r="PI1" s="193" t="str">
        <f>Instructions!$D$10</f>
        <v>B</v>
      </c>
      <c r="PJ1" s="193" t="str">
        <f>Instructions!$E$10</f>
        <v>I</v>
      </c>
      <c r="PK1" s="193" t="str">
        <f>Instructions!$F$10</f>
        <v>N</v>
      </c>
      <c r="PL1" s="193" t="str">
        <f>Instructions!$G$10</f>
        <v>G</v>
      </c>
      <c r="PM1" s="193" t="str">
        <f>Instructions!$H$10</f>
        <v>O</v>
      </c>
      <c r="PN1" s="193" t="str">
        <f>Instructions!$D$10</f>
        <v>B</v>
      </c>
      <c r="PO1" s="193" t="str">
        <f>Instructions!$E$10</f>
        <v>I</v>
      </c>
      <c r="PP1" s="193" t="str">
        <f>Instructions!$F$10</f>
        <v>N</v>
      </c>
      <c r="PQ1" s="193" t="str">
        <f>Instructions!$G$10</f>
        <v>G</v>
      </c>
      <c r="PR1" s="193" t="str">
        <f>Instructions!$H$10</f>
        <v>O</v>
      </c>
      <c r="PS1" s="194"/>
      <c r="PT1" s="193" t="str">
        <f>Instructions!$D$10</f>
        <v>B</v>
      </c>
      <c r="PU1" s="193" t="str">
        <f>Instructions!$E$10</f>
        <v>I</v>
      </c>
      <c r="PV1" s="193" t="str">
        <f>Instructions!$F$10</f>
        <v>N</v>
      </c>
      <c r="PW1" s="193" t="str">
        <f>Instructions!$G$10</f>
        <v>G</v>
      </c>
      <c r="PX1" s="193" t="str">
        <f>Instructions!$H$10</f>
        <v>O</v>
      </c>
      <c r="PY1" s="193" t="str">
        <f>Instructions!$D$10</f>
        <v>B</v>
      </c>
      <c r="PZ1" s="193" t="str">
        <f>Instructions!$E$10</f>
        <v>I</v>
      </c>
      <c r="QA1" s="193" t="str">
        <f>Instructions!$F$10</f>
        <v>N</v>
      </c>
      <c r="QB1" s="193" t="str">
        <f>Instructions!$G$10</f>
        <v>G</v>
      </c>
      <c r="QC1" s="193" t="str">
        <f>Instructions!$H$10</f>
        <v>O</v>
      </c>
      <c r="QD1" s="194"/>
      <c r="QE1" s="193" t="str">
        <f>Instructions!$D$10</f>
        <v>B</v>
      </c>
      <c r="QF1" s="193" t="str">
        <f>Instructions!$E$10</f>
        <v>I</v>
      </c>
      <c r="QG1" s="193" t="str">
        <f>Instructions!$F$10</f>
        <v>N</v>
      </c>
      <c r="QH1" s="193" t="str">
        <f>Instructions!$G$10</f>
        <v>G</v>
      </c>
      <c r="QI1" s="193" t="str">
        <f>Instructions!$H$10</f>
        <v>O</v>
      </c>
      <c r="QJ1" s="193" t="str">
        <f>Instructions!$D$10</f>
        <v>B</v>
      </c>
      <c r="QK1" s="193" t="str">
        <f>Instructions!$E$10</f>
        <v>I</v>
      </c>
      <c r="QL1" s="193" t="str">
        <f>Instructions!$F$10</f>
        <v>N</v>
      </c>
      <c r="QM1" s="193" t="str">
        <f>Instructions!$G$10</f>
        <v>G</v>
      </c>
      <c r="QN1" s="193" t="str">
        <f>Instructions!$H$10</f>
        <v>O</v>
      </c>
      <c r="QO1" s="194"/>
      <c r="QP1" s="193" t="str">
        <f>Instructions!$D$10</f>
        <v>B</v>
      </c>
      <c r="QQ1" s="193" t="str">
        <f>Instructions!$E$10</f>
        <v>I</v>
      </c>
      <c r="QR1" s="193" t="str">
        <f>Instructions!$F$10</f>
        <v>N</v>
      </c>
      <c r="QS1" s="193" t="str">
        <f>Instructions!$G$10</f>
        <v>G</v>
      </c>
      <c r="QT1" s="193" t="str">
        <f>Instructions!$H$10</f>
        <v>O</v>
      </c>
      <c r="QU1" s="193" t="str">
        <f>Instructions!$D$10</f>
        <v>B</v>
      </c>
      <c r="QV1" s="193" t="str">
        <f>Instructions!$E$10</f>
        <v>I</v>
      </c>
      <c r="QW1" s="193" t="str">
        <f>Instructions!$F$10</f>
        <v>N</v>
      </c>
      <c r="QX1" s="193" t="str">
        <f>Instructions!$G$10</f>
        <v>G</v>
      </c>
      <c r="QY1" s="193" t="str">
        <f>Instructions!$H$10</f>
        <v>O</v>
      </c>
      <c r="QZ1" s="194"/>
      <c r="RA1" s="193" t="str">
        <f>Instructions!$D$10</f>
        <v>B</v>
      </c>
      <c r="RB1" s="193" t="str">
        <f>Instructions!$E$10</f>
        <v>I</v>
      </c>
      <c r="RC1" s="193" t="str">
        <f>Instructions!$F$10</f>
        <v>N</v>
      </c>
      <c r="RD1" s="193" t="str">
        <f>Instructions!$G$10</f>
        <v>G</v>
      </c>
      <c r="RE1" s="193" t="str">
        <f>Instructions!$H$10</f>
        <v>O</v>
      </c>
      <c r="RF1" s="193" t="str">
        <f>Instructions!$D$10</f>
        <v>B</v>
      </c>
      <c r="RG1" s="193" t="str">
        <f>Instructions!$E$10</f>
        <v>I</v>
      </c>
      <c r="RH1" s="193" t="str">
        <f>Instructions!$F$10</f>
        <v>N</v>
      </c>
      <c r="RI1" s="193" t="str">
        <f>Instructions!$G$10</f>
        <v>G</v>
      </c>
      <c r="RJ1" s="193" t="str">
        <f>Instructions!$H$10</f>
        <v>O</v>
      </c>
      <c r="RK1" s="194"/>
      <c r="RL1" s="193" t="str">
        <f>Instructions!$D$10</f>
        <v>B</v>
      </c>
      <c r="RM1" s="193" t="str">
        <f>Instructions!$E$10</f>
        <v>I</v>
      </c>
      <c r="RN1" s="193" t="str">
        <f>Instructions!$F$10</f>
        <v>N</v>
      </c>
      <c r="RO1" s="193" t="str">
        <f>Instructions!$G$10</f>
        <v>G</v>
      </c>
      <c r="RP1" s="193" t="str">
        <f>Instructions!$H$10</f>
        <v>O</v>
      </c>
      <c r="RQ1" s="193" t="str">
        <f>Instructions!$D$10</f>
        <v>B</v>
      </c>
      <c r="RR1" s="193" t="str">
        <f>Instructions!$E$10</f>
        <v>I</v>
      </c>
      <c r="RS1" s="193" t="str">
        <f>Instructions!$F$10</f>
        <v>N</v>
      </c>
      <c r="RT1" s="193" t="str">
        <f>Instructions!$G$10</f>
        <v>G</v>
      </c>
      <c r="RU1" s="193" t="str">
        <f>Instructions!$H$10</f>
        <v>O</v>
      </c>
      <c r="RV1" s="194"/>
      <c r="RW1" s="193" t="str">
        <f>Instructions!$D$10</f>
        <v>B</v>
      </c>
      <c r="RX1" s="193" t="str">
        <f>Instructions!$E$10</f>
        <v>I</v>
      </c>
      <c r="RY1" s="193" t="str">
        <f>Instructions!$F$10</f>
        <v>N</v>
      </c>
      <c r="RZ1" s="193" t="str">
        <f>Instructions!$G$10</f>
        <v>G</v>
      </c>
      <c r="SA1" s="193" t="str">
        <f>Instructions!$H$10</f>
        <v>O</v>
      </c>
      <c r="SB1" s="193" t="str">
        <f>Instructions!$D$10</f>
        <v>B</v>
      </c>
      <c r="SC1" s="193" t="str">
        <f>Instructions!$E$10</f>
        <v>I</v>
      </c>
      <c r="SD1" s="193" t="str">
        <f>Instructions!$F$10</f>
        <v>N</v>
      </c>
      <c r="SE1" s="193" t="str">
        <f>Instructions!$G$10</f>
        <v>G</v>
      </c>
      <c r="SF1" s="193" t="str">
        <f>Instructions!$H$10</f>
        <v>O</v>
      </c>
      <c r="SG1" s="194"/>
      <c r="SH1" s="193" t="str">
        <f>Instructions!$D$10</f>
        <v>B</v>
      </c>
      <c r="SI1" s="193" t="str">
        <f>Instructions!$E$10</f>
        <v>I</v>
      </c>
      <c r="SJ1" s="193" t="str">
        <f>Instructions!$F$10</f>
        <v>N</v>
      </c>
      <c r="SK1" s="193" t="str">
        <f>Instructions!$G$10</f>
        <v>G</v>
      </c>
      <c r="SL1" s="193" t="str">
        <f>Instructions!$H$10</f>
        <v>O</v>
      </c>
      <c r="SM1" s="193" t="str">
        <f>Instructions!$D$10</f>
        <v>B</v>
      </c>
      <c r="SN1" s="193" t="str">
        <f>Instructions!$E$10</f>
        <v>I</v>
      </c>
      <c r="SO1" s="193" t="str">
        <f>Instructions!$F$10</f>
        <v>N</v>
      </c>
      <c r="SP1" s="193" t="str">
        <f>Instructions!$G$10</f>
        <v>G</v>
      </c>
      <c r="SQ1" s="193" t="str">
        <f>Instructions!$H$10</f>
        <v>O</v>
      </c>
      <c r="SR1" s="194"/>
      <c r="SS1" s="193" t="str">
        <f>Instructions!$D$10</f>
        <v>B</v>
      </c>
      <c r="ST1" s="193" t="str">
        <f>Instructions!$E$10</f>
        <v>I</v>
      </c>
      <c r="SU1" s="193" t="str">
        <f>Instructions!$F$10</f>
        <v>N</v>
      </c>
      <c r="SV1" s="193" t="str">
        <f>Instructions!$G$10</f>
        <v>G</v>
      </c>
      <c r="SW1" s="193" t="str">
        <f>Instructions!$H$10</f>
        <v>O</v>
      </c>
      <c r="SX1" s="193" t="str">
        <f>Instructions!$D$10</f>
        <v>B</v>
      </c>
      <c r="SY1" s="193" t="str">
        <f>Instructions!$E$10</f>
        <v>I</v>
      </c>
      <c r="SZ1" s="193" t="str">
        <f>Instructions!$F$10</f>
        <v>N</v>
      </c>
      <c r="TA1" s="193" t="str">
        <f>Instructions!$G$10</f>
        <v>G</v>
      </c>
      <c r="TB1" s="193" t="str">
        <f>Instructions!$H$10</f>
        <v>O</v>
      </c>
      <c r="TC1" s="194"/>
      <c r="TD1" s="193" t="str">
        <f>Instructions!$D$10</f>
        <v>B</v>
      </c>
      <c r="TE1" s="193" t="str">
        <f>Instructions!$E$10</f>
        <v>I</v>
      </c>
      <c r="TF1" s="193" t="str">
        <f>Instructions!$F$10</f>
        <v>N</v>
      </c>
      <c r="TG1" s="193" t="str">
        <f>Instructions!$G$10</f>
        <v>G</v>
      </c>
      <c r="TH1" s="193" t="str">
        <f>Instructions!$H$10</f>
        <v>O</v>
      </c>
      <c r="TI1" s="193" t="str">
        <f>Instructions!$D$10</f>
        <v>B</v>
      </c>
      <c r="TJ1" s="193" t="str">
        <f>Instructions!$E$10</f>
        <v>I</v>
      </c>
      <c r="TK1" s="193" t="str">
        <f>Instructions!$F$10</f>
        <v>N</v>
      </c>
      <c r="TL1" s="193" t="str">
        <f>Instructions!$G$10</f>
        <v>G</v>
      </c>
      <c r="TM1" s="193" t="str">
        <f>Instructions!$H$10</f>
        <v>O</v>
      </c>
      <c r="TN1" s="194"/>
      <c r="TO1" s="193" t="str">
        <f>Instructions!$D$10</f>
        <v>B</v>
      </c>
      <c r="TP1" s="193" t="str">
        <f>Instructions!$E$10</f>
        <v>I</v>
      </c>
      <c r="TQ1" s="193" t="str">
        <f>Instructions!$F$10</f>
        <v>N</v>
      </c>
      <c r="TR1" s="193" t="str">
        <f>Instructions!$G$10</f>
        <v>G</v>
      </c>
      <c r="TS1" s="193" t="str">
        <f>Instructions!$H$10</f>
        <v>O</v>
      </c>
      <c r="TT1" s="193" t="str">
        <f>Instructions!$D$10</f>
        <v>B</v>
      </c>
      <c r="TU1" s="193" t="str">
        <f>Instructions!$E$10</f>
        <v>I</v>
      </c>
      <c r="TV1" s="193" t="str">
        <f>Instructions!$F$10</f>
        <v>N</v>
      </c>
      <c r="TW1" s="193" t="str">
        <f>Instructions!$G$10</f>
        <v>G</v>
      </c>
      <c r="TX1" s="193" t="str">
        <f>Instructions!$H$10</f>
        <v>O</v>
      </c>
      <c r="TY1" s="194"/>
      <c r="TZ1" s="193" t="str">
        <f>Instructions!$D$10</f>
        <v>B</v>
      </c>
      <c r="UA1" s="193" t="str">
        <f>Instructions!$E$10</f>
        <v>I</v>
      </c>
      <c r="UB1" s="193" t="str">
        <f>Instructions!$F$10</f>
        <v>N</v>
      </c>
      <c r="UC1" s="193" t="str">
        <f>Instructions!$G$10</f>
        <v>G</v>
      </c>
      <c r="UD1" s="193" t="str">
        <f>Instructions!$H$10</f>
        <v>O</v>
      </c>
      <c r="UE1" s="193" t="str">
        <f>Instructions!$D$10</f>
        <v>B</v>
      </c>
      <c r="UF1" s="193" t="str">
        <f>Instructions!$E$10</f>
        <v>I</v>
      </c>
      <c r="UG1" s="193" t="str">
        <f>Instructions!$F$10</f>
        <v>N</v>
      </c>
      <c r="UH1" s="193" t="str">
        <f>Instructions!$G$10</f>
        <v>G</v>
      </c>
      <c r="UI1" s="193" t="str">
        <f>Instructions!$H$10</f>
        <v>O</v>
      </c>
      <c r="UJ1" s="194"/>
      <c r="UK1" s="193" t="str">
        <f>Instructions!$D$10</f>
        <v>B</v>
      </c>
      <c r="UL1" s="193" t="str">
        <f>Instructions!$E$10</f>
        <v>I</v>
      </c>
      <c r="UM1" s="193" t="str">
        <f>Instructions!$F$10</f>
        <v>N</v>
      </c>
      <c r="UN1" s="193" t="str">
        <f>Instructions!$G$10</f>
        <v>G</v>
      </c>
      <c r="UO1" s="193" t="str">
        <f>Instructions!$H$10</f>
        <v>O</v>
      </c>
    </row>
    <row r="2" spans="1:561" s="192" customFormat="1">
      <c r="A2" s="192" t="str">
        <f>Instructions!$I$23</f>
        <v>Mot 2</v>
      </c>
      <c r="B2" s="192">
        <f t="shared" ca="1" si="0"/>
        <v>0.68902634456257572</v>
      </c>
      <c r="C2" s="192" t="str">
        <f>Instructions!$I$38</f>
        <v>Mot 17</v>
      </c>
      <c r="D2" s="192">
        <f t="shared" ca="1" si="1"/>
        <v>0.51150019152164239</v>
      </c>
      <c r="E2" s="192" t="str">
        <f>Instructions!$I$53</f>
        <v>Mot 32</v>
      </c>
      <c r="F2" s="192">
        <f t="shared" ca="1" si="2"/>
        <v>0.29478242899943907</v>
      </c>
      <c r="G2" s="192" t="str">
        <f>Instructions!$I$68</f>
        <v>Mot 47</v>
      </c>
      <c r="H2" s="192">
        <f t="shared" ca="1" si="3"/>
        <v>0.72784001586860192</v>
      </c>
      <c r="I2" s="192" t="str">
        <f>Instructions!$I$83</f>
        <v>Mot 62</v>
      </c>
      <c r="J2" s="192">
        <f t="shared" ca="1" si="3"/>
        <v>0.30095300512724976</v>
      </c>
      <c r="L2" s="192" t="str">
        <f ca="1">INDEX(GenerateurBingo.com!$A$1:$A$15,MATCH(LARGE(GenerateurBingo.com!$B$1:$B$15,ROW()-1),GenerateurBingo.com!$B$1:$B$15,0))</f>
        <v>Mot 13</v>
      </c>
      <c r="M2" s="192" t="str">
        <f ca="1">INDEX(GenerateurBingo.com!$C$1:$C$15,MATCH(LARGE(GenerateurBingo.com!$D$1:$D$15,ROW()-1),GenerateurBingo.com!$D$1:$D$15,0))</f>
        <v>Mot 19</v>
      </c>
      <c r="N2" s="192" t="str">
        <f ca="1">INDEX(GenerateurBingo.com!$E$1:$E$15,MATCH(LARGE(GenerateurBingo.com!$F$1:$F$15,ROW()-1),GenerateurBingo.com!$F$1:$F$15,0))</f>
        <v>Mot 35</v>
      </c>
      <c r="O2" s="192" t="str">
        <f ca="1">INDEX(GenerateurBingo.com!$G$1:$G$15,MATCH(LARGE(GenerateurBingo.com!$H$1:$H$15,ROW()-1),GenerateurBingo.com!$H$1:$H$15,0))</f>
        <v>Mot 56</v>
      </c>
      <c r="P2" s="192" t="str">
        <f ca="1">INDEX(GenerateurBingo.com!$I$1:$I$15,MATCH(LARGE(GenerateurBingo.com!$J$1:$J$15,ROW()-1),GenerateurBingo.com!$J$1:$J$15,0))</f>
        <v>Mot 61</v>
      </c>
      <c r="R2" s="192" t="str">
        <f ca="1">INDEX(GenerateurBingo.com!$A$20:$A$34,MATCH(LARGE(GenerateurBingo.com!$B$20:$B$34,ROW()-1),GenerateurBingo.com!$B$20:$B$34,0))</f>
        <v>Mot 7</v>
      </c>
      <c r="S2" s="192" t="str">
        <f ca="1">INDEX(GenerateurBingo.com!$C$20:$C$34,MATCH(LARGE(GenerateurBingo.com!$D$20:$D$34,ROW()-1),GenerateurBingo.com!$D$20:$D$34,0))</f>
        <v>Mot 18</v>
      </c>
      <c r="T2" s="192" t="str">
        <f ca="1">INDEX(GenerateurBingo.com!$E$20:$E$34,MATCH(LARGE(GenerateurBingo.com!$F$20:$F$34,ROW()-1),GenerateurBingo.com!$F$20:$F$34,0))</f>
        <v>Mot 39</v>
      </c>
      <c r="U2" s="192" t="str">
        <f ca="1">INDEX(GenerateurBingo.com!$G$20:$G$34,MATCH(LARGE(GenerateurBingo.com!$H$20:$H$34,ROW()-1),GenerateurBingo.com!$H$20:$H$34,0))</f>
        <v>Mot 57</v>
      </c>
      <c r="V2" s="192" t="str">
        <f ca="1">INDEX(GenerateurBingo.com!$I$20:$I$34,MATCH(LARGE(GenerateurBingo.com!$J$20:$J$34,ROW()-1),GenerateurBingo.com!$J$20:$J$34,0))</f>
        <v>Mot 68</v>
      </c>
      <c r="W2" s="192" t="str">
        <f ca="1">INDEX(GenerateurBingo.com!$A$40:$A$54,MATCH(LARGE(GenerateurBingo.com!$B$40:$B$54,ROW()-1),GenerateurBingo.com!$B$40:$B$54,0))</f>
        <v>Mot 8</v>
      </c>
      <c r="X2" s="192" t="str">
        <f ca="1">INDEX(GenerateurBingo.com!$C$40:$C$54,MATCH(LARGE(GenerateurBingo.com!$D$40:$D$54,ROW()-1),GenerateurBingo.com!$D$40:$D$54,0))</f>
        <v>Mot 19</v>
      </c>
      <c r="Y2" s="192" t="str">
        <f ca="1">INDEX(GenerateurBingo.com!$E$40:$E$54,MATCH(LARGE(GenerateurBingo.com!$F$40:$F$54,ROW()-1),GenerateurBingo.com!$F$40:$F$54,0))</f>
        <v>Mot 37</v>
      </c>
      <c r="Z2" s="192" t="str">
        <f ca="1">INDEX(GenerateurBingo.com!$G$40:$G$54,MATCH(LARGE(GenerateurBingo.com!$H$40:$H$54,ROW()-1),GenerateurBingo.com!$H$40:$H$54,0))</f>
        <v>Mot 53</v>
      </c>
      <c r="AA2" s="192" t="str">
        <f ca="1">INDEX(GenerateurBingo.com!$I$40:$I$54,MATCH(LARGE(GenerateurBingo.com!$J$40:$J$54,ROW()-1),GenerateurBingo.com!$J$40:$J$54,0))</f>
        <v>Mot 66</v>
      </c>
      <c r="AC2" s="192" t="str">
        <f ca="1">INDEX(GenerateurBingo.com!$A$60:$A$74,MATCH(LARGE(GenerateurBingo.com!$B$60:$B$74,ROW()-1),GenerateurBingo.com!$B$60:$B$74,0))</f>
        <v>Mot 11</v>
      </c>
      <c r="AD2" s="192" t="str">
        <f ca="1">INDEX(GenerateurBingo.com!$C$60:$C$74,MATCH(LARGE(GenerateurBingo.com!$D$60:$D$74,ROW()-1),GenerateurBingo.com!$D$60:$D$74,0))</f>
        <v>Mot 20</v>
      </c>
      <c r="AE2" s="192" t="str">
        <f ca="1">INDEX(GenerateurBingo.com!$E$60:$E$74,MATCH(LARGE(GenerateurBingo.com!$F$60:$F$74,ROW()-1),GenerateurBingo.com!$F$60:$F$74,0))</f>
        <v>Mot 44</v>
      </c>
      <c r="AF2" s="192" t="str">
        <f ca="1">INDEX(GenerateurBingo.com!$G$60:$G$74,MATCH(LARGE(GenerateurBingo.com!$H$60:$H$74,ROW()-1),GenerateurBingo.com!$H$60:$H$74,0))</f>
        <v>Mot 55</v>
      </c>
      <c r="AG2" s="192" t="str">
        <f ca="1">INDEX(GenerateurBingo.com!$I$60:$I$74,MATCH(LARGE(GenerateurBingo.com!$J$60:$J$74,ROW()-1),GenerateurBingo.com!$J$60:$J$74,0))</f>
        <v>Mot 62</v>
      </c>
      <c r="AH2" s="192" t="str">
        <f ca="1">INDEX(GenerateurBingo.com!$A$80:$A$94,MATCH(LARGE(GenerateurBingo.com!$B$80:$B$94,ROW()-1),GenerateurBingo.com!$B$80:$B$94,0))</f>
        <v>Mot 11</v>
      </c>
      <c r="AI2" s="192" t="str">
        <f ca="1">INDEX(GenerateurBingo.com!$C$80:$C$94,MATCH(LARGE(GenerateurBingo.com!$D$80:$D$94,ROW()-1),GenerateurBingo.com!$D$80:$D$94,0))</f>
        <v>Mot 23</v>
      </c>
      <c r="AJ2" s="192" t="str">
        <f ca="1">INDEX(GenerateurBingo.com!$E$80:$E$94,MATCH(LARGE(GenerateurBingo.com!$F$80:$F$94,ROW()-1),GenerateurBingo.com!$F$80:$F$94,0))</f>
        <v>Mot 45</v>
      </c>
      <c r="AK2" s="192" t="str">
        <f ca="1">INDEX(GenerateurBingo.com!$G$80:$G$94,MATCH(LARGE(GenerateurBingo.com!$H$80:$H$94,ROW()-1),GenerateurBingo.com!$H$80:$H$94,0))</f>
        <v>Mot 50</v>
      </c>
      <c r="AL2" s="192" t="str">
        <f ca="1">INDEX(GenerateurBingo.com!$I$80:$I$94,MATCH(LARGE(GenerateurBingo.com!$J$80:$J$94,ROW()-1),GenerateurBingo.com!$J$80:$J$94,0))</f>
        <v>Mot 63</v>
      </c>
      <c r="AN2" s="192" t="str">
        <f ca="1">INDEX(GenerateurBingo.com!$A$100:$A$114,MATCH(LARGE(GenerateurBingo.com!$B$100:$B$114,ROW()-1),GenerateurBingo.com!$B$100:$B$114,0))</f>
        <v>Mot 11</v>
      </c>
      <c r="AO2" s="192" t="str">
        <f ca="1">INDEX(GenerateurBingo.com!$C$100:$C$114,MATCH(LARGE(GenerateurBingo.com!$D$100:$D$114,ROW()-1),GenerateurBingo.com!$D$100:$D$114,0))</f>
        <v>Mot 25</v>
      </c>
      <c r="AP2" s="192" t="str">
        <f ca="1">INDEX(GenerateurBingo.com!$E$100:$E$114,MATCH(LARGE(GenerateurBingo.com!$F$100:$F$114,ROW()-1),GenerateurBingo.com!$F$100:$F$114,0))</f>
        <v>Mot 31</v>
      </c>
      <c r="AQ2" s="192" t="str">
        <f ca="1">INDEX(GenerateurBingo.com!$G$100:$G$114,MATCH(LARGE(GenerateurBingo.com!$H$100:$H$114,ROW()-1),GenerateurBingo.com!$H$100:$H$114,0))</f>
        <v>Mot 53</v>
      </c>
      <c r="AR2" s="192" t="str">
        <f ca="1">INDEX(GenerateurBingo.com!$I$100:$I$114,MATCH(LARGE(GenerateurBingo.com!$J$100:$J$114,ROW()-1),GenerateurBingo.com!$J$100:$J$114,0))</f>
        <v>Mot 67</v>
      </c>
      <c r="AS2" s="192" t="str">
        <f ca="1">INDEX(GenerateurBingo.com!$A$120:$A$134,MATCH(LARGE(GenerateurBingo.com!$B$120:$B$134,ROW()-1),GenerateurBingo.com!$B$120:$B$134,0))</f>
        <v>Mot 15</v>
      </c>
      <c r="AT2" s="192" t="str">
        <f ca="1">INDEX(GenerateurBingo.com!$C$120:$C$134,MATCH(LARGE(GenerateurBingo.com!$D$120:$D$134,ROW()-1),GenerateurBingo.com!$D$120:$D$134,0))</f>
        <v>Mot 30</v>
      </c>
      <c r="AU2" s="192" t="str">
        <f ca="1">INDEX(GenerateurBingo.com!$E$120:$E$134,MATCH(LARGE(GenerateurBingo.com!$F$120:$F$134,ROW()-1),GenerateurBingo.com!$F$120:$F$134,0))</f>
        <v>Mot 36</v>
      </c>
      <c r="AV2" s="192" t="str">
        <f ca="1">INDEX(GenerateurBingo.com!$G$120:$G$134,MATCH(LARGE(GenerateurBingo.com!$H$120:$H$134,ROW()-1),GenerateurBingo.com!$H$120:$H$134,0))</f>
        <v>Mot 54</v>
      </c>
      <c r="AW2" s="192" t="str">
        <f ca="1">INDEX(GenerateurBingo.com!$I$120:$I$134,MATCH(LARGE(GenerateurBingo.com!$J$120:$J$134,ROW()-1),GenerateurBingo.com!$J$120:$J$134,0))</f>
        <v>Mot 67</v>
      </c>
      <c r="AY2" s="192" t="str">
        <f ca="1">INDEX(GenerateurBingo.com!$A$140:$A$154,MATCH(LARGE(GenerateurBingo.com!$B$140:$B$154,ROW()-1),GenerateurBingo.com!$B$140:$B$154,0))</f>
        <v>Mot 11</v>
      </c>
      <c r="AZ2" s="192" t="str">
        <f ca="1">INDEX(GenerateurBingo.com!$C$140:$C$154,MATCH(LARGE(GenerateurBingo.com!$D$140:$D$154,ROW()-1),GenerateurBingo.com!$D$140:$D$154,0))</f>
        <v>Mot 18</v>
      </c>
      <c r="BA2" s="192" t="str">
        <f ca="1">INDEX(GenerateurBingo.com!$E$140:$E$154,MATCH(LARGE(GenerateurBingo.com!$F$140:$F$154,ROW()-1),GenerateurBingo.com!$F$140:$F$154,0))</f>
        <v>Mot 44</v>
      </c>
      <c r="BB2" s="192" t="str">
        <f ca="1">INDEX(GenerateurBingo.com!$G$140:$G$154,MATCH(LARGE(GenerateurBingo.com!$H$140:$H$154,ROW()-1),GenerateurBingo.com!$H$140:$H$154,0))</f>
        <v>Mot 59</v>
      </c>
      <c r="BC2" s="192" t="str">
        <f ca="1">INDEX(GenerateurBingo.com!$I$140:$I$154,MATCH(LARGE(GenerateurBingo.com!$J$140:$J$154,ROW()-1),GenerateurBingo.com!$J$140:$J$154,0))</f>
        <v>Mot 75</v>
      </c>
      <c r="BD2" s="192" t="str">
        <f ca="1">INDEX(GenerateurBingo.com!$A$160:$A$174,MATCH(LARGE(GenerateurBingo.com!$B$160:$B$174,ROW()-1),GenerateurBingo.com!$B$160:$B$174,0))</f>
        <v>Mot 15</v>
      </c>
      <c r="BE2" s="192" t="str">
        <f ca="1">INDEX(GenerateurBingo.com!$C$160:$C$174,MATCH(LARGE(GenerateurBingo.com!$D$160:$D$174,ROW()-1),GenerateurBingo.com!$D$160:$D$174,0))</f>
        <v>Mot 16</v>
      </c>
      <c r="BF2" s="192" t="str">
        <f ca="1">INDEX(GenerateurBingo.com!$E$160:$E$174,MATCH(LARGE(GenerateurBingo.com!$F$160:$F$174,ROW()-1),GenerateurBingo.com!$F$160:$F$174,0))</f>
        <v>Mot 44</v>
      </c>
      <c r="BG2" s="192" t="str">
        <f ca="1">INDEX(GenerateurBingo.com!$G$160:$G$174,MATCH(LARGE(GenerateurBingo.com!$H$160:$H$174,ROW()-1),GenerateurBingo.com!$H$160:$H$174,0))</f>
        <v>Mot 48</v>
      </c>
      <c r="BH2" s="192" t="str">
        <f ca="1">INDEX(GenerateurBingo.com!$I$160:$I$174,MATCH(LARGE(GenerateurBingo.com!$J$160:$J$174,ROW()-1),GenerateurBingo.com!$J$160:$J$174,0))</f>
        <v>Mot 63</v>
      </c>
      <c r="BJ2" s="192" t="str">
        <f ca="1">INDEX(GenerateurBingo.com!$A$180:$A$194,MATCH(LARGE(GenerateurBingo.com!$B$180:$B$194,ROW()-1),GenerateurBingo.com!$B$180:$B$194,0))</f>
        <v>Mot 9</v>
      </c>
      <c r="BK2" s="192" t="str">
        <f ca="1">INDEX(GenerateurBingo.com!$C$180:$C$194,MATCH(LARGE(GenerateurBingo.com!$D$180:$D$194,ROW()-1),GenerateurBingo.com!$D$180:$D$194,0))</f>
        <v>Mot 26</v>
      </c>
      <c r="BL2" s="192" t="str">
        <f ca="1">INDEX(GenerateurBingo.com!$E$180:$E$194,MATCH(LARGE(GenerateurBingo.com!$F$180:$F$194,ROW()-1),GenerateurBingo.com!$F$180:$F$194,0))</f>
        <v>Mot 42</v>
      </c>
      <c r="BM2" s="192" t="str">
        <f ca="1">INDEX(GenerateurBingo.com!$G$180:$G$194,MATCH(LARGE(GenerateurBingo.com!$H$180:$H$194,ROW()-1),GenerateurBingo.com!$H$180:$H$194,0))</f>
        <v>Mot 50</v>
      </c>
      <c r="BN2" s="192" t="str">
        <f ca="1">INDEX(GenerateurBingo.com!$I$180:$I$194,MATCH(LARGE(GenerateurBingo.com!$J$180:$J$194,ROW()-1),GenerateurBingo.com!$J$180:$J$194,0))</f>
        <v>Mot 74</v>
      </c>
      <c r="BO2" s="192" t="str">
        <f ca="1">INDEX(GenerateurBingo.com!$A$200:$A$214,MATCH(LARGE(GenerateurBingo.com!$B$200:$B$214,ROW()-1),GenerateurBingo.com!$B$200:$B$214,0))</f>
        <v>Mot 1</v>
      </c>
      <c r="BP2" s="192" t="str">
        <f ca="1">INDEX(GenerateurBingo.com!$C$200:$C$214,MATCH(LARGE(GenerateurBingo.com!$D$200:$D$214,ROW()-1),GenerateurBingo.com!$D$200:$D$214,0))</f>
        <v>Mot 17</v>
      </c>
      <c r="BQ2" s="192" t="str">
        <f ca="1">INDEX(GenerateurBingo.com!$E$200:$E$214,MATCH(LARGE(GenerateurBingo.com!$F$200:$F$214,ROW()-1),GenerateurBingo.com!$F$200:$F$214,0))</f>
        <v>Mot 40</v>
      </c>
      <c r="BR2" s="192" t="str">
        <f ca="1">INDEX(GenerateurBingo.com!$G$200:$G$214,MATCH(LARGE(GenerateurBingo.com!$H$200:$H$214,ROW()-1),GenerateurBingo.com!$H$200:$H$214,0))</f>
        <v>Mot 52</v>
      </c>
      <c r="BS2" s="192" t="str">
        <f ca="1">INDEX(GenerateurBingo.com!$I$200:$I$214,MATCH(LARGE(GenerateurBingo.com!$J$200:$J$214,ROW()-1),GenerateurBingo.com!$J$200:$J$214,0))</f>
        <v>Mot 71</v>
      </c>
      <c r="BU2" s="192" t="str">
        <f ca="1">INDEX(GenerateurBingo.com!$A$220:$A$234,MATCH(LARGE(GenerateurBingo.com!$B$220:$B$234,ROW()-1),GenerateurBingo.com!$B$220:$B$234,0))</f>
        <v>Mot 15</v>
      </c>
      <c r="BV2" s="192" t="str">
        <f ca="1">INDEX(GenerateurBingo.com!$C$220:$C$234,MATCH(LARGE(GenerateurBingo.com!$D$220:$D$234,ROW()-1),GenerateurBingo.com!$D$220:$D$234,0))</f>
        <v>Mot 22</v>
      </c>
      <c r="BW2" s="192" t="str">
        <f ca="1">INDEX(GenerateurBingo.com!$E$220:$E$234,MATCH(LARGE(GenerateurBingo.com!$F$220:$F$234,ROW()-1),GenerateurBingo.com!$F$220:$F$234,0))</f>
        <v>Mot 44</v>
      </c>
      <c r="BX2" s="192" t="str">
        <f ca="1">INDEX(GenerateurBingo.com!$G$220:$G$234,MATCH(LARGE(GenerateurBingo.com!$H$220:$H$234,ROW()-1),GenerateurBingo.com!$H$220:$H$234,0))</f>
        <v>Mot 60</v>
      </c>
      <c r="BY2" s="192" t="str">
        <f ca="1">INDEX(GenerateurBingo.com!$I$220:$I$234,MATCH(LARGE(GenerateurBingo.com!$J$220:$J$234,ROW()-1),GenerateurBingo.com!$J$220:$J$234,0))</f>
        <v>Mot 65</v>
      </c>
      <c r="BZ2" s="192" t="str">
        <f ca="1">INDEX(GenerateurBingo.com!$A$240:$A$254,MATCH(LARGE(GenerateurBingo.com!$B$240:$B$254,ROW()-1),GenerateurBingo.com!$B$240:$B$254,0))</f>
        <v>Mot 5</v>
      </c>
      <c r="CA2" s="192" t="str">
        <f ca="1">INDEX(GenerateurBingo.com!$C$240:$C$254,MATCH(LARGE(GenerateurBingo.com!$D$240:$D$254,ROW()-1),GenerateurBingo.com!$D$240:$D$254,0))</f>
        <v>Mot 29</v>
      </c>
      <c r="CB2" s="192" t="str">
        <f ca="1">INDEX(GenerateurBingo.com!$E$240:$E$254,MATCH(LARGE(GenerateurBingo.com!$F$240:$F$254,ROW()-1),GenerateurBingo.com!$F$240:$F$254,0))</f>
        <v>Mot 40</v>
      </c>
      <c r="CC2" s="192" t="str">
        <f ca="1">INDEX(GenerateurBingo.com!$G$240:$G$254,MATCH(LARGE(GenerateurBingo.com!$H$240:$H$254,ROW()-1),GenerateurBingo.com!$H$240:$H$254,0))</f>
        <v>Mot 59</v>
      </c>
      <c r="CD2" s="192" t="str">
        <f ca="1">INDEX(GenerateurBingo.com!$I$240:$I$254,MATCH(LARGE(GenerateurBingo.com!$J$240:$J$254,ROW()-1),GenerateurBingo.com!$J$240:$J$254,0))</f>
        <v>Mot 66</v>
      </c>
      <c r="CF2" s="192" t="str">
        <f ca="1">INDEX(GenerateurBingo.com!$A$260:$A$274,MATCH(LARGE(GenerateurBingo.com!$B$260:$B$274,ROW()-1),GenerateurBingo.com!$B$260:$B$274,0))</f>
        <v>Mot 1</v>
      </c>
      <c r="CG2" s="192" t="str">
        <f ca="1">INDEX(GenerateurBingo.com!$C$260:$C$274,MATCH(LARGE(GenerateurBingo.com!$D$260:$D$274,ROW()-1),GenerateurBingo.com!$D$260:$D$274,0))</f>
        <v>Mot 25</v>
      </c>
      <c r="CH2" s="192" t="str">
        <f ca="1">INDEX(GenerateurBingo.com!$E$260:$E$274,MATCH(LARGE(GenerateurBingo.com!$F$260:$F$274,ROW()-1),GenerateurBingo.com!$F$260:$F$274,0))</f>
        <v>Mot 31</v>
      </c>
      <c r="CI2" s="192" t="str">
        <f ca="1">INDEX(GenerateurBingo.com!$G$260:$G$274,MATCH(LARGE(GenerateurBingo.com!$H$260:$H$274,ROW()-1),GenerateurBingo.com!$H$260:$H$274,0))</f>
        <v>Mot 55</v>
      </c>
      <c r="CJ2" s="192" t="str">
        <f ca="1">INDEX(GenerateurBingo.com!$I$260:$I$274,MATCH(LARGE(GenerateurBingo.com!$J$260:$J$274,ROW()-1),GenerateurBingo.com!$J$260:$J$274,0))</f>
        <v>Mot 72</v>
      </c>
      <c r="CK2" s="192" t="str">
        <f ca="1">INDEX(GenerateurBingo.com!$A$280:$A$294,MATCH(LARGE(GenerateurBingo.com!$B$280:$B$294,ROW()-1),GenerateurBingo.com!$B$280:$B$294,0))</f>
        <v>Mot 2</v>
      </c>
      <c r="CL2" s="192" t="str">
        <f ca="1">INDEX(GenerateurBingo.com!$C$280:$C$294,MATCH(LARGE(GenerateurBingo.com!$D$280:$D$294,ROW()-1),GenerateurBingo.com!$D$280:$D$294,0))</f>
        <v>Mot 21</v>
      </c>
      <c r="CM2" s="192" t="str">
        <f ca="1">INDEX(GenerateurBingo.com!$E$280:$E$294,MATCH(LARGE(GenerateurBingo.com!$F$280:$F$294,ROW()-1),GenerateurBingo.com!$F$280:$F$294,0))</f>
        <v>Mot 41</v>
      </c>
      <c r="CN2" s="192" t="str">
        <f ca="1">INDEX(GenerateurBingo.com!$G$280:$G$294,MATCH(LARGE(GenerateurBingo.com!$H$280:$H$294,ROW()-1),GenerateurBingo.com!$H$280:$H$294,0))</f>
        <v>Mot 58</v>
      </c>
      <c r="CO2" s="192" t="str">
        <f ca="1">INDEX(GenerateurBingo.com!$I$280:$I$294,MATCH(LARGE(GenerateurBingo.com!$J$280:$J$294,ROW()-1),GenerateurBingo.com!$J$280:$J$294,0))</f>
        <v>Mot 61</v>
      </c>
      <c r="CQ2" s="192" t="str">
        <f ca="1">INDEX(GenerateurBingo.com!$A$300:$A$314,MATCH(LARGE(GenerateurBingo.com!$B$300:$B$314,ROW()-1),GenerateurBingo.com!$B$300:$B$314,0))</f>
        <v>Mot 3</v>
      </c>
      <c r="CR2" s="192" t="str">
        <f ca="1">INDEX(GenerateurBingo.com!$C$300:$C$314,MATCH(LARGE(GenerateurBingo.com!$D$300:$D$314,ROW()-1),GenerateurBingo.com!$D$300:$D$314,0))</f>
        <v>Mot 26</v>
      </c>
      <c r="CS2" s="192" t="str">
        <f ca="1">INDEX(GenerateurBingo.com!$E$300:$E$314,MATCH(LARGE(GenerateurBingo.com!$F$300:$F$314,ROW()-1),GenerateurBingo.com!$F$300:$F$314,0))</f>
        <v>Mot 42</v>
      </c>
      <c r="CT2" s="192" t="str">
        <f ca="1">INDEX(GenerateurBingo.com!$G$300:$G$314,MATCH(LARGE(GenerateurBingo.com!$H$300:$H$314,ROW()-1),GenerateurBingo.com!$H$300:$H$314,0))</f>
        <v>Mot 56</v>
      </c>
      <c r="CU2" s="192" t="str">
        <f ca="1">INDEX(GenerateurBingo.com!$I$300:$I$314,MATCH(LARGE(GenerateurBingo.com!$J$300:$J$314,ROW()-1),GenerateurBingo.com!$J$300:$J$314,0))</f>
        <v>Mot 67</v>
      </c>
      <c r="CV2" s="192" t="str">
        <f ca="1">INDEX(GenerateurBingo.com!$A$320:$A$334,MATCH(LARGE(GenerateurBingo.com!$B$320:$B$334,ROW()-1),GenerateurBingo.com!$B$320:$B$334,0))</f>
        <v>Mot 14</v>
      </c>
      <c r="CW2" s="192" t="str">
        <f ca="1">INDEX(GenerateurBingo.com!$C$320:$C$334,MATCH(LARGE(GenerateurBingo.com!$D$320:$D$334,ROW()-1),GenerateurBingo.com!$D$320:$D$334,0))</f>
        <v>Mot 17</v>
      </c>
      <c r="CX2" s="192" t="str">
        <f ca="1">INDEX(GenerateurBingo.com!$E$320:$E$334,MATCH(LARGE(GenerateurBingo.com!$F$320:$F$334,ROW()-1),GenerateurBingo.com!$F$320:$F$334,0))</f>
        <v>Mot 31</v>
      </c>
      <c r="CY2" s="192" t="str">
        <f ca="1">INDEX(GenerateurBingo.com!$G$320:$G$334,MATCH(LARGE(GenerateurBingo.com!$H$320:$H$334,ROW()-1),GenerateurBingo.com!$H$320:$H$334,0))</f>
        <v>Mot 60</v>
      </c>
      <c r="CZ2" s="192" t="str">
        <f ca="1">INDEX(GenerateurBingo.com!$I$320:$I$334,MATCH(LARGE(GenerateurBingo.com!$J$320:$J$334,ROW()-1),GenerateurBingo.com!$J$320:$J$334,0))</f>
        <v>Mot 61</v>
      </c>
      <c r="DB2" s="192" t="str">
        <f ca="1">INDEX(GenerateurBingo.com!$A$340:$A$354,MATCH(LARGE(GenerateurBingo.com!$B$340:$B$354,ROW()-1),GenerateurBingo.com!$B$340:$B$354,0))</f>
        <v>Mot 9</v>
      </c>
      <c r="DC2" s="192" t="str">
        <f ca="1">INDEX(GenerateurBingo.com!$C$340:$C$354,MATCH(LARGE(GenerateurBingo.com!$D$340:$D$354,ROW()-1),GenerateurBingo.com!$D$340:$D$354,0))</f>
        <v>Mot 25</v>
      </c>
      <c r="DD2" s="192" t="str">
        <f ca="1">INDEX(GenerateurBingo.com!$E$340:$E$354,MATCH(LARGE(GenerateurBingo.com!$F$340:$F$354,ROW()-1),GenerateurBingo.com!$F$340:$F$354,0))</f>
        <v>Mot 35</v>
      </c>
      <c r="DE2" s="192" t="str">
        <f ca="1">INDEX(GenerateurBingo.com!$G$340:$G$354,MATCH(LARGE(GenerateurBingo.com!$H$340:$H$354,ROW()-1),GenerateurBingo.com!$H$340:$H$354,0))</f>
        <v>Mot 48</v>
      </c>
      <c r="DF2" s="192" t="str">
        <f ca="1">INDEX(GenerateurBingo.com!$I$340:$I$354,MATCH(LARGE(GenerateurBingo.com!$J$340:$J$354,ROW()-1),GenerateurBingo.com!$J$340:$J$354,0))</f>
        <v>Mot 73</v>
      </c>
      <c r="DG2" s="192" t="str">
        <f ca="1">INDEX(GenerateurBingo.com!$A$360:$A$374,MATCH(LARGE(GenerateurBingo.com!$B$360:$B$374,ROW()-1),GenerateurBingo.com!$B$360:$B$374,0))</f>
        <v>Mot 9</v>
      </c>
      <c r="DH2" s="192" t="str">
        <f ca="1">INDEX(GenerateurBingo.com!$C$360:$C$374,MATCH(LARGE(GenerateurBingo.com!$D$360:$D$374,ROW()-1),GenerateurBingo.com!$D$360:$D$374,0))</f>
        <v>Mot 17</v>
      </c>
      <c r="DI2" s="192" t="str">
        <f ca="1">INDEX(GenerateurBingo.com!$E$360:$E$374,MATCH(LARGE(GenerateurBingo.com!$F$360:$F$374,ROW()-1),GenerateurBingo.com!$F$360:$F$374,0))</f>
        <v>Mot 32</v>
      </c>
      <c r="DJ2" s="192" t="str">
        <f ca="1">INDEX(GenerateurBingo.com!$G$360:$G$374,MATCH(LARGE(GenerateurBingo.com!$H$360:$H$374,ROW()-1),GenerateurBingo.com!$H$360:$H$374,0))</f>
        <v>Mot 57</v>
      </c>
      <c r="DK2" s="192" t="str">
        <f ca="1">INDEX(GenerateurBingo.com!$I$360:$I$374,MATCH(LARGE(GenerateurBingo.com!$J$360:$J$374,ROW()-1),GenerateurBingo.com!$J$360:$J$374,0))</f>
        <v>Mot 69</v>
      </c>
      <c r="DM2" s="192" t="str">
        <f ca="1">INDEX(GenerateurBingo.com!$A$380:$A$394,MATCH(LARGE(GenerateurBingo.com!$B$380:$B$394,ROW()-1),GenerateurBingo.com!$B$380:$B$394,0))</f>
        <v>Mot 7</v>
      </c>
      <c r="DN2" s="192" t="str">
        <f ca="1">INDEX(GenerateurBingo.com!$C$380:$C$394,MATCH(LARGE(GenerateurBingo.com!$D$380:$D$394,ROW()-1),GenerateurBingo.com!$D$380:$D$394,0))</f>
        <v>Mot 26</v>
      </c>
      <c r="DO2" s="192" t="str">
        <f ca="1">INDEX(GenerateurBingo.com!$E$380:$E$394,MATCH(LARGE(GenerateurBingo.com!$F$380:$F$394,ROW()-1),GenerateurBingo.com!$F$380:$F$394,0))</f>
        <v>Mot 34</v>
      </c>
      <c r="DP2" s="192" t="str">
        <f ca="1">INDEX(GenerateurBingo.com!$G$380:$G$394,MATCH(LARGE(GenerateurBingo.com!$H$380:$H$394,ROW()-1),GenerateurBingo.com!$H$380:$H$394,0))</f>
        <v>Mot 54</v>
      </c>
      <c r="DQ2" s="192" t="str">
        <f ca="1">INDEX(GenerateurBingo.com!$I$380:$I$394,MATCH(LARGE(GenerateurBingo.com!$J$380:$J$394,ROW()-1),GenerateurBingo.com!$J$380:$J$394,0))</f>
        <v>Mot 63</v>
      </c>
      <c r="DR2" s="192" t="str">
        <f ca="1">INDEX(GenerateurBingo.com!$A$400:$A$414,MATCH(LARGE(GenerateurBingo.com!$B$400:$B$414,ROW()-1),GenerateurBingo.com!$B$400:$B$414,0))</f>
        <v>Mot 7</v>
      </c>
      <c r="DS2" s="192" t="str">
        <f ca="1">INDEX(GenerateurBingo.com!$C$400:$C$414,MATCH(LARGE(GenerateurBingo.com!$D$400:$D$414,ROW()-1),GenerateurBingo.com!$D$400:$D$414,0))</f>
        <v>Mot 21</v>
      </c>
      <c r="DT2" s="192" t="str">
        <f ca="1">INDEX(GenerateurBingo.com!$E$400:$E$414,MATCH(LARGE(GenerateurBingo.com!$F$400:$F$414,ROW()-1),GenerateurBingo.com!$F$400:$F$414,0))</f>
        <v>Mot 37</v>
      </c>
      <c r="DU2" s="192" t="str">
        <f ca="1">INDEX(GenerateurBingo.com!$G$400:$G$414,MATCH(LARGE(GenerateurBingo.com!$H$400:$H$414,ROW()-1),GenerateurBingo.com!$H$400:$H$414,0))</f>
        <v>Mot 50</v>
      </c>
      <c r="DV2" s="192" t="str">
        <f ca="1">INDEX(GenerateurBingo.com!$I$400:$I$414,MATCH(LARGE(GenerateurBingo.com!$J$400:$J$414,ROW()-1),GenerateurBingo.com!$J$400:$J$414,0))</f>
        <v>Mot 69</v>
      </c>
      <c r="DX2" s="192" t="str">
        <f ca="1">INDEX(GenerateurBingo.com!$A$420:$A$434,MATCH(LARGE(GenerateurBingo.com!$B$420:$B$434,ROW()-1),GenerateurBingo.com!$B$420:$B$434,0))</f>
        <v>Mot 12</v>
      </c>
      <c r="DY2" s="192" t="str">
        <f ca="1">INDEX(GenerateurBingo.com!$C$420:$C$434,MATCH(LARGE(GenerateurBingo.com!$D$420:$D$434,ROW()-1),GenerateurBingo.com!$D$420:$D$434,0))</f>
        <v>Mot 17</v>
      </c>
      <c r="DZ2" s="192" t="str">
        <f ca="1">INDEX(GenerateurBingo.com!$E$420:$E$434,MATCH(LARGE(GenerateurBingo.com!$F$420:$F$434,ROW()-1),GenerateurBingo.com!$F$420:$F$434,0))</f>
        <v>Mot 32</v>
      </c>
      <c r="EA2" s="192" t="str">
        <f ca="1">INDEX(GenerateurBingo.com!$G$420:$G$434,MATCH(LARGE(GenerateurBingo.com!$H$420:$H$434,ROW()-1),GenerateurBingo.com!$H$420:$H$434,0))</f>
        <v>Mot 46</v>
      </c>
      <c r="EB2" s="192" t="str">
        <f ca="1">INDEX(GenerateurBingo.com!$I$420:$I$434,MATCH(LARGE(GenerateurBingo.com!$J$420:$J$434,ROW()-1),GenerateurBingo.com!$J$420:$J$434,0))</f>
        <v>Mot 61</v>
      </c>
      <c r="EC2" s="192" t="str">
        <f ca="1">INDEX(GenerateurBingo.com!$A$440:$A$454,MATCH(LARGE(GenerateurBingo.com!$B$440:$B$454,ROW()-1),GenerateurBingo.com!$B$440:$B$454,0))</f>
        <v>Mot 2</v>
      </c>
      <c r="ED2" s="192" t="str">
        <f ca="1">INDEX(GenerateurBingo.com!$C$440:$C$454,MATCH(LARGE(GenerateurBingo.com!$D$440:$D$454,ROW()-1),GenerateurBingo.com!$D$440:$D$454,0))</f>
        <v>Mot 22</v>
      </c>
      <c r="EE2" s="192" t="str">
        <f ca="1">INDEX(GenerateurBingo.com!$E$440:$E$454,MATCH(LARGE(GenerateurBingo.com!$F$440:$F$454,ROW()-1),GenerateurBingo.com!$F$440:$F$454,0))</f>
        <v>Mot 44</v>
      </c>
      <c r="EF2" s="192" t="str">
        <f ca="1">INDEX(GenerateurBingo.com!$G$440:$G$454,MATCH(LARGE(GenerateurBingo.com!$H$440:$H$454,ROW()-1),GenerateurBingo.com!$H$440:$H$454,0))</f>
        <v>Mot 46</v>
      </c>
      <c r="EG2" s="192" t="str">
        <f ca="1">INDEX(GenerateurBingo.com!$I$440:$I$454,MATCH(LARGE(GenerateurBingo.com!$J$440:$J$454,ROW()-1),GenerateurBingo.com!$J$440:$J$454,0))</f>
        <v>Mot 71</v>
      </c>
      <c r="EI2" s="192" t="str">
        <f ca="1">INDEX(GenerateurBingo.com!$A$460:$A$474,MATCH(LARGE(GenerateurBingo.com!$B$460:$B$474,ROW()-1),GenerateurBingo.com!$B$460:$B$474,0))</f>
        <v>Mot 11</v>
      </c>
      <c r="EJ2" s="192" t="str">
        <f ca="1">INDEX(GenerateurBingo.com!$C$460:$C$474,MATCH(LARGE(GenerateurBingo.com!$D$460:$D$474,ROW()-1),GenerateurBingo.com!$D$460:$D$474,0))</f>
        <v>Mot 25</v>
      </c>
      <c r="EK2" s="192" t="str">
        <f ca="1">INDEX(GenerateurBingo.com!$E$460:$E$474,MATCH(LARGE(GenerateurBingo.com!$F$460:$F$474,ROW()-1),GenerateurBingo.com!$F$460:$F$474,0))</f>
        <v>Mot 34</v>
      </c>
      <c r="EL2" s="192" t="str">
        <f ca="1">INDEX(GenerateurBingo.com!$G$460:$G$474,MATCH(LARGE(GenerateurBingo.com!$H$460:$H$474,ROW()-1),GenerateurBingo.com!$H$460:$H$474,0))</f>
        <v>Mot 50</v>
      </c>
      <c r="EM2" s="192" t="str">
        <f ca="1">INDEX(GenerateurBingo.com!$I$460:$I$474,MATCH(LARGE(GenerateurBingo.com!$J$460:$J$474,ROW()-1),GenerateurBingo.com!$J$460:$J$474,0))</f>
        <v>Mot 70</v>
      </c>
      <c r="EN2" s="192" t="str">
        <f ca="1">INDEX(GenerateurBingo.com!$A$480:$A$494,MATCH(LARGE(GenerateurBingo.com!$B$480:$B$494,ROW()-1),GenerateurBingo.com!$B$480:$B$494,0))</f>
        <v>Mot 3</v>
      </c>
      <c r="EO2" s="192" t="str">
        <f ca="1">INDEX(GenerateurBingo.com!$C$480:$C$494,MATCH(LARGE(GenerateurBingo.com!$D$480:$D$494,ROW()-1),GenerateurBingo.com!$D$480:$D$494,0))</f>
        <v>Mot 30</v>
      </c>
      <c r="EP2" s="192" t="str">
        <f ca="1">INDEX(GenerateurBingo.com!$E$480:$E$494,MATCH(LARGE(GenerateurBingo.com!$F$480:$F$494,ROW()-1),GenerateurBingo.com!$F$480:$F$494,0))</f>
        <v>Mot 45</v>
      </c>
      <c r="EQ2" s="192" t="str">
        <f ca="1">INDEX(GenerateurBingo.com!$G$480:$G$494,MATCH(LARGE(GenerateurBingo.com!$H$480:$H$494,ROW()-1),GenerateurBingo.com!$H$480:$H$494,0))</f>
        <v>Mot 56</v>
      </c>
      <c r="ER2" s="192" t="str">
        <f ca="1">INDEX(GenerateurBingo.com!$I$480:$I$494,MATCH(LARGE(GenerateurBingo.com!$J$480:$J$494,ROW()-1),GenerateurBingo.com!$J$480:$J$494,0))</f>
        <v>Mot 72</v>
      </c>
      <c r="ET2" s="192" t="str">
        <f ca="1">INDEX(GenerateurBingo.com!$A$500:$A$514,MATCH(LARGE(GenerateurBingo.com!$B$500:$B$514,ROW()-1),GenerateurBingo.com!$B$500:$B$514,0))</f>
        <v>Mot 8</v>
      </c>
      <c r="EU2" s="192" t="str">
        <f ca="1">INDEX(GenerateurBingo.com!$C$500:$C$514,MATCH(LARGE(GenerateurBingo.com!$D$500:$D$514,ROW()-1),GenerateurBingo.com!$D$500:$D$514,0))</f>
        <v>Mot 29</v>
      </c>
      <c r="EV2" s="192" t="str">
        <f ca="1">INDEX(GenerateurBingo.com!$E$500:$E$514,MATCH(LARGE(GenerateurBingo.com!$F$500:$F$514,ROW()-1),GenerateurBingo.com!$F$500:$F$514,0))</f>
        <v>Mot 38</v>
      </c>
      <c r="EW2" s="192" t="str">
        <f ca="1">INDEX(GenerateurBingo.com!$G$500:$G$514,MATCH(LARGE(GenerateurBingo.com!$H$500:$H$514,ROW()-1),GenerateurBingo.com!$H$500:$H$514,0))</f>
        <v>Mot 55</v>
      </c>
      <c r="EX2" s="192" t="str">
        <f ca="1">INDEX(GenerateurBingo.com!$I$500:$I$514,MATCH(LARGE(GenerateurBingo.com!$J$500:$J$514,ROW()-1),GenerateurBingo.com!$J$500:$J$514,0))</f>
        <v>Mot 62</v>
      </c>
      <c r="EY2" s="192" t="str">
        <f ca="1">INDEX(GenerateurBingo.com!$A$520:$A$534,MATCH(LARGE(GenerateurBingo.com!$B$520:$B$534,ROW()-1),GenerateurBingo.com!$B$520:$B$534,0))</f>
        <v>Mot 3</v>
      </c>
      <c r="EZ2" s="192" t="str">
        <f ca="1">INDEX(GenerateurBingo.com!$C$520:$C$534,MATCH(LARGE(GenerateurBingo.com!$D$520:$D$534,ROW()-1),GenerateurBingo.com!$D$520:$D$534,0))</f>
        <v>Mot 23</v>
      </c>
      <c r="FA2" s="192" t="str">
        <f ca="1">INDEX(GenerateurBingo.com!$E$520:$E$534,MATCH(LARGE(GenerateurBingo.com!$F$520:$F$534,ROW()-1),GenerateurBingo.com!$F$520:$F$534,0))</f>
        <v>Mot 38</v>
      </c>
      <c r="FB2" s="192" t="str">
        <f ca="1">INDEX(GenerateurBingo.com!$G$520:$G$534,MATCH(LARGE(GenerateurBingo.com!$H$520:$H$534,ROW()-1),GenerateurBingo.com!$H$520:$H$534,0))</f>
        <v>Mot 56</v>
      </c>
      <c r="FC2" s="192" t="str">
        <f ca="1">INDEX(GenerateurBingo.com!$I$520:$I$534,MATCH(LARGE(GenerateurBingo.com!$J$520:$J$534,ROW()-1),GenerateurBingo.com!$J$520:$J$534,0))</f>
        <v>Mot 68</v>
      </c>
      <c r="FE2" s="192" t="str">
        <f ca="1">INDEX(GenerateurBingo.com!$A$540:$A$554,MATCH(LARGE(GenerateurBingo.com!$B$540:$B$554,ROW()-1),GenerateurBingo.com!$B$540:$B$554,0))</f>
        <v>Mot 15</v>
      </c>
      <c r="FF2" s="192" t="str">
        <f ca="1">INDEX(GenerateurBingo.com!$C$540:$C$554,MATCH(LARGE(GenerateurBingo.com!$D$540:$D$554,ROW()-1),GenerateurBingo.com!$D$540:$D$554,0))</f>
        <v>Mot 29</v>
      </c>
      <c r="FG2" s="192" t="str">
        <f ca="1">INDEX(GenerateurBingo.com!$E$540:$E$554,MATCH(LARGE(GenerateurBingo.com!$F$540:$F$554,ROW()-1),GenerateurBingo.com!$F$540:$F$554,0))</f>
        <v>Mot 33</v>
      </c>
      <c r="FH2" s="192" t="str">
        <f ca="1">INDEX(GenerateurBingo.com!$G$540:$G$554,MATCH(LARGE(GenerateurBingo.com!$H$540:$H$554,ROW()-1),GenerateurBingo.com!$H$540:$H$554,0))</f>
        <v>Mot 52</v>
      </c>
      <c r="FI2" s="192" t="str">
        <f ca="1">INDEX(GenerateurBingo.com!$I$540:$I$554,MATCH(LARGE(GenerateurBingo.com!$J$540:$J$554,ROW()-1),GenerateurBingo.com!$J$540:$J$554,0))</f>
        <v>Mot 66</v>
      </c>
      <c r="FJ2" s="192" t="str">
        <f ca="1">INDEX(GenerateurBingo.com!$A$560:$A$574,MATCH(LARGE(GenerateurBingo.com!$B$560:$B$574,ROW()-1),GenerateurBingo.com!$B$560:$B$574,0))</f>
        <v>Mot 1</v>
      </c>
      <c r="FK2" s="192" t="str">
        <f ca="1">INDEX(GenerateurBingo.com!$C$560:$C$574,MATCH(LARGE(GenerateurBingo.com!$D$560:$D$574,ROW()-1),GenerateurBingo.com!$D$560:$D$574,0))</f>
        <v>Mot 28</v>
      </c>
      <c r="FL2" s="192" t="str">
        <f ca="1">INDEX(GenerateurBingo.com!$E$560:$E$574,MATCH(LARGE(GenerateurBingo.com!$F$560:$F$574,ROW()-1),GenerateurBingo.com!$F$560:$F$574,0))</f>
        <v>Mot 31</v>
      </c>
      <c r="FM2" s="192" t="str">
        <f ca="1">INDEX(GenerateurBingo.com!$G$560:$G$574,MATCH(LARGE(GenerateurBingo.com!$H$560:$H$574,ROW()-1),GenerateurBingo.com!$H$560:$H$574,0))</f>
        <v>Mot 59</v>
      </c>
      <c r="FN2" s="192" t="str">
        <f ca="1">INDEX(GenerateurBingo.com!$I$560:$I$574,MATCH(LARGE(GenerateurBingo.com!$J$560:$J$574,ROW()-1),GenerateurBingo.com!$J$560:$J$574,0))</f>
        <v>Mot 71</v>
      </c>
      <c r="FP2" s="192" t="str">
        <f ca="1">INDEX(GenerateurBingo.com!$A$580:$A$594,MATCH(LARGE(GenerateurBingo.com!$B$580:$B$594,ROW()-1),GenerateurBingo.com!$B$580:$B$594,0))</f>
        <v>Mot 11</v>
      </c>
      <c r="FQ2" s="192" t="str">
        <f ca="1">INDEX(GenerateurBingo.com!$C$580:$C$594,MATCH(LARGE(GenerateurBingo.com!$D$580:$D$594,ROW()-1),GenerateurBingo.com!$D$580:$D$594,0))</f>
        <v>Mot 29</v>
      </c>
      <c r="FR2" s="192" t="str">
        <f ca="1">INDEX(GenerateurBingo.com!$E$580:$E$594,MATCH(LARGE(GenerateurBingo.com!$F$580:$F$594,ROW()-1),GenerateurBingo.com!$F$580:$F$594,0))</f>
        <v>Mot 31</v>
      </c>
      <c r="FS2" s="192" t="str">
        <f ca="1">INDEX(GenerateurBingo.com!$G$580:$G$594,MATCH(LARGE(GenerateurBingo.com!$H$580:$H$594,ROW()-1),GenerateurBingo.com!$H$580:$H$594,0))</f>
        <v>Mot 48</v>
      </c>
      <c r="FT2" s="192" t="str">
        <f ca="1">INDEX(GenerateurBingo.com!$I$580:$I$594,MATCH(LARGE(GenerateurBingo.com!$J$580:$J$594,ROW()-1),GenerateurBingo.com!$J$580:$J$594,0))</f>
        <v>Mot 75</v>
      </c>
      <c r="FU2" s="192" t="str">
        <f ca="1">INDEX(GenerateurBingo.com!$A$600:$A$614,MATCH(LARGE(GenerateurBingo.com!$B$600:$B$614,ROW()-1),GenerateurBingo.com!$B$600:$B$614,0))</f>
        <v>Mot 2</v>
      </c>
      <c r="FV2" s="192" t="str">
        <f ca="1">INDEX(GenerateurBingo.com!$C$600:$C$614,MATCH(LARGE(GenerateurBingo.com!$D$600:$D$614,ROW()-1),GenerateurBingo.com!$D$600:$D$614,0))</f>
        <v>Mot 18</v>
      </c>
      <c r="FW2" s="192" t="str">
        <f ca="1">INDEX(GenerateurBingo.com!$E$600:$E$614,MATCH(LARGE(GenerateurBingo.com!$F$600:$F$614,ROW()-1),GenerateurBingo.com!$F$600:$F$614,0))</f>
        <v>Mot 42</v>
      </c>
      <c r="FX2" s="192" t="str">
        <f ca="1">INDEX(GenerateurBingo.com!$G$600:$G$614,MATCH(LARGE(GenerateurBingo.com!$H$600:$H$614,ROW()-1),GenerateurBingo.com!$H$600:$H$614,0))</f>
        <v>Mot 46</v>
      </c>
      <c r="FY2" s="192" t="str">
        <f ca="1">INDEX(GenerateurBingo.com!$I$600:$I$614,MATCH(LARGE(GenerateurBingo.com!$J$600:$J$614,ROW()-1),GenerateurBingo.com!$J$600:$J$614,0))</f>
        <v>Mot 65</v>
      </c>
      <c r="GA2" s="192" t="str">
        <f ca="1">INDEX(GenerateurBingo.com!$A$620:$A$634,MATCH(LARGE(GenerateurBingo.com!$B$620:$B$634,ROW()-1),GenerateurBingo.com!$B$620:$B$634,0))</f>
        <v>Mot 4</v>
      </c>
      <c r="GB2" s="192" t="str">
        <f ca="1">INDEX(GenerateurBingo.com!$C$620:$C$634,MATCH(LARGE(GenerateurBingo.com!$D$620:$D$634,ROW()-1),GenerateurBingo.com!$D$620:$D$634,0))</f>
        <v>Mot 27</v>
      </c>
      <c r="GC2" s="192" t="str">
        <f ca="1">INDEX(GenerateurBingo.com!$E$620:$E$634,MATCH(LARGE(GenerateurBingo.com!$F$620:$F$634,ROW()-1),GenerateurBingo.com!$F$620:$F$634,0))</f>
        <v>Mot 42</v>
      </c>
      <c r="GD2" s="192" t="str">
        <f ca="1">INDEX(GenerateurBingo.com!$G$620:$G$634,MATCH(LARGE(GenerateurBingo.com!$H$620:$H$634,ROW()-1),GenerateurBingo.com!$H$620:$H$634,0))</f>
        <v>Mot 51</v>
      </c>
      <c r="GE2" s="192" t="str">
        <f ca="1">INDEX(GenerateurBingo.com!$I$620:$I$634,MATCH(LARGE(GenerateurBingo.com!$J$620:$J$634,ROW()-1),GenerateurBingo.com!$J$620:$J$634,0))</f>
        <v>Mot 74</v>
      </c>
      <c r="GF2" s="192" t="str">
        <f ca="1">INDEX(GenerateurBingo.com!$A$640:$A$654,MATCH(LARGE(GenerateurBingo.com!$B$640:$B$654,ROW()-1),GenerateurBingo.com!$B$640:$B$654,0))</f>
        <v>Mot 5</v>
      </c>
      <c r="GG2" s="192" t="str">
        <f ca="1">INDEX(GenerateurBingo.com!$C$640:$C$654,MATCH(LARGE(GenerateurBingo.com!$D$640:$D$654,ROW()-1),GenerateurBingo.com!$D$640:$D$654,0))</f>
        <v>Mot 29</v>
      </c>
      <c r="GH2" s="192" t="str">
        <f ca="1">INDEX(GenerateurBingo.com!$E$640:$E$654,MATCH(LARGE(GenerateurBingo.com!$F$640:$F$654,ROW()-1),GenerateurBingo.com!$F$640:$F$654,0))</f>
        <v>Mot 43</v>
      </c>
      <c r="GI2" s="192" t="str">
        <f ca="1">INDEX(GenerateurBingo.com!$G$640:$G$654,MATCH(LARGE(GenerateurBingo.com!$H$640:$H$654,ROW()-1),GenerateurBingo.com!$H$640:$H$654,0))</f>
        <v>Mot 52</v>
      </c>
      <c r="GJ2" s="192" t="str">
        <f ca="1">INDEX(GenerateurBingo.com!$I$640:$I$654,MATCH(LARGE(GenerateurBingo.com!$J$640:$J$654,ROW()-1),GenerateurBingo.com!$J$640:$J$654,0))</f>
        <v>Mot 66</v>
      </c>
      <c r="GL2" s="192" t="str">
        <f ca="1">INDEX(GenerateurBingo.com!$A$660:$A$674,MATCH(LARGE(GenerateurBingo.com!$B$660:$B$674,ROW()-1),GenerateurBingo.com!$B$660:$B$674,0))</f>
        <v>Mot 7</v>
      </c>
      <c r="GM2" s="192" t="str">
        <f ca="1">INDEX(GenerateurBingo.com!$C$660:$C$674,MATCH(LARGE(GenerateurBingo.com!$D$660:$D$674,ROW()-1),GenerateurBingo.com!$D$660:$D$674,0))</f>
        <v>Mot 18</v>
      </c>
      <c r="GN2" s="192" t="str">
        <f ca="1">INDEX(GenerateurBingo.com!$E$660:$E$674,MATCH(LARGE(GenerateurBingo.com!$F$660:$F$674,ROW()-1),GenerateurBingo.com!$F$660:$F$674,0))</f>
        <v>Mot 39</v>
      </c>
      <c r="GO2" s="192" t="str">
        <f ca="1">INDEX(GenerateurBingo.com!$G$660:$G$674,MATCH(LARGE(GenerateurBingo.com!$H$660:$H$674,ROW()-1),GenerateurBingo.com!$H$660:$H$674,0))</f>
        <v>Mot 48</v>
      </c>
      <c r="GP2" s="192" t="str">
        <f ca="1">INDEX(GenerateurBingo.com!$I$660:$I$674,MATCH(LARGE(GenerateurBingo.com!$J$660:$J$674,ROW()-1),GenerateurBingo.com!$J$660:$J$674,0))</f>
        <v>Mot 71</v>
      </c>
      <c r="GQ2" s="192" t="str">
        <f ca="1">INDEX(GenerateurBingo.com!$A$680:$A$694,MATCH(LARGE(GenerateurBingo.com!$B$680:$B$694,ROW()-1),GenerateurBingo.com!$B$680:$B$694,0))</f>
        <v>Mot 8</v>
      </c>
      <c r="GR2" s="192" t="str">
        <f ca="1">INDEX(GenerateurBingo.com!$C$680:$C$694,MATCH(LARGE(GenerateurBingo.com!$D$680:$D$694,ROW()-1),GenerateurBingo.com!$D$680:$D$694,0))</f>
        <v>Mot 20</v>
      </c>
      <c r="GS2" s="192" t="str">
        <f ca="1">INDEX(GenerateurBingo.com!$E$680:$E$694,MATCH(LARGE(GenerateurBingo.com!$F$680:$F$694,ROW()-1),GenerateurBingo.com!$F$680:$F$694,0))</f>
        <v>Mot 31</v>
      </c>
      <c r="GT2" s="192" t="str">
        <f ca="1">INDEX(GenerateurBingo.com!$G$680:$G$694,MATCH(LARGE(GenerateurBingo.com!$H$680:$H$694,ROW()-1),GenerateurBingo.com!$H$680:$H$694,0))</f>
        <v>Mot 53</v>
      </c>
      <c r="GU2" s="192" t="str">
        <f ca="1">INDEX(GenerateurBingo.com!$I$680:$I$694,MATCH(LARGE(GenerateurBingo.com!$J$680:$J$694,ROW()-1),GenerateurBingo.com!$J$680:$J$694,0))</f>
        <v>Mot 64</v>
      </c>
      <c r="GW2" s="192" t="str">
        <f ca="1">INDEX(GenerateurBingo.com!$A$700:$A$714,MATCH(LARGE(GenerateurBingo.com!$B$700:$B$714,ROW()-1),GenerateurBingo.com!$B$700:$B$714,0))</f>
        <v>Mot 12</v>
      </c>
      <c r="GX2" s="192" t="str">
        <f ca="1">INDEX(GenerateurBingo.com!$C$700:$C$714,MATCH(LARGE(GenerateurBingo.com!$D$700:$D$714,ROW()-1),GenerateurBingo.com!$D$700:$D$714,0))</f>
        <v>Mot 17</v>
      </c>
      <c r="GY2" s="192" t="str">
        <f ca="1">INDEX(GenerateurBingo.com!$E$700:$E$714,MATCH(LARGE(GenerateurBingo.com!$F$700:$F$714,ROW()-1),GenerateurBingo.com!$F$700:$F$714,0))</f>
        <v>Mot 43</v>
      </c>
      <c r="GZ2" s="192" t="str">
        <f ca="1">INDEX(GenerateurBingo.com!$G$700:$G$714,MATCH(LARGE(GenerateurBingo.com!$H$700:$H$714,ROW()-1),GenerateurBingo.com!$H$700:$H$714,0))</f>
        <v>Mot 48</v>
      </c>
      <c r="HA2" s="192" t="str">
        <f ca="1">INDEX(GenerateurBingo.com!$I$700:$I$714,MATCH(LARGE(GenerateurBingo.com!$J$700:$J$714,ROW()-1),GenerateurBingo.com!$J$700:$J$714,0))</f>
        <v>Mot 70</v>
      </c>
      <c r="HB2" s="192" t="str">
        <f ca="1">INDEX(GenerateurBingo.com!$A$720:$A$734,MATCH(LARGE(GenerateurBingo.com!$B$720:$B$734,ROW()-1),GenerateurBingo.com!$B$720:$B$734,0))</f>
        <v>Mot 12</v>
      </c>
      <c r="HC2" s="192" t="str">
        <f ca="1">INDEX(GenerateurBingo.com!$C$720:$C$734,MATCH(LARGE(GenerateurBingo.com!$D$720:$D$734,ROW()-1),GenerateurBingo.com!$D$720:$D$734,0))</f>
        <v>Mot 29</v>
      </c>
      <c r="HD2" s="192" t="str">
        <f ca="1">INDEX(GenerateurBingo.com!$E$720:$E$734,MATCH(LARGE(GenerateurBingo.com!$F$720:$F$734,ROW()-1),GenerateurBingo.com!$F$720:$F$734,0))</f>
        <v>Mot 37</v>
      </c>
      <c r="HE2" s="192" t="str">
        <f ca="1">INDEX(GenerateurBingo.com!$G$720:$G$734,MATCH(LARGE(GenerateurBingo.com!$H$720:$H$734,ROW()-1),GenerateurBingo.com!$H$720:$H$734,0))</f>
        <v>Mot 55</v>
      </c>
      <c r="HF2" s="192" t="str">
        <f ca="1">INDEX(GenerateurBingo.com!$I$720:$I$734,MATCH(LARGE(GenerateurBingo.com!$J$720:$J$734,ROW()-1),GenerateurBingo.com!$J$720:$J$734,0))</f>
        <v>Mot 74</v>
      </c>
      <c r="HH2" s="192" t="str">
        <f ca="1">INDEX(GenerateurBingo.com!$A$740:$A$754,MATCH(LARGE(GenerateurBingo.com!$B$740:$B$754,ROW()-1),GenerateurBingo.com!$B$740:$B$754,0))</f>
        <v>Mot 12</v>
      </c>
      <c r="HI2" s="192" t="str">
        <f ca="1">INDEX(GenerateurBingo.com!$C$740:$C$754,MATCH(LARGE(GenerateurBingo.com!$D$740:$D$754,ROW()-1),GenerateurBingo.com!$D$740:$D$754,0))</f>
        <v>Mot 17</v>
      </c>
      <c r="HJ2" s="192" t="str">
        <f ca="1">INDEX(GenerateurBingo.com!$E$740:$E$754,MATCH(LARGE(GenerateurBingo.com!$F$740:$F$754,ROW()-1),GenerateurBingo.com!$F$740:$F$754,0))</f>
        <v>Mot 34</v>
      </c>
      <c r="HK2" s="192" t="str">
        <f ca="1">INDEX(GenerateurBingo.com!$G$740:$G$754,MATCH(LARGE(GenerateurBingo.com!$H$740:$H$754,ROW()-1),GenerateurBingo.com!$H$740:$H$754,0))</f>
        <v>Mot 54</v>
      </c>
      <c r="HL2" s="192" t="str">
        <f ca="1">INDEX(GenerateurBingo.com!$I$740:$I$754,MATCH(LARGE(GenerateurBingo.com!$J$740:$J$754,ROW()-1),GenerateurBingo.com!$J$740:$J$754,0))</f>
        <v>Mot 70</v>
      </c>
      <c r="HM2" s="192" t="str">
        <f ca="1">INDEX(GenerateurBingo.com!$A$760:$A$774,MATCH(LARGE(GenerateurBingo.com!$B$760:$B$774,ROW()-1),GenerateurBingo.com!$B$760:$B$774,0))</f>
        <v>Mot 9</v>
      </c>
      <c r="HN2" s="192" t="str">
        <f ca="1">INDEX(GenerateurBingo.com!$C$760:$C$774,MATCH(LARGE(GenerateurBingo.com!$D$760:$D$774,ROW()-1),GenerateurBingo.com!$D$760:$D$774,0))</f>
        <v>Mot 26</v>
      </c>
      <c r="HO2" s="192" t="str">
        <f ca="1">INDEX(GenerateurBingo.com!$E$760:$E$774,MATCH(LARGE(GenerateurBingo.com!$F$760:$F$774,ROW()-1),GenerateurBingo.com!$F$760:$F$774,0))</f>
        <v>Mot 34</v>
      </c>
      <c r="HP2" s="192" t="str">
        <f ca="1">INDEX(GenerateurBingo.com!$G$760:$G$774,MATCH(LARGE(GenerateurBingo.com!$H$760:$H$774,ROW()-1),GenerateurBingo.com!$H$760:$H$774,0))</f>
        <v>Mot 46</v>
      </c>
      <c r="HQ2" s="192" t="str">
        <f ca="1">INDEX(GenerateurBingo.com!$I$760:$I$774,MATCH(LARGE(GenerateurBingo.com!$J$760:$J$774,ROW()-1),GenerateurBingo.com!$J$760:$J$774,0))</f>
        <v>Mot 66</v>
      </c>
      <c r="HS2" s="192" t="str">
        <f ca="1">INDEX(GenerateurBingo.com!$A$780:$A$794,MATCH(LARGE(GenerateurBingo.com!$B$780:$B$794,ROW()-1),GenerateurBingo.com!$B$780:$B$794,0))</f>
        <v>Mot 4</v>
      </c>
      <c r="HT2" s="192" t="str">
        <f ca="1">INDEX(GenerateurBingo.com!$C$780:$C$794,MATCH(LARGE(GenerateurBingo.com!$D$780:$D$794,ROW()-1),GenerateurBingo.com!$D$780:$D$794,0))</f>
        <v>Mot 17</v>
      </c>
      <c r="HU2" s="192" t="str">
        <f ca="1">INDEX(GenerateurBingo.com!$E$780:$E$794,MATCH(LARGE(GenerateurBingo.com!$F$780:$F$794,ROW()-1),GenerateurBingo.com!$F$780:$F$794,0))</f>
        <v>Mot 45</v>
      </c>
      <c r="HV2" s="192" t="str">
        <f ca="1">INDEX(GenerateurBingo.com!$G$780:$G$794,MATCH(LARGE(GenerateurBingo.com!$H$780:$H$794,ROW()-1),GenerateurBingo.com!$H$780:$H$794,0))</f>
        <v>Mot 47</v>
      </c>
      <c r="HW2" s="192" t="str">
        <f ca="1">INDEX(GenerateurBingo.com!$I$780:$I$794,MATCH(LARGE(GenerateurBingo.com!$J$780:$J$794,ROW()-1),GenerateurBingo.com!$J$780:$J$794,0))</f>
        <v>Mot 73</v>
      </c>
      <c r="HX2" s="192" t="str">
        <f ca="1">INDEX(GenerateurBingo.com!$A$800:$A$814,MATCH(LARGE(GenerateurBingo.com!$B$800:$B$814,ROW()-1),GenerateurBingo.com!$B$800:$B$814,0))</f>
        <v>Mot 2</v>
      </c>
      <c r="HY2" s="192" t="str">
        <f ca="1">INDEX(GenerateurBingo.com!$C$800:$C$814,MATCH(LARGE(GenerateurBingo.com!$D$800:$D$814,ROW()-1),GenerateurBingo.com!$D$800:$D$814,0))</f>
        <v>Mot 21</v>
      </c>
      <c r="HZ2" s="192" t="str">
        <f ca="1">INDEX(GenerateurBingo.com!$E$800:$E$814,MATCH(LARGE(GenerateurBingo.com!$F$800:$F$814,ROW()-1),GenerateurBingo.com!$F$800:$F$814,0))</f>
        <v>Mot 31</v>
      </c>
      <c r="IA2" s="192" t="str">
        <f ca="1">INDEX(GenerateurBingo.com!$G$800:$G$814,MATCH(LARGE(GenerateurBingo.com!$H$800:$H$814,ROW()-1),GenerateurBingo.com!$H$800:$H$814,0))</f>
        <v>Mot 59</v>
      </c>
      <c r="IB2" s="192" t="str">
        <f ca="1">INDEX(GenerateurBingo.com!$I$800:$I$814,MATCH(LARGE(GenerateurBingo.com!$J$800:$J$814,ROW()-1),GenerateurBingo.com!$J$800:$J$814,0))</f>
        <v>Mot 61</v>
      </c>
      <c r="ID2" s="192" t="str">
        <f ca="1">INDEX(GenerateurBingo.com!$A$820:$A$834,MATCH(LARGE(GenerateurBingo.com!$B$820:$B$834,ROW()-1),GenerateurBingo.com!$B$820:$B$834,0))</f>
        <v>Mot 14</v>
      </c>
      <c r="IE2" s="192" t="str">
        <f ca="1">INDEX(GenerateurBingo.com!$C$820:$C$834,MATCH(LARGE(GenerateurBingo.com!$D$820:$D$834,ROW()-1),GenerateurBingo.com!$D$820:$D$834,0))</f>
        <v>Mot 29</v>
      </c>
      <c r="IF2" s="192" t="str">
        <f ca="1">INDEX(GenerateurBingo.com!$E$820:$E$834,MATCH(LARGE(GenerateurBingo.com!$F$820:$F$834,ROW()-1),GenerateurBingo.com!$F$820:$F$834,0))</f>
        <v>Mot 45</v>
      </c>
      <c r="IG2" s="192" t="str">
        <f ca="1">INDEX(GenerateurBingo.com!$G$820:$G$834,MATCH(LARGE(GenerateurBingo.com!$H$820:$H$834,ROW()-1),GenerateurBingo.com!$H$820:$H$834,0))</f>
        <v>Mot 60</v>
      </c>
      <c r="IH2" s="192" t="str">
        <f ca="1">INDEX(GenerateurBingo.com!$I$820:$I$834,MATCH(LARGE(GenerateurBingo.com!$J$820:$J$834,ROW()-1),GenerateurBingo.com!$J$820:$J$834,0))</f>
        <v>Mot 74</v>
      </c>
      <c r="II2" s="192" t="str">
        <f ca="1">INDEX(GenerateurBingo.com!$A$840:$A$854,MATCH(LARGE(GenerateurBingo.com!$B$840:$B$854,ROW()-1),GenerateurBingo.com!$B$840:$B$854,0))</f>
        <v>Mot 6</v>
      </c>
      <c r="IJ2" s="192" t="str">
        <f ca="1">INDEX(GenerateurBingo.com!$C$840:$C$854,MATCH(LARGE(GenerateurBingo.com!$D$840:$D$854,ROW()-1),GenerateurBingo.com!$D$840:$D$854,0))</f>
        <v>Mot 19</v>
      </c>
      <c r="IK2" s="192" t="str">
        <f ca="1">INDEX(GenerateurBingo.com!$E$840:$E$854,MATCH(LARGE(GenerateurBingo.com!$F$840:$F$854,ROW()-1),GenerateurBingo.com!$F$840:$F$854,0))</f>
        <v>Mot 34</v>
      </c>
      <c r="IL2" s="192" t="str">
        <f ca="1">INDEX(GenerateurBingo.com!$G$840:$G$854,MATCH(LARGE(GenerateurBingo.com!$H$840:$H$854,ROW()-1),GenerateurBingo.com!$H$840:$H$854,0))</f>
        <v>Mot 47</v>
      </c>
      <c r="IM2" s="192" t="str">
        <f ca="1">INDEX(GenerateurBingo.com!$I$840:$I$854,MATCH(LARGE(GenerateurBingo.com!$J$840:$J$854,ROW()-1),GenerateurBingo.com!$J$840:$J$854,0))</f>
        <v>Mot 75</v>
      </c>
      <c r="IO2" s="192" t="str">
        <f ca="1">INDEX(GenerateurBingo.com!$A$860:$A$874,MATCH(LARGE(GenerateurBingo.com!$B$860:$B$874,ROW()-1),GenerateurBingo.com!$B$860:$B$874,0))</f>
        <v>Mot 11</v>
      </c>
      <c r="IP2" s="192" t="str">
        <f ca="1">INDEX(GenerateurBingo.com!$C$860:$C$874,MATCH(LARGE(GenerateurBingo.com!$D$860:$D$874,ROW()-1),GenerateurBingo.com!$D$860:$D$874,0))</f>
        <v>Mot 26</v>
      </c>
      <c r="IQ2" s="192" t="str">
        <f ca="1">INDEX(GenerateurBingo.com!$E$860:$E$874,MATCH(LARGE(GenerateurBingo.com!$F$860:$F$874,ROW()-1),GenerateurBingo.com!$F$860:$F$874,0))</f>
        <v>Mot 45</v>
      </c>
      <c r="IR2" s="192" t="str">
        <f ca="1">INDEX(GenerateurBingo.com!$G$860:$G$874,MATCH(LARGE(GenerateurBingo.com!$H$860:$H$874,ROW()-1),GenerateurBingo.com!$H$860:$H$874,0))</f>
        <v>Mot 50</v>
      </c>
      <c r="IS2" s="192" t="str">
        <f ca="1">INDEX(GenerateurBingo.com!$I$860:$I$874,MATCH(LARGE(GenerateurBingo.com!$J$860:$J$874,ROW()-1),GenerateurBingo.com!$J$860:$J$874,0))</f>
        <v>Mot 66</v>
      </c>
      <c r="IT2" s="192" t="str">
        <f ca="1">INDEX(GenerateurBingo.com!$A$880:$A$894,MATCH(LARGE(GenerateurBingo.com!$B$880:$B$894,ROW()-1),GenerateurBingo.com!$B$880:$B$894,0))</f>
        <v>Mot 12</v>
      </c>
      <c r="IU2" s="192" t="str">
        <f ca="1">INDEX(GenerateurBingo.com!$C$880:$C$894,MATCH(LARGE(GenerateurBingo.com!$D$880:$D$894,ROW()-1),GenerateurBingo.com!$D$880:$D$894,0))</f>
        <v>Mot 22</v>
      </c>
      <c r="IV2" s="192" t="str">
        <f ca="1">INDEX(GenerateurBingo.com!$E$880:$E$894,MATCH(LARGE(GenerateurBingo.com!$F$880:$F$894,ROW()-1),GenerateurBingo.com!$F$880:$F$894,0))</f>
        <v>Mot 37</v>
      </c>
      <c r="IW2" s="192" t="str">
        <f ca="1">INDEX(GenerateurBingo.com!$G$880:$G$894,MATCH(LARGE(GenerateurBingo.com!$H$880:$H$894,ROW()-1),GenerateurBingo.com!$H$880:$H$894,0))</f>
        <v>Mot 56</v>
      </c>
      <c r="IX2" s="192" t="str">
        <f ca="1">INDEX(GenerateurBingo.com!$I$880:$I$894,MATCH(LARGE(GenerateurBingo.com!$J$880:$J$894,ROW()-1),GenerateurBingo.com!$J$880:$J$894,0))</f>
        <v>Mot 73</v>
      </c>
      <c r="IZ2" s="192" t="str">
        <f ca="1">INDEX(GenerateurBingo.com!$A$900:$A$914,MATCH(LARGE(GenerateurBingo.com!$B$900:$B$914,ROW()-1),GenerateurBingo.com!$B$900:$B$914,0))</f>
        <v>Mot 13</v>
      </c>
      <c r="JA2" s="192" t="str">
        <f ca="1">INDEX(GenerateurBingo.com!$C$900:$C$914,MATCH(LARGE(GenerateurBingo.com!$D$900:$D$914,ROW()-1),GenerateurBingo.com!$D$900:$D$914,0))</f>
        <v>Mot 26</v>
      </c>
      <c r="JB2" s="192" t="str">
        <f ca="1">INDEX(GenerateurBingo.com!$E$900:$E$914,MATCH(LARGE(GenerateurBingo.com!$F$900:$F$914,ROW()-1),GenerateurBingo.com!$F$900:$F$914,0))</f>
        <v>Mot 40</v>
      </c>
      <c r="JC2" s="192" t="str">
        <f ca="1">INDEX(GenerateurBingo.com!$G$900:$G$914,MATCH(LARGE(GenerateurBingo.com!$H$900:$H$914,ROW()-1),GenerateurBingo.com!$H$900:$H$914,0))</f>
        <v>Mot 49</v>
      </c>
      <c r="JD2" s="192" t="str">
        <f ca="1">INDEX(GenerateurBingo.com!$I$900:$I$914,MATCH(LARGE(GenerateurBingo.com!$J$900:$J$914,ROW()-1),GenerateurBingo.com!$J$900:$J$914,0))</f>
        <v>Mot 66</v>
      </c>
      <c r="JE2" s="192" t="str">
        <f ca="1">INDEX(GenerateurBingo.com!$A$920:$A$934,MATCH(LARGE(GenerateurBingo.com!$B$920:$B$934,ROW()-1),GenerateurBingo.com!$B$920:$B$934,0))</f>
        <v>Mot 13</v>
      </c>
      <c r="JF2" s="192" t="str">
        <f ca="1">INDEX(GenerateurBingo.com!$C$920:$C$934,MATCH(LARGE(GenerateurBingo.com!$D$920:$D$934,ROW()-1),GenerateurBingo.com!$D$920:$D$934,0))</f>
        <v>Mot 22</v>
      </c>
      <c r="JG2" s="192" t="str">
        <f ca="1">INDEX(GenerateurBingo.com!$E$920:$E$934,MATCH(LARGE(GenerateurBingo.com!$F$920:$F$934,ROW()-1),GenerateurBingo.com!$F$920:$F$934,0))</f>
        <v>Mot 45</v>
      </c>
      <c r="JH2" s="192" t="str">
        <f ca="1">INDEX(GenerateurBingo.com!$G$920:$G$934,MATCH(LARGE(GenerateurBingo.com!$H$920:$H$934,ROW()-1),GenerateurBingo.com!$H$920:$H$934,0))</f>
        <v>Mot 47</v>
      </c>
      <c r="JI2" s="192" t="str">
        <f ca="1">INDEX(GenerateurBingo.com!$I$920:$I$934,MATCH(LARGE(GenerateurBingo.com!$J$920:$J$934,ROW()-1),GenerateurBingo.com!$J$920:$J$934,0))</f>
        <v>Mot 63</v>
      </c>
      <c r="JK2" s="192" t="str">
        <f ca="1">INDEX(GenerateurBingo.com!$A$940:$A$954,MATCH(LARGE(GenerateurBingo.com!$B$940:$B$954,ROW()-1),GenerateurBingo.com!$B$940:$B$954,0))</f>
        <v>Mot 3</v>
      </c>
      <c r="JL2" s="192" t="str">
        <f ca="1">INDEX(GenerateurBingo.com!$C$940:$C$954,MATCH(LARGE(GenerateurBingo.com!$D$940:$D$954,ROW()-1),GenerateurBingo.com!$D$940:$D$954,0))</f>
        <v>Mot 29</v>
      </c>
      <c r="JM2" s="192" t="str">
        <f ca="1">INDEX(GenerateurBingo.com!$E$940:$E$954,MATCH(LARGE(GenerateurBingo.com!$F$940:$F$954,ROW()-1),GenerateurBingo.com!$F$940:$F$954,0))</f>
        <v>Mot 45</v>
      </c>
      <c r="JN2" s="192" t="str">
        <f ca="1">INDEX(GenerateurBingo.com!$G$940:$G$954,MATCH(LARGE(GenerateurBingo.com!$H$940:$H$954,ROW()-1),GenerateurBingo.com!$H$940:$H$954,0))</f>
        <v>Mot 46</v>
      </c>
      <c r="JO2" s="192" t="str">
        <f ca="1">INDEX(GenerateurBingo.com!$I$940:$I$954,MATCH(LARGE(GenerateurBingo.com!$J$940:$J$954,ROW()-1),GenerateurBingo.com!$J$940:$J$954,0))</f>
        <v>Mot 70</v>
      </c>
      <c r="JP2" s="192" t="str">
        <f ca="1">INDEX(GenerateurBingo.com!$A$960:$A$974,MATCH(LARGE(GenerateurBingo.com!$B$960:$B$974,ROW()-1),GenerateurBingo.com!$B$960:$B$974,0))</f>
        <v>Mot 8</v>
      </c>
      <c r="JQ2" s="192" t="str">
        <f ca="1">INDEX(GenerateurBingo.com!$C$960:$C$974,MATCH(LARGE(GenerateurBingo.com!$D$960:$D$974,ROW()-1),GenerateurBingo.com!$D$960:$D$974,0))</f>
        <v>Mot 29</v>
      </c>
      <c r="JR2" s="192" t="str">
        <f ca="1">INDEX(GenerateurBingo.com!$E$960:$E$974,MATCH(LARGE(GenerateurBingo.com!$F$960:$F$974,ROW()-1),GenerateurBingo.com!$F$960:$F$974,0))</f>
        <v>Mot 42</v>
      </c>
      <c r="JS2" s="192" t="str">
        <f ca="1">INDEX(GenerateurBingo.com!$G$960:$G$974,MATCH(LARGE(GenerateurBingo.com!$H$960:$H$974,ROW()-1),GenerateurBingo.com!$H$960:$H$974,0))</f>
        <v>Mot 46</v>
      </c>
      <c r="JT2" s="192" t="str">
        <f ca="1">INDEX(GenerateurBingo.com!$I$960:$I$974,MATCH(LARGE(GenerateurBingo.com!$J$960:$J$974,ROW()-1),GenerateurBingo.com!$J$960:$J$974,0))</f>
        <v>Mot 68</v>
      </c>
      <c r="JV2" s="192" t="str">
        <f ca="1">INDEX(GenerateurBingo.com!$A$980:$A$994,MATCH(LARGE(GenerateurBingo.com!$B$980:$B$994,ROW()-1),GenerateurBingo.com!$B$980:$B$994,0))</f>
        <v>Mot 12</v>
      </c>
      <c r="JW2" s="192" t="str">
        <f ca="1">INDEX(GenerateurBingo.com!$C$980:$C$994,MATCH(LARGE(GenerateurBingo.com!$D$980:$D$994,ROW()-1),GenerateurBingo.com!$D$980:$D$994,0))</f>
        <v>Mot 25</v>
      </c>
      <c r="JX2" s="192" t="str">
        <f ca="1">INDEX(GenerateurBingo.com!$E$980:$E$994,MATCH(LARGE(GenerateurBingo.com!$F$980:$F$994,ROW()-1),GenerateurBingo.com!$F$980:$F$994,0))</f>
        <v>Mot 42</v>
      </c>
      <c r="JY2" s="192" t="str">
        <f ca="1">INDEX(GenerateurBingo.com!$G$980:$G$994,MATCH(LARGE(GenerateurBingo.com!$H$980:$H$994,ROW()-1),GenerateurBingo.com!$H$980:$H$994,0))</f>
        <v>Mot 51</v>
      </c>
      <c r="JZ2" s="192" t="str">
        <f ca="1">INDEX(GenerateurBingo.com!$I$980:$I$994,MATCH(LARGE(GenerateurBingo.com!$J$980:$J$994,ROW()-1),GenerateurBingo.com!$J$980:$J$994,0))</f>
        <v>Mot 75</v>
      </c>
      <c r="KA2" s="193" t="str">
        <f ca="1">INDEX(GenerateurBingo.com!$A$1000:$A$1014,MATCH(LARGE(GenerateurBingo.com!$B$1000:$B$1014,ROW()-1),GenerateurBingo.com!$B$1000:$B$1014,0))</f>
        <v>Mot 5</v>
      </c>
      <c r="KB2" s="193" t="str">
        <f ca="1">INDEX(GenerateurBingo.com!$C$1000:$C$1014,MATCH(LARGE(GenerateurBingo.com!$D$1000:$D$1014,ROW()-1),GenerateurBingo.com!$D$1000:$D$1014,0))</f>
        <v>Mot 30</v>
      </c>
      <c r="KC2" s="193" t="str">
        <f ca="1">INDEX(GenerateurBingo.com!$E$1000:$E$1014,MATCH(LARGE(GenerateurBingo.com!$F$1000:$F$1014,ROW()-1),GenerateurBingo.com!$F$1000:$F$1014,0))</f>
        <v>Mot 33</v>
      </c>
      <c r="KD2" s="193" t="str">
        <f ca="1">INDEX(GenerateurBingo.com!$G$1000:$G$1014,MATCH(LARGE(GenerateurBingo.com!$H$1000:$H$1014,ROW()-1),GenerateurBingo.com!$H$1000:$H$1014,0))</f>
        <v>Mot 58</v>
      </c>
      <c r="KE2" s="193" t="str">
        <f ca="1">INDEX(GenerateurBingo.com!$I$1000:$I$1014,MATCH(LARGE(GenerateurBingo.com!$J$1000:$J$1014,ROW()-1),GenerateurBingo.com!$J$1000:$J$1014,0))</f>
        <v>Mot 61</v>
      </c>
      <c r="KF2" s="194"/>
      <c r="KG2" s="193" t="str">
        <f ca="1">INDEX(GenerateurBingo.com!$A$1020:$A$1034,MATCH(LARGE(GenerateurBingo.com!$B$1020:$B$1034,ROW()-1),GenerateurBingo.com!$B$1020:$B$1034,0))</f>
        <v>Mot 3</v>
      </c>
      <c r="KH2" s="193" t="str">
        <f ca="1">INDEX(GenerateurBingo.com!$C$1020:$C$1034,MATCH(LARGE(GenerateurBingo.com!$D$1020:$D$1034,ROW()-1),GenerateurBingo.com!$D$1020:$D$1034,0))</f>
        <v>Mot 20</v>
      </c>
      <c r="KI2" s="193" t="str">
        <f ca="1">INDEX(GenerateurBingo.com!$E$1020:$E$1034,MATCH(LARGE(GenerateurBingo.com!$F$1020:$F$1034,ROW()-1),GenerateurBingo.com!$F$1020:$F$1034,0))</f>
        <v>Mot 38</v>
      </c>
      <c r="KJ2" s="193" t="str">
        <f ca="1">INDEX(GenerateurBingo.com!$G$1020:$G$1034,MATCH(LARGE(GenerateurBingo.com!$H$1020:$H$1034,ROW()-1),GenerateurBingo.com!$H$1020:$H$1034,0))</f>
        <v>Mot 48</v>
      </c>
      <c r="KK2" s="193" t="str">
        <f ca="1">INDEX(GenerateurBingo.com!$I$1020:$I$1034,MATCH(LARGE(GenerateurBingo.com!$J$1020:$J$1034,ROW()-1),GenerateurBingo.com!$J$1020:$J$1034,0))</f>
        <v>Mot 65</v>
      </c>
      <c r="KL2" s="193" t="str">
        <f ca="1">INDEX(GenerateurBingo.com!$A$1040:$A$1054,MATCH(LARGE(GenerateurBingo.com!$B$1040:$B$1054,ROW()-1),GenerateurBingo.com!$B$1040:$B$1054,0))</f>
        <v>Mot 3</v>
      </c>
      <c r="KM2" s="193" t="str">
        <f ca="1">INDEX(GenerateurBingo.com!$C$1040:$C$1054,MATCH(LARGE(GenerateurBingo.com!$D$1040:$D$1054,ROW()-1),GenerateurBingo.com!$D$1040:$D$1054,0))</f>
        <v>Mot 23</v>
      </c>
      <c r="KN2" s="193" t="str">
        <f ca="1">INDEX(GenerateurBingo.com!$E$1040:$E$1054,MATCH(LARGE(GenerateurBingo.com!$F$1040:$F$1054,ROW()-1),GenerateurBingo.com!$F$1040:$F$1054,0))</f>
        <v>Mot 33</v>
      </c>
      <c r="KO2" s="193" t="str">
        <f ca="1">INDEX(GenerateurBingo.com!$G$1040:$G$1054,MATCH(LARGE(GenerateurBingo.com!$H$1040:$H$1054,ROW()-1),GenerateurBingo.com!$H$1040:$H$1054,0))</f>
        <v>Mot 59</v>
      </c>
      <c r="KP2" s="193" t="str">
        <f ca="1">INDEX(GenerateurBingo.com!$I$1040:$I$1054,MATCH(LARGE(GenerateurBingo.com!$J$1040:$J$1054,ROW()-1),GenerateurBingo.com!$J$1040:$J$1054,0))</f>
        <v>Mot 71</v>
      </c>
      <c r="KQ2" s="194"/>
      <c r="KR2" s="193" t="str">
        <f ca="1">INDEX(GenerateurBingo.com!$A$1060:$A$1074,MATCH(LARGE(GenerateurBingo.com!$B$1060:$B$1074,ROW()-1),GenerateurBingo.com!$B$1060:$B$1074,0))</f>
        <v>Mot 8</v>
      </c>
      <c r="KS2" s="193" t="str">
        <f ca="1">INDEX(GenerateurBingo.com!$C$1060:$C$1074,MATCH(LARGE(GenerateurBingo.com!$D$1060:$D$1074,ROW()-1),GenerateurBingo.com!$D$1060:$D$1074,0))</f>
        <v>Mot 23</v>
      </c>
      <c r="KT2" s="193" t="str">
        <f ca="1">INDEX(GenerateurBingo.com!$E$1060:$E$1074,MATCH(LARGE(GenerateurBingo.com!$F$1060:$F$1074,ROW()-1),GenerateurBingo.com!$F$1060:$F$1074,0))</f>
        <v>Mot 32</v>
      </c>
      <c r="KU2" s="193" t="str">
        <f ca="1">INDEX(GenerateurBingo.com!$G$1060:$G$1074,MATCH(LARGE(GenerateurBingo.com!$H$1060:$H$1074,ROW()-1),GenerateurBingo.com!$H$1060:$H$1074,0))</f>
        <v>Mot 49</v>
      </c>
      <c r="KV2" s="193" t="str">
        <f ca="1">INDEX(GenerateurBingo.com!$I$1060:$I$1074,MATCH(LARGE(GenerateurBingo.com!$J$1060:$J$1074,ROW()-1),GenerateurBingo.com!$J$1060:$J$1074,0))</f>
        <v>Mot 69</v>
      </c>
      <c r="KW2" s="193" t="str">
        <f ca="1">INDEX(GenerateurBingo.com!$A$1080:$A$1094,MATCH(LARGE(GenerateurBingo.com!$B$1080:$B$1094,ROW()-1),GenerateurBingo.com!$B$1080:$B$1094,0))</f>
        <v>Mot 10</v>
      </c>
      <c r="KX2" s="193" t="str">
        <f ca="1">INDEX(GenerateurBingo.com!$C$1080:$C$1094,MATCH(LARGE(GenerateurBingo.com!$D$1080:$D$1094,ROW()-1),GenerateurBingo.com!$D$1080:$D$1094,0))</f>
        <v>Mot 25</v>
      </c>
      <c r="KY2" s="193" t="str">
        <f ca="1">INDEX(GenerateurBingo.com!$E$1080:$E$1094,MATCH(LARGE(GenerateurBingo.com!$F$1080:$F$1094,ROW()-1),GenerateurBingo.com!$F$1080:$F$1094,0))</f>
        <v>Mot 45</v>
      </c>
      <c r="KZ2" s="193" t="str">
        <f ca="1">INDEX(GenerateurBingo.com!$G$1080:$G$1094,MATCH(LARGE(GenerateurBingo.com!$H$1080:$H$1094,ROW()-1),GenerateurBingo.com!$H$1080:$H$1094,0))</f>
        <v>Mot 59</v>
      </c>
      <c r="LA2" s="193" t="str">
        <f ca="1">INDEX(GenerateurBingo.com!$I$1080:$I$1094,MATCH(LARGE(GenerateurBingo.com!$J$1080:$J$1094,ROW()-1),GenerateurBingo.com!$J$1080:$J$1094,0))</f>
        <v>Mot 71</v>
      </c>
      <c r="LB2" s="194"/>
      <c r="LC2" s="193" t="str">
        <f ca="1">INDEX(GenerateurBingo.com!$A$1100:$A$1114,MATCH(LARGE(GenerateurBingo.com!$B$1100:$B$1114,ROW()-1),GenerateurBingo.com!$B$1100:$B$1114,0))</f>
        <v>Mot 7</v>
      </c>
      <c r="LD2" s="193" t="str">
        <f ca="1">INDEX(GenerateurBingo.com!$C$1100:$C$1114,MATCH(LARGE(GenerateurBingo.com!$D$1100:$D$1114,ROW()-1),GenerateurBingo.com!$D$1100:$D$1114,0))</f>
        <v>Mot 18</v>
      </c>
      <c r="LE2" s="193" t="str">
        <f ca="1">INDEX(GenerateurBingo.com!$E$1100:$E$1114,MATCH(LARGE(GenerateurBingo.com!$F$1100:$F$1114,ROW()-1),GenerateurBingo.com!$F$1100:$F$1114,0))</f>
        <v>Mot 44</v>
      </c>
      <c r="LF2" s="193" t="str">
        <f ca="1">INDEX(GenerateurBingo.com!$G$1100:$G$1114,MATCH(LARGE(GenerateurBingo.com!$H$1100:$H$1114,ROW()-1),GenerateurBingo.com!$H$1100:$H$1114,0))</f>
        <v>Mot 49</v>
      </c>
      <c r="LG2" s="193" t="str">
        <f ca="1">INDEX(GenerateurBingo.com!$I$1100:$I$1114,MATCH(LARGE(GenerateurBingo.com!$J$1100:$J$1114,ROW()-1),GenerateurBingo.com!$J$1100:$J$1114,0))</f>
        <v>Mot 69</v>
      </c>
      <c r="LH2" s="193" t="str">
        <f ca="1">INDEX(GenerateurBingo.com!$A$1120:$A$1134,MATCH(LARGE(GenerateurBingo.com!$B$1120:$B$1134,ROW()-1),GenerateurBingo.com!$B$1120:$B$1134,0))</f>
        <v>Mot 12</v>
      </c>
      <c r="LI2" s="193" t="str">
        <f ca="1">INDEX(GenerateurBingo.com!$C$1120:$C$1134,MATCH(LARGE(GenerateurBingo.com!$D$1120:$D$1134,ROW()-1),GenerateurBingo.com!$D$1120:$D$1134,0))</f>
        <v>Mot 25</v>
      </c>
      <c r="LJ2" s="193" t="str">
        <f ca="1">INDEX(GenerateurBingo.com!$E$1120:$E$1134,MATCH(LARGE(GenerateurBingo.com!$F$1120:$F$1134,ROW()-1),GenerateurBingo.com!$F$1120:$F$1134,0))</f>
        <v>Mot 33</v>
      </c>
      <c r="LK2" s="193" t="str">
        <f ca="1">INDEX(GenerateurBingo.com!$G$1120:$G$1134,MATCH(LARGE(GenerateurBingo.com!$H$1120:$H$1134,ROW()-1),GenerateurBingo.com!$H$1120:$H$1134,0))</f>
        <v>Mot 54</v>
      </c>
      <c r="LL2" s="193" t="str">
        <f ca="1">INDEX(GenerateurBingo.com!$I$1120:$I$1134,MATCH(LARGE(GenerateurBingo.com!$J$1120:$J$1134,ROW()-1),GenerateurBingo.com!$J$1120:$J$1134,0))</f>
        <v>Mot 63</v>
      </c>
      <c r="LM2" s="194"/>
      <c r="LN2" s="193" t="str">
        <f ca="1">INDEX(GenerateurBingo.com!$A$1140:$A$1154,MATCH(LARGE(GenerateurBingo.com!$B$1140:$B$1154,ROW()-1),GenerateurBingo.com!$B$1140:$B$1154,0))</f>
        <v>Mot 11</v>
      </c>
      <c r="LO2" s="193" t="str">
        <f ca="1">INDEX(GenerateurBingo.com!$C$1140:$C$1154,MATCH(LARGE(GenerateurBingo.com!$D$1140:$D$1154,ROW()-1),GenerateurBingo.com!$D$1140:$D$1154,0))</f>
        <v>Mot 30</v>
      </c>
      <c r="LP2" s="193" t="str">
        <f ca="1">INDEX(GenerateurBingo.com!$E$1140:$E$1154,MATCH(LARGE(GenerateurBingo.com!$F$1140:$F$1154,ROW()-1),GenerateurBingo.com!$F$1140:$F$1154,0))</f>
        <v>Mot 33</v>
      </c>
      <c r="LQ2" s="193" t="str">
        <f ca="1">INDEX(GenerateurBingo.com!$G$1140:$G$1154,MATCH(LARGE(GenerateurBingo.com!$H$1140:$H$1154,ROW()-1),GenerateurBingo.com!$H$1140:$H$1154,0))</f>
        <v>Mot 53</v>
      </c>
      <c r="LR2" s="193" t="str">
        <f ca="1">INDEX(GenerateurBingo.com!$I$1140:$I$1154,MATCH(LARGE(GenerateurBingo.com!$J$1140:$J$1154,ROW()-1),GenerateurBingo.com!$J$1140:$J$1154,0))</f>
        <v>Mot 64</v>
      </c>
      <c r="LS2" s="193" t="str">
        <f ca="1">INDEX(GenerateurBingo.com!$A$1160:$A$1174,MATCH(LARGE(GenerateurBingo.com!$B$1160:$B$1174,ROW()-1),GenerateurBingo.com!$B$1160:$B$1174,0))</f>
        <v>Mot 15</v>
      </c>
      <c r="LT2" s="193" t="str">
        <f ca="1">INDEX(GenerateurBingo.com!$C$1160:$C$1174,MATCH(LARGE(GenerateurBingo.com!$D$1160:$D$1174,ROW()-1),GenerateurBingo.com!$D$1160:$D$1174,0))</f>
        <v>Mot 16</v>
      </c>
      <c r="LU2" s="193" t="str">
        <f ca="1">INDEX(GenerateurBingo.com!$E$1160:$E$1174,MATCH(LARGE(GenerateurBingo.com!$F$1160:$F$1174,ROW()-1),GenerateurBingo.com!$F$1160:$F$1174,0))</f>
        <v>Mot 33</v>
      </c>
      <c r="LV2" s="193" t="str">
        <f ca="1">INDEX(GenerateurBingo.com!$G$1160:$G$1174,MATCH(LARGE(GenerateurBingo.com!$H$1160:$H$1174,ROW()-1),GenerateurBingo.com!$H$1160:$H$1174,0))</f>
        <v>Mot 56</v>
      </c>
      <c r="LW2" s="193" t="str">
        <f ca="1">INDEX(GenerateurBingo.com!$I$1160:$I$1174,MATCH(LARGE(GenerateurBingo.com!$J$1160:$J$1174,ROW()-1),GenerateurBingo.com!$J$1160:$J$1174,0))</f>
        <v>Mot 67</v>
      </c>
      <c r="LX2" s="194"/>
      <c r="LY2" s="193" t="str">
        <f ca="1">INDEX(GenerateurBingo.com!$A$1180:$A$1194,MATCH(LARGE(GenerateurBingo.com!$B$1180:$B$1194,ROW()-1),GenerateurBingo.com!$B$1180:$B$1194,0))</f>
        <v>Mot 2</v>
      </c>
      <c r="LZ2" s="193" t="str">
        <f ca="1">INDEX(GenerateurBingo.com!$C$1180:$C$1194,MATCH(LARGE(GenerateurBingo.com!$D$1180:$D$1194,ROW()-1),GenerateurBingo.com!$D$1180:$D$1194,0))</f>
        <v>Mot 16</v>
      </c>
      <c r="MA2" s="193" t="str">
        <f ca="1">INDEX(GenerateurBingo.com!$E$1180:$E$1194,MATCH(LARGE(GenerateurBingo.com!$F$1180:$F$1194,ROW()-1),GenerateurBingo.com!$F$1180:$F$1194,0))</f>
        <v>Mot 41</v>
      </c>
      <c r="MB2" s="193" t="str">
        <f ca="1">INDEX(GenerateurBingo.com!$G$1180:$G$1194,MATCH(LARGE(GenerateurBingo.com!$H$1180:$H$1194,ROW()-1),GenerateurBingo.com!$H$1180:$H$1194,0))</f>
        <v>Mot 48</v>
      </c>
      <c r="MC2" s="193" t="str">
        <f ca="1">INDEX(GenerateurBingo.com!$I$1180:$I$1194,MATCH(LARGE(GenerateurBingo.com!$J$1180:$J$1194,ROW()-1),GenerateurBingo.com!$J$1180:$J$1194,0))</f>
        <v>Mot 69</v>
      </c>
      <c r="MD2" s="193" t="str">
        <f ca="1">INDEX(GenerateurBingo.com!$A$1200:$A$1214,MATCH(LARGE(GenerateurBingo.com!$B$1200:$B$1214,ROW()-1),GenerateurBingo.com!$B$1200:$B$1214,0))</f>
        <v>Mot 15</v>
      </c>
      <c r="ME2" s="193" t="str">
        <f ca="1">INDEX(GenerateurBingo.com!$C$1200:$C$1214,MATCH(LARGE(GenerateurBingo.com!$D$1200:$D$1214,ROW()-1),GenerateurBingo.com!$D$1200:$D$1214,0))</f>
        <v>Mot 23</v>
      </c>
      <c r="MF2" s="193" t="str">
        <f ca="1">INDEX(GenerateurBingo.com!$E$1200:$E$1214,MATCH(LARGE(GenerateurBingo.com!$F$1200:$F$1214,ROW()-1),GenerateurBingo.com!$F$1200:$F$1214,0))</f>
        <v>Mot 38</v>
      </c>
      <c r="MG2" s="193" t="str">
        <f ca="1">INDEX(GenerateurBingo.com!$G$1200:$G$1214,MATCH(LARGE(GenerateurBingo.com!$H$1200:$H$1214,ROW()-1),GenerateurBingo.com!$H$1200:$H$1214,0))</f>
        <v>Mot 55</v>
      </c>
      <c r="MH2" s="193" t="str">
        <f ca="1">INDEX(GenerateurBingo.com!$I$1200:$I$1214,MATCH(LARGE(GenerateurBingo.com!$J$1200:$J$1214,ROW()-1),GenerateurBingo.com!$J$1200:$J$1214,0))</f>
        <v>Mot 65</v>
      </c>
      <c r="MI2" s="194"/>
      <c r="MJ2" s="193" t="str">
        <f ca="1">INDEX(GenerateurBingo.com!$A$1220:$A$1234,MATCH(LARGE(GenerateurBingo.com!$B$1220:$B$1234,ROW()-1),GenerateurBingo.com!$B$1220:$B$1234,0))</f>
        <v>Mot 12</v>
      </c>
      <c r="MK2" s="193" t="str">
        <f ca="1">INDEX(GenerateurBingo.com!$C$1220:$C$1234,MATCH(LARGE(GenerateurBingo.com!$D$1220:$D$1234,ROW()-1),GenerateurBingo.com!$D$1220:$D$1234,0))</f>
        <v>Mot 28</v>
      </c>
      <c r="ML2" s="193" t="str">
        <f ca="1">INDEX(GenerateurBingo.com!$E$1220:$E$1234,MATCH(LARGE(GenerateurBingo.com!$F$1220:$F$1234,ROW()-1),GenerateurBingo.com!$F$1220:$F$1234,0))</f>
        <v>Mot 38</v>
      </c>
      <c r="MM2" s="193" t="str">
        <f ca="1">INDEX(GenerateurBingo.com!$G$1220:$G$1234,MATCH(LARGE(GenerateurBingo.com!$H$1220:$H$1234,ROW()-1),GenerateurBingo.com!$H$1220:$H$1234,0))</f>
        <v>Mot 51</v>
      </c>
      <c r="MN2" s="193" t="str">
        <f ca="1">INDEX(GenerateurBingo.com!$I$1220:$I$1234,MATCH(LARGE(GenerateurBingo.com!$J$1220:$J$1234,ROW()-1),GenerateurBingo.com!$J$1220:$J$1234,0))</f>
        <v>Mot 73</v>
      </c>
      <c r="MO2" s="193" t="str">
        <f ca="1">INDEX(GenerateurBingo.com!$A$1240:$A$1254,MATCH(LARGE(GenerateurBingo.com!$B$1240:$B$1254,ROW()-1),GenerateurBingo.com!$B$1240:$B$1254,0))</f>
        <v>Mot 1</v>
      </c>
      <c r="MP2" s="193" t="str">
        <f ca="1">INDEX(GenerateurBingo.com!$C$1240:$C$1254,MATCH(LARGE(GenerateurBingo.com!$D$1240:$D$1254,ROW()-1),GenerateurBingo.com!$D$1240:$D$1254,0))</f>
        <v>Mot 30</v>
      </c>
      <c r="MQ2" s="193" t="str">
        <f ca="1">INDEX(GenerateurBingo.com!$E$1240:$E$1254,MATCH(LARGE(GenerateurBingo.com!$F$1240:$F$1254,ROW()-1),GenerateurBingo.com!$F$1240:$F$1254,0))</f>
        <v>Mot 38</v>
      </c>
      <c r="MR2" s="193" t="str">
        <f ca="1">INDEX(GenerateurBingo.com!$G$1240:$G$1254,MATCH(LARGE(GenerateurBingo.com!$H$1240:$H$1254,ROW()-1),GenerateurBingo.com!$H$1240:$H$1254,0))</f>
        <v>Mot 58</v>
      </c>
      <c r="MS2" s="193" t="str">
        <f ca="1">INDEX(GenerateurBingo.com!$I$1240:$I$1254,MATCH(LARGE(GenerateurBingo.com!$J$1240:$J$1254,ROW()-1),GenerateurBingo.com!$J$1240:$J$1254,0))</f>
        <v>Mot 69</v>
      </c>
      <c r="MT2" s="194"/>
      <c r="MU2" s="193" t="str">
        <f ca="1">INDEX(GenerateurBingo.com!$A$1260:$A$1274,MATCH(LARGE(GenerateurBingo.com!$B$1260:$B$1274,ROW()-1),GenerateurBingo.com!$B$1260:$B$1274,0))</f>
        <v>Mot 7</v>
      </c>
      <c r="MV2" s="193" t="str">
        <f ca="1">INDEX(GenerateurBingo.com!$C$1260:$C$1274,MATCH(LARGE(GenerateurBingo.com!$D$1260:$D$1274,ROW()-1),GenerateurBingo.com!$D$1260:$D$1274,0))</f>
        <v>Mot 24</v>
      </c>
      <c r="MW2" s="193" t="str">
        <f ca="1">INDEX(GenerateurBingo.com!$E$1260:$E$1274,MATCH(LARGE(GenerateurBingo.com!$F$1260:$F$1274,ROW()-1),GenerateurBingo.com!$F$1260:$F$1274,0))</f>
        <v>Mot 39</v>
      </c>
      <c r="MX2" s="193" t="str">
        <f ca="1">INDEX(GenerateurBingo.com!$G$1260:$G$1274,MATCH(LARGE(GenerateurBingo.com!$H$1260:$H$1274,ROW()-1),GenerateurBingo.com!$H$1260:$H$1274,0))</f>
        <v>Mot 50</v>
      </c>
      <c r="MY2" s="193" t="str">
        <f ca="1">INDEX(GenerateurBingo.com!$I$1260:$I$1274,MATCH(LARGE(GenerateurBingo.com!$J$1260:$J$1274,ROW()-1),GenerateurBingo.com!$J$1260:$J$1274,0))</f>
        <v>Mot 70</v>
      </c>
      <c r="MZ2" s="193" t="str">
        <f ca="1">INDEX(GenerateurBingo.com!$A$1280:$A$1294,MATCH(LARGE(GenerateurBingo.com!$B$1280:$B$1294,ROW()-1),GenerateurBingo.com!$B$1280:$B$1294,0))</f>
        <v>Mot 6</v>
      </c>
      <c r="NA2" s="193" t="str">
        <f ca="1">INDEX(GenerateurBingo.com!$C$1280:$C$1294,MATCH(LARGE(GenerateurBingo.com!$D$1280:$D$1294,ROW()-1),GenerateurBingo.com!$D$1280:$D$1294,0))</f>
        <v>Mot 20</v>
      </c>
      <c r="NB2" s="193" t="str">
        <f ca="1">INDEX(GenerateurBingo.com!$E$1280:$E$1294,MATCH(LARGE(GenerateurBingo.com!$F$1280:$F$1294,ROW()-1),GenerateurBingo.com!$F$1280:$F$1294,0))</f>
        <v>Mot 38</v>
      </c>
      <c r="NC2" s="193" t="str">
        <f ca="1">INDEX(GenerateurBingo.com!$G$1280:$G$1294,MATCH(LARGE(GenerateurBingo.com!$H$1280:$H$1294,ROW()-1),GenerateurBingo.com!$H$1280:$H$1294,0))</f>
        <v>Mot 47</v>
      </c>
      <c r="ND2" s="193" t="str">
        <f ca="1">INDEX(GenerateurBingo.com!$I$1280:$I$1294,MATCH(LARGE(GenerateurBingo.com!$J$1280:$J$1294,ROW()-1),GenerateurBingo.com!$J$1280:$J$1294,0))</f>
        <v>Mot 69</v>
      </c>
      <c r="NE2" s="194"/>
      <c r="NF2" s="193" t="str">
        <f ca="1">INDEX(GenerateurBingo.com!$A$1300:$A$1314,MATCH(LARGE(GenerateurBingo.com!$B$1300:$B$1314,ROW()-1),GenerateurBingo.com!$B$1300:$B$1314,0))</f>
        <v>Mot 1</v>
      </c>
      <c r="NG2" s="193" t="str">
        <f ca="1">INDEX(GenerateurBingo.com!$C$1300:$C$1314,MATCH(LARGE(GenerateurBingo.com!$D$1300:$D$1314,ROW()-1),GenerateurBingo.com!$D$1300:$D$1314,0))</f>
        <v>Mot 19</v>
      </c>
      <c r="NH2" s="193" t="str">
        <f ca="1">INDEX(GenerateurBingo.com!$E$1300:$E$1314,MATCH(LARGE(GenerateurBingo.com!$F$1300:$F$1314,ROW()-1),GenerateurBingo.com!$F$1300:$F$1314,0))</f>
        <v>Mot 40</v>
      </c>
      <c r="NI2" s="193" t="str">
        <f ca="1">INDEX(GenerateurBingo.com!$G$1300:$G$1314,MATCH(LARGE(GenerateurBingo.com!$H$1300:$H$1314,ROW()-1),GenerateurBingo.com!$H$1300:$H$1314,0))</f>
        <v>Mot 58</v>
      </c>
      <c r="NJ2" s="193" t="str">
        <f ca="1">INDEX(GenerateurBingo.com!$I$1300:$I$1314,MATCH(LARGE(GenerateurBingo.com!$J$1300:$J$1314,ROW()-1),GenerateurBingo.com!$J$1300:$J$1314,0))</f>
        <v>Mot 63</v>
      </c>
      <c r="NK2" s="193" t="str">
        <f ca="1">INDEX(GenerateurBingo.com!$A$1320:$A$1334,MATCH(LARGE(GenerateurBingo.com!$B$1320:$B$1334,ROW()-1),GenerateurBingo.com!$B$1320:$B$1334,0))</f>
        <v>Mot 7</v>
      </c>
      <c r="NL2" s="193" t="str">
        <f ca="1">INDEX(GenerateurBingo.com!$C$1320:$C$1334,MATCH(LARGE(GenerateurBingo.com!$D$1320:$D$1334,ROW()-1),GenerateurBingo.com!$D$1320:$D$1334,0))</f>
        <v>Mot 29</v>
      </c>
      <c r="NM2" s="193" t="str">
        <f ca="1">INDEX(GenerateurBingo.com!$E$1320:$E$1334,MATCH(LARGE(GenerateurBingo.com!$F$1320:$F$1334,ROW()-1),GenerateurBingo.com!$F$1320:$F$1334,0))</f>
        <v>Mot 45</v>
      </c>
      <c r="NN2" s="193" t="str">
        <f ca="1">INDEX(GenerateurBingo.com!$G$1320:$G$1334,MATCH(LARGE(GenerateurBingo.com!$H$1320:$H$1334,ROW()-1),GenerateurBingo.com!$H$1320:$H$1334,0))</f>
        <v>Mot 57</v>
      </c>
      <c r="NO2" s="193" t="str">
        <f ca="1">INDEX(GenerateurBingo.com!$I$1320:$I$1334,MATCH(LARGE(GenerateurBingo.com!$J$1320:$J$1334,ROW()-1),GenerateurBingo.com!$J$1320:$J$1334,0))</f>
        <v>Mot 62</v>
      </c>
      <c r="NP2" s="194"/>
      <c r="NQ2" s="193" t="str">
        <f ca="1">INDEX(GenerateurBingo.com!$A$1340:$A$1354,MATCH(LARGE(GenerateurBingo.com!$B$1340:$B$1354,ROW()-1),GenerateurBingo.com!$B$1340:$B$1354,0))</f>
        <v>Mot 2</v>
      </c>
      <c r="NR2" s="193" t="str">
        <f ca="1">INDEX(GenerateurBingo.com!$C$1340:$C$1354,MATCH(LARGE(GenerateurBingo.com!$D$1340:$D$1354,ROW()-1),GenerateurBingo.com!$D$1340:$D$1354,0))</f>
        <v>Mot 18</v>
      </c>
      <c r="NS2" s="193" t="str">
        <f ca="1">INDEX(GenerateurBingo.com!$E$1340:$E$1354,MATCH(LARGE(GenerateurBingo.com!$F$1340:$F$1354,ROW()-1),GenerateurBingo.com!$F$1340:$F$1354,0))</f>
        <v>Mot 39</v>
      </c>
      <c r="NT2" s="193" t="str">
        <f ca="1">INDEX(GenerateurBingo.com!$G$1340:$G$1354,MATCH(LARGE(GenerateurBingo.com!$H$1340:$H$1354,ROW()-1),GenerateurBingo.com!$H$1340:$H$1354,0))</f>
        <v>Mot 49</v>
      </c>
      <c r="NU2" s="193" t="str">
        <f ca="1">INDEX(GenerateurBingo.com!$I$1340:$I$1354,MATCH(LARGE(GenerateurBingo.com!$J$1340:$J$1354,ROW()-1),GenerateurBingo.com!$J$1340:$J$1354,0))</f>
        <v>Mot 67</v>
      </c>
      <c r="NV2" s="193" t="str">
        <f ca="1">INDEX(GenerateurBingo.com!$A$1360:$A$1374,MATCH(LARGE(GenerateurBingo.com!$B$1360:$B$1374,ROW()-1),GenerateurBingo.com!$B$1360:$B$1374,0))</f>
        <v>Mot 15</v>
      </c>
      <c r="NW2" s="193" t="str">
        <f ca="1">INDEX(GenerateurBingo.com!$C$1360:$C$1374,MATCH(LARGE(GenerateurBingo.com!$D$1360:$D$1374,ROW()-1),GenerateurBingo.com!$D$1360:$D$1374,0))</f>
        <v>Mot 18</v>
      </c>
      <c r="NX2" s="193" t="str">
        <f ca="1">INDEX(GenerateurBingo.com!$E$1360:$E$1374,MATCH(LARGE(GenerateurBingo.com!$F$1360:$F$1374,ROW()-1),GenerateurBingo.com!$F$1360:$F$1374,0))</f>
        <v>Mot 38</v>
      </c>
      <c r="NY2" s="193" t="str">
        <f ca="1">INDEX(GenerateurBingo.com!$G$1360:$G$1374,MATCH(LARGE(GenerateurBingo.com!$H$1360:$H$1374,ROW()-1),GenerateurBingo.com!$H$1360:$H$1374,0))</f>
        <v>Mot 54</v>
      </c>
      <c r="NZ2" s="193" t="str">
        <f ca="1">INDEX(GenerateurBingo.com!$I$1360:$I$1374,MATCH(LARGE(GenerateurBingo.com!$J$1360:$J$1374,ROW()-1),GenerateurBingo.com!$J$1360:$J$1374,0))</f>
        <v>Mot 71</v>
      </c>
      <c r="OA2" s="194"/>
      <c r="OB2" s="193" t="str">
        <f ca="1">INDEX(GenerateurBingo.com!$A$1380:$A$1394,MATCH(LARGE(GenerateurBingo.com!$B$1380:$B$1394,ROW()-1),GenerateurBingo.com!$B$1380:$B$1394,0))</f>
        <v>Mot 10</v>
      </c>
      <c r="OC2" s="193" t="str">
        <f ca="1">INDEX(GenerateurBingo.com!$C$1380:$C$1394,MATCH(LARGE(GenerateurBingo.com!$D$1380:$D$1394,ROW()-1),GenerateurBingo.com!$D$1380:$D$1394,0))</f>
        <v>Mot 19</v>
      </c>
      <c r="OD2" s="193" t="str">
        <f ca="1">INDEX(GenerateurBingo.com!$E$1380:$E$1394,MATCH(LARGE(GenerateurBingo.com!$F$1380:$F$1394,ROW()-1),GenerateurBingo.com!$F$1380:$F$1394,0))</f>
        <v>Mot 35</v>
      </c>
      <c r="OE2" s="193" t="str">
        <f ca="1">INDEX(GenerateurBingo.com!$G$1380:$G$1394,MATCH(LARGE(GenerateurBingo.com!$H$1380:$H$1394,ROW()-1),GenerateurBingo.com!$H$1380:$H$1394,0))</f>
        <v>Mot 53</v>
      </c>
      <c r="OF2" s="193" t="str">
        <f ca="1">INDEX(GenerateurBingo.com!$I$1380:$I$1394,MATCH(LARGE(GenerateurBingo.com!$J$1380:$J$1394,ROW()-1),GenerateurBingo.com!$J$1380:$J$1394,0))</f>
        <v>Mot 68</v>
      </c>
      <c r="OG2" s="193" t="str">
        <f ca="1">INDEX(GenerateurBingo.com!$A$1400:$A$1414,MATCH(LARGE(GenerateurBingo.com!$B$1400:$B$1414,ROW()-1),GenerateurBingo.com!$B$1400:$B$1414,0))</f>
        <v>Mot 1</v>
      </c>
      <c r="OH2" s="193" t="str">
        <f ca="1">INDEX(GenerateurBingo.com!$C$1400:$C$1414,MATCH(LARGE(GenerateurBingo.com!$D$1400:$D$1414,ROW()-1),GenerateurBingo.com!$D$1400:$D$1414,0))</f>
        <v>Mot 28</v>
      </c>
      <c r="OI2" s="193" t="str">
        <f ca="1">INDEX(GenerateurBingo.com!$E$1400:$E$1414,MATCH(LARGE(GenerateurBingo.com!$F$1400:$F$1414,ROW()-1),GenerateurBingo.com!$F$1400:$F$1414,0))</f>
        <v>Mot 45</v>
      </c>
      <c r="OJ2" s="193" t="str">
        <f ca="1">INDEX(GenerateurBingo.com!$G$1400:$G$1414,MATCH(LARGE(GenerateurBingo.com!$H$1400:$H$1414,ROW()-1),GenerateurBingo.com!$H$1400:$H$1414,0))</f>
        <v>Mot 51</v>
      </c>
      <c r="OK2" s="193" t="str">
        <f ca="1">INDEX(GenerateurBingo.com!$I$1400:$I$1414,MATCH(LARGE(GenerateurBingo.com!$J$1400:$J$1414,ROW()-1),GenerateurBingo.com!$J$1400:$J$1414,0))</f>
        <v>Mot 74</v>
      </c>
      <c r="OL2" s="194"/>
      <c r="OM2" s="193" t="str">
        <f ca="1">INDEX(GenerateurBingo.com!$A$1420:$A$1434,MATCH(LARGE(GenerateurBingo.com!$B$1420:$B$1434,ROW()-1),GenerateurBingo.com!$B$1420:$B$1434,0))</f>
        <v>Mot 1</v>
      </c>
      <c r="ON2" s="193" t="str">
        <f ca="1">INDEX(GenerateurBingo.com!$C$1420:$C$1434,MATCH(LARGE(GenerateurBingo.com!$D$1420:$D$1434,ROW()-1),GenerateurBingo.com!$D$1420:$D$1434,0))</f>
        <v>Mot 25</v>
      </c>
      <c r="OO2" s="193" t="str">
        <f ca="1">INDEX(GenerateurBingo.com!$E$1420:$E$1434,MATCH(LARGE(GenerateurBingo.com!$F$1420:$F$1434,ROW()-1),GenerateurBingo.com!$F$1420:$F$1434,0))</f>
        <v>Mot 40</v>
      </c>
      <c r="OP2" s="193" t="str">
        <f ca="1">INDEX(GenerateurBingo.com!$G$1420:$G$1434,MATCH(LARGE(GenerateurBingo.com!$H$1420:$H$1434,ROW()-1),GenerateurBingo.com!$H$1420:$H$1434,0))</f>
        <v>Mot 57</v>
      </c>
      <c r="OQ2" s="193" t="str">
        <f ca="1">INDEX(GenerateurBingo.com!$I$1420:$I$1434,MATCH(LARGE(GenerateurBingo.com!$J$1420:$J$1434,ROW()-1),GenerateurBingo.com!$J$1420:$J$1434,0))</f>
        <v>Mot 62</v>
      </c>
      <c r="OR2" s="193" t="str">
        <f ca="1">INDEX(GenerateurBingo.com!$A$1440:$A$1454,MATCH(LARGE(GenerateurBingo.com!$B$1440:$B$1454,ROW()-1),GenerateurBingo.com!$B$1440:$B$1454,0))</f>
        <v>Mot 3</v>
      </c>
      <c r="OS2" s="193" t="str">
        <f ca="1">INDEX(GenerateurBingo.com!$C$1440:$C$1454,MATCH(LARGE(GenerateurBingo.com!$D$1440:$D$1454,ROW()-1),GenerateurBingo.com!$D$1440:$D$1454,0))</f>
        <v>Mot 25</v>
      </c>
      <c r="OT2" s="193" t="str">
        <f ca="1">INDEX(GenerateurBingo.com!$E$1440:$E$1454,MATCH(LARGE(GenerateurBingo.com!$F$1440:$F$1454,ROW()-1),GenerateurBingo.com!$F$1440:$F$1454,0))</f>
        <v>Mot 40</v>
      </c>
      <c r="OU2" s="193" t="str">
        <f ca="1">INDEX(GenerateurBingo.com!$G$1440:$G$1454,MATCH(LARGE(GenerateurBingo.com!$H$1440:$H$1454,ROW()-1),GenerateurBingo.com!$H$1440:$H$1454,0))</f>
        <v>Mot 55</v>
      </c>
      <c r="OV2" s="193" t="str">
        <f ca="1">INDEX(GenerateurBingo.com!$I$1440:$I$1454,MATCH(LARGE(GenerateurBingo.com!$J$1440:$J$1454,ROW()-1),GenerateurBingo.com!$J$1440:$J$1454,0))</f>
        <v>Mot 62</v>
      </c>
      <c r="OW2" s="194"/>
      <c r="OX2" s="194" t="str">
        <f ca="1">INDEX(GenerateurBingo.com!$A$1460:$A$1474,MATCH(LARGE(GenerateurBingo.com!$B$1460:$B$1474,ROW()-1),GenerateurBingo.com!$B$1460:$B$1474,0))</f>
        <v>Mot 5</v>
      </c>
      <c r="OY2" s="194" t="str">
        <f ca="1">INDEX(GenerateurBingo.com!$C$1460:$C$1474,MATCH(LARGE(GenerateurBingo.com!$D$1460:$D$1474,ROW()-1),GenerateurBingo.com!$D$1460:$D$1474,0))</f>
        <v>Mot 20</v>
      </c>
      <c r="OZ2" s="194" t="str">
        <f ca="1">INDEX(GenerateurBingo.com!$E$1460:$E$1474,MATCH(LARGE(GenerateurBingo.com!$F$1460:$F$1474,ROW()-1),GenerateurBingo.com!$F$1460:$F$1474,0))</f>
        <v>Mot 39</v>
      </c>
      <c r="PA2" s="194" t="str">
        <f ca="1">INDEX(GenerateurBingo.com!$G$1460:$G$1474,MATCH(LARGE(GenerateurBingo.com!$H$1460:$H$1474,ROW()-1),GenerateurBingo.com!$H$1460:$H$1474,0))</f>
        <v>Mot 54</v>
      </c>
      <c r="PB2" s="194" t="str">
        <f ca="1">INDEX(GenerateurBingo.com!$I$1460:$I$1474,MATCH(LARGE(GenerateurBingo.com!$J$1460:$J$1474,ROW()-1),GenerateurBingo.com!$J$1460:$J$1474,0))</f>
        <v>Mot 61</v>
      </c>
      <c r="PC2" s="194" t="str">
        <f ca="1">INDEX(GenerateurBingo.com!$A$1480:$A$1494,MATCH(LARGE(GenerateurBingo.com!$B$1480:$B$1494,ROW()-1),GenerateurBingo.com!$B$1480:$B$1494,0))</f>
        <v>Mot 10</v>
      </c>
      <c r="PD2" s="194" t="str">
        <f ca="1">INDEX(GenerateurBingo.com!$C$1480:$C$1494,MATCH(LARGE(GenerateurBingo.com!$D$1480:$D$1494,ROW()-1),GenerateurBingo.com!$D$1480:$D$1494,0))</f>
        <v>Mot 16</v>
      </c>
      <c r="PE2" s="194" t="str">
        <f ca="1">INDEX(GenerateurBingo.com!$E$1480:$E$1494,MATCH(LARGE(GenerateurBingo.com!$F$1480:$F$1494,ROW()-1),GenerateurBingo.com!$F$1480:$F$1494,0))</f>
        <v>Mot 41</v>
      </c>
      <c r="PF2" s="194" t="str">
        <f ca="1">INDEX(GenerateurBingo.com!$G$1480:$G$1494,MATCH(LARGE(GenerateurBingo.com!$H$1480:$H$1494,ROW()-1),GenerateurBingo.com!$H$1480:$H$1494,0))</f>
        <v>Mot 50</v>
      </c>
      <c r="PG2" s="194" t="str">
        <f ca="1">INDEX(GenerateurBingo.com!$I$1480:$I$1494,MATCH(LARGE(GenerateurBingo.com!$J$1480:$J$1494,ROW()-1),GenerateurBingo.com!$J$1480:$J$1494,0))</f>
        <v>Mot 67</v>
      </c>
      <c r="PH2" s="194"/>
      <c r="PI2" s="194" t="str">
        <f ca="1">INDEX(GenerateurBingo.com!$A$1500:$A$1514,MATCH(LARGE(GenerateurBingo.com!$B$1500:$B$1514,ROW()-1),GenerateurBingo.com!$B$1500:$B$1514,0))</f>
        <v>Mot 8</v>
      </c>
      <c r="PJ2" s="194" t="str">
        <f ca="1">INDEX(GenerateurBingo.com!$C$1500:$C$1514,MATCH(LARGE(GenerateurBingo.com!$D$1500:$D$1514,ROW()-1),GenerateurBingo.com!$D$1500:$D$1514,0))</f>
        <v>Mot 30</v>
      </c>
      <c r="PK2" s="194" t="str">
        <f ca="1">INDEX(GenerateurBingo.com!$E$1500:$E$1514,MATCH(LARGE(GenerateurBingo.com!$F$1500:$F$1514,ROW()-1),GenerateurBingo.com!$F$1500:$F$1514,0))</f>
        <v>Mot 43</v>
      </c>
      <c r="PL2" s="194" t="str">
        <f ca="1">INDEX(GenerateurBingo.com!$G$1500:$G$1514,MATCH(LARGE(GenerateurBingo.com!$H$1500:$H$1514,ROW()-1),GenerateurBingo.com!$H$1500:$H$1514,0))</f>
        <v>Mot 54</v>
      </c>
      <c r="PM2" s="194" t="str">
        <f ca="1">INDEX(GenerateurBingo.com!$I$1500:$I$1514,MATCH(LARGE(GenerateurBingo.com!$J$1500:$J$1514,ROW()-1),GenerateurBingo.com!$J$1500:$J$1514,0))</f>
        <v>Mot 73</v>
      </c>
      <c r="PN2" s="194" t="str">
        <f ca="1">INDEX(GenerateurBingo.com!$A$1520:$A$1534,MATCH(LARGE(GenerateurBingo.com!$B$1520:$B$1534,ROW()-1),GenerateurBingo.com!$B$1520:$B$1534,0))</f>
        <v>Mot 14</v>
      </c>
      <c r="PO2" s="194" t="str">
        <f ca="1">INDEX(GenerateurBingo.com!$C$1520:$C$1534,MATCH(LARGE(GenerateurBingo.com!$D$1520:$D$1534,ROW()-1),GenerateurBingo.com!$D$1520:$D$1534,0))</f>
        <v>Mot 26</v>
      </c>
      <c r="PP2" s="194" t="str">
        <f ca="1">INDEX(GenerateurBingo.com!$E$1520:$E$1534,MATCH(LARGE(GenerateurBingo.com!$F$1520:$F$1534,ROW()-1),GenerateurBingo.com!$F$1520:$F$1534,0))</f>
        <v>Mot 37</v>
      </c>
      <c r="PQ2" s="194" t="str">
        <f ca="1">INDEX(GenerateurBingo.com!$G$1520:$G$1534,MATCH(LARGE(GenerateurBingo.com!$H$1520:$H$1534,ROW()-1),GenerateurBingo.com!$H$1520:$H$1534,0))</f>
        <v>Mot 59</v>
      </c>
      <c r="PR2" s="194" t="str">
        <f ca="1">INDEX(GenerateurBingo.com!$I$1520:$I$1534,MATCH(LARGE(GenerateurBingo.com!$J$1520:$J$1534,ROW()-1),GenerateurBingo.com!$J$1520:$J$1534,0))</f>
        <v>Mot 65</v>
      </c>
      <c r="PS2" s="194"/>
      <c r="PT2" s="194" t="str">
        <f ca="1">INDEX(GenerateurBingo.com!$A$1540:$A$1554,MATCH(LARGE(GenerateurBingo.com!$B$1540:$B$1554,ROW()-1),GenerateurBingo.com!$B$1540:$B$1554,0))</f>
        <v>Mot 5</v>
      </c>
      <c r="PU2" s="194" t="str">
        <f ca="1">INDEX(GenerateurBingo.com!$C$1540:$C$1554,MATCH(LARGE(GenerateurBingo.com!$D$1540:$D$1554,ROW()-1),GenerateurBingo.com!$D$1540:$D$1554,0))</f>
        <v>Mot 19</v>
      </c>
      <c r="PV2" s="194" t="str">
        <f ca="1">INDEX(GenerateurBingo.com!$E$1540:$E$1554,MATCH(LARGE(GenerateurBingo.com!$F$1540:$F$1554,ROW()-1),GenerateurBingo.com!$F$1540:$F$1554,0))</f>
        <v>Mot 43</v>
      </c>
      <c r="PW2" s="194" t="str">
        <f ca="1">INDEX(GenerateurBingo.com!$G$1540:$G$1554,MATCH(LARGE(GenerateurBingo.com!$H$1540:$H$1554,ROW()-1),GenerateurBingo.com!$H$1540:$H$1554,0))</f>
        <v>Mot 46</v>
      </c>
      <c r="PX2" s="194" t="str">
        <f ca="1">INDEX(GenerateurBingo.com!$I$1540:$I$1554,MATCH(LARGE(GenerateurBingo.com!$J$1540:$J$1554,ROW()-1),GenerateurBingo.com!$J$1540:$J$1554,0))</f>
        <v>Mot 75</v>
      </c>
      <c r="PY2" s="194" t="str">
        <f ca="1">INDEX(GenerateurBingo.com!$A$1560:$A$1574,MATCH(LARGE(GenerateurBingo.com!$B$1560:$B$1574,ROW()-1),GenerateurBingo.com!$B$1560:$B$1574,0))</f>
        <v>Mot 5</v>
      </c>
      <c r="PZ2" s="194" t="str">
        <f ca="1">INDEX(GenerateurBingo.com!$C$1560:$C$1574,MATCH(LARGE(GenerateurBingo.com!$D$1560:$D$1574,ROW()-1),GenerateurBingo.com!$D$1560:$D$1574,0))</f>
        <v>Mot 29</v>
      </c>
      <c r="QA2" s="194" t="str">
        <f ca="1">INDEX(GenerateurBingo.com!$E$1560:$E$1574,MATCH(LARGE(GenerateurBingo.com!$F$1560:$F$1574,ROW()-1),GenerateurBingo.com!$F$1560:$F$1574,0))</f>
        <v>Mot 34</v>
      </c>
      <c r="QB2" s="194" t="str">
        <f ca="1">INDEX(GenerateurBingo.com!$G$1560:$G$1574,MATCH(LARGE(GenerateurBingo.com!$H$1560:$H$1574,ROW()-1),GenerateurBingo.com!$H$1560:$H$1574,0))</f>
        <v>Mot 57</v>
      </c>
      <c r="QC2" s="194" t="str">
        <f ca="1">INDEX(GenerateurBingo.com!$I$1560:$I$1574,MATCH(LARGE(GenerateurBingo.com!$J$1560:$J$1574,ROW()-1),GenerateurBingo.com!$J$1560:$J$1574,0))</f>
        <v>Mot 66</v>
      </c>
      <c r="QD2" s="194"/>
      <c r="QE2" s="194" t="str">
        <f ca="1">INDEX(GenerateurBingo.com!$A$1580:$A$1594,MATCH(LARGE(GenerateurBingo.com!$B$1580:$B$1594,ROW()-1),GenerateurBingo.com!$B$1580:$B$1594,0))</f>
        <v>Mot 4</v>
      </c>
      <c r="QF2" s="194" t="str">
        <f ca="1">INDEX(GenerateurBingo.com!$C$1580:$C$1594,MATCH(LARGE(GenerateurBingo.com!$D$1580:$D$1594,ROW()-1),GenerateurBingo.com!$D$1580:$D$1594,0))</f>
        <v>Mot 28</v>
      </c>
      <c r="QG2" s="194" t="str">
        <f ca="1">INDEX(GenerateurBingo.com!$E$1580:$E$1594,MATCH(LARGE(GenerateurBingo.com!$F$1580:$F$1594,ROW()-1),GenerateurBingo.com!$F$1580:$F$1594,0))</f>
        <v>Mot 31</v>
      </c>
      <c r="QH2" s="194" t="str">
        <f ca="1">INDEX(GenerateurBingo.com!$G$1580:$G$1594,MATCH(LARGE(GenerateurBingo.com!$H$1580:$H$1594,ROW()-1),GenerateurBingo.com!$H$1580:$H$1594,0))</f>
        <v>Mot 48</v>
      </c>
      <c r="QI2" s="194" t="str">
        <f ca="1">INDEX(GenerateurBingo.com!$I$1580:$I$1594,MATCH(LARGE(GenerateurBingo.com!$J$1580:$J$1594,ROW()-1),GenerateurBingo.com!$J$1580:$J$1594,0))</f>
        <v>Mot 67</v>
      </c>
      <c r="QJ2" s="194" t="str">
        <f ca="1">INDEX(GenerateurBingo.com!$A$1600:$A$1614,MATCH(LARGE(GenerateurBingo.com!$B$1600:$B$1614,ROW()-1),GenerateurBingo.com!$B$1600:$B$1614,0))</f>
        <v>Mot 11</v>
      </c>
      <c r="QK2" s="194" t="str">
        <f ca="1">INDEX(GenerateurBingo.com!$C$1600:$C$1614,MATCH(LARGE(GenerateurBingo.com!$D$1600:$D$1614,ROW()-1),GenerateurBingo.com!$D$1600:$D$1614,0))</f>
        <v>Mot 16</v>
      </c>
      <c r="QL2" s="194" t="str">
        <f ca="1">INDEX(GenerateurBingo.com!$E$1600:$E$1614,MATCH(LARGE(GenerateurBingo.com!$F$1600:$F$1614,ROW()-1),GenerateurBingo.com!$F$1600:$F$1614,0))</f>
        <v>Mot 41</v>
      </c>
      <c r="QM2" s="194" t="str">
        <f ca="1">INDEX(GenerateurBingo.com!$G$1600:$G$1614,MATCH(LARGE(GenerateurBingo.com!$H$1600:$H$1614,ROW()-1),GenerateurBingo.com!$H$1600:$H$1614,0))</f>
        <v>Mot 47</v>
      </c>
      <c r="QN2" s="194" t="str">
        <f ca="1">INDEX(GenerateurBingo.com!$I$1600:$I$1614,MATCH(LARGE(GenerateurBingo.com!$J$1600:$J$1614,ROW()-1),GenerateurBingo.com!$J$1600:$J$1614,0))</f>
        <v>Mot 68</v>
      </c>
      <c r="QO2" s="194"/>
      <c r="QP2" s="194" t="str">
        <f ca="1">INDEX(GenerateurBingo.com!$A$1620:$A$1634,MATCH(LARGE(GenerateurBingo.com!$B$1620:$B$1634,ROW()-1),GenerateurBingo.com!$B$1620:$B$1634,0))</f>
        <v>Mot 10</v>
      </c>
      <c r="QQ2" s="194" t="str">
        <f ca="1">INDEX(GenerateurBingo.com!$C$1620:$C$1634,MATCH(LARGE(GenerateurBingo.com!$D$1620:$D$1634,ROW()-1),GenerateurBingo.com!$D$1620:$D$1634,0))</f>
        <v>Mot 30</v>
      </c>
      <c r="QR2" s="194" t="str">
        <f ca="1">INDEX(GenerateurBingo.com!$E$1620:$E$1634,MATCH(LARGE(GenerateurBingo.com!$F$1620:$F$1634,ROW()-1),GenerateurBingo.com!$F$1620:$F$1634,0))</f>
        <v>Mot 45</v>
      </c>
      <c r="QS2" s="194" t="str">
        <f ca="1">INDEX(GenerateurBingo.com!$G$1620:$G$1634,MATCH(LARGE(GenerateurBingo.com!$H$1620:$H$1634,ROW()-1),GenerateurBingo.com!$H$1620:$H$1634,0))</f>
        <v>Mot 58</v>
      </c>
      <c r="QT2" s="194" t="str">
        <f ca="1">INDEX(GenerateurBingo.com!$I$1620:$I$1634,MATCH(LARGE(GenerateurBingo.com!$J$1620:$J$1634,ROW()-1),GenerateurBingo.com!$J$1620:$J$1634,0))</f>
        <v>Mot 62</v>
      </c>
      <c r="QU2" s="194" t="str">
        <f ca="1">INDEX(GenerateurBingo.com!$A$1640:$A$1654,MATCH(LARGE(GenerateurBingo.com!$B$1640:$B$1654,ROW()-1),GenerateurBingo.com!$B$1640:$B$1654,0))</f>
        <v>Mot 1</v>
      </c>
      <c r="QV2" s="194" t="str">
        <f ca="1">INDEX(GenerateurBingo.com!$C$1640:$C$1654,MATCH(LARGE(GenerateurBingo.com!$D$1640:$D$1654,ROW()-1),GenerateurBingo.com!$D$1640:$D$1654,0))</f>
        <v>Mot 17</v>
      </c>
      <c r="QW2" s="194" t="str">
        <f ca="1">INDEX(GenerateurBingo.com!$E$1640:$E$1654,MATCH(LARGE(GenerateurBingo.com!$F$1640:$F$1654,ROW()-1),GenerateurBingo.com!$F$1640:$F$1654,0))</f>
        <v>Mot 41</v>
      </c>
      <c r="QX2" s="194" t="str">
        <f ca="1">INDEX(GenerateurBingo.com!$G$1640:$G$1654,MATCH(LARGE(GenerateurBingo.com!$H$1640:$H$1654,ROW()-1),GenerateurBingo.com!$H$1640:$H$1654,0))</f>
        <v>Mot 58</v>
      </c>
      <c r="QY2" s="194" t="str">
        <f ca="1">INDEX(GenerateurBingo.com!$I$1640:$I$1654,MATCH(LARGE(GenerateurBingo.com!$J$1640:$J$1654,ROW()-1),GenerateurBingo.com!$J$1640:$J$1654,0))</f>
        <v>Mot 72</v>
      </c>
      <c r="QZ2" s="194"/>
      <c r="RA2" s="194" t="str">
        <f ca="1">INDEX(GenerateurBingo.com!$A$1660:$A$1674,MATCH(LARGE(GenerateurBingo.com!$B$1660:$B$1674,ROW()-1),GenerateurBingo.com!$B$1660:$B$1674,0))</f>
        <v>Mot 9</v>
      </c>
      <c r="RB2" s="194" t="str">
        <f ca="1">INDEX(GenerateurBingo.com!$C$1660:$C$1674,MATCH(LARGE(GenerateurBingo.com!$D$1660:$D$1674,ROW()-1),GenerateurBingo.com!$D$1660:$D$1674,0))</f>
        <v>Mot 17</v>
      </c>
      <c r="RC2" s="194" t="str">
        <f ca="1">INDEX(GenerateurBingo.com!$E$1660:$E$1674,MATCH(LARGE(GenerateurBingo.com!$F$1660:$F$1674,ROW()-1),GenerateurBingo.com!$F$1660:$F$1674,0))</f>
        <v>Mot 41</v>
      </c>
      <c r="RD2" s="194" t="str">
        <f ca="1">INDEX(GenerateurBingo.com!$G$1660:$G$1674,MATCH(LARGE(GenerateurBingo.com!$H$1660:$H$1674,ROW()-1),GenerateurBingo.com!$H$1660:$H$1674,0))</f>
        <v>Mot 55</v>
      </c>
      <c r="RE2" s="194" t="str">
        <f ca="1">INDEX(GenerateurBingo.com!$I$1660:$I$1674,MATCH(LARGE(GenerateurBingo.com!$J$1660:$J$1674,ROW()-1),GenerateurBingo.com!$J$1660:$J$1674,0))</f>
        <v>Mot 73</v>
      </c>
      <c r="RF2" s="194" t="str">
        <f ca="1">INDEX(GenerateurBingo.com!$A$1680:$A$1694,MATCH(LARGE(GenerateurBingo.com!$B$1680:$B$1694,ROW()-1),GenerateurBingo.com!$B$1680:$B$1694,0))</f>
        <v>Mot 15</v>
      </c>
      <c r="RG2" s="194" t="str">
        <f ca="1">INDEX(GenerateurBingo.com!$C$1680:$C$1694,MATCH(LARGE(GenerateurBingo.com!$D$1680:$D$1694,ROW()-1),GenerateurBingo.com!$D$1680:$D$1694,0))</f>
        <v>Mot 30</v>
      </c>
      <c r="RH2" s="194" t="str">
        <f ca="1">INDEX(GenerateurBingo.com!$E$1680:$E$1694,MATCH(LARGE(GenerateurBingo.com!$F$1680:$F$1694,ROW()-1),GenerateurBingo.com!$F$1680:$F$1694,0))</f>
        <v>Mot 31</v>
      </c>
      <c r="RI2" s="194" t="str">
        <f ca="1">INDEX(GenerateurBingo.com!$G$1680:$G$1694,MATCH(LARGE(GenerateurBingo.com!$H$1680:$H$1694,ROW()-1),GenerateurBingo.com!$H$1680:$H$1694,0))</f>
        <v>Mot 53</v>
      </c>
      <c r="RJ2" s="194" t="str">
        <f ca="1">INDEX(GenerateurBingo.com!$I$1680:$I$1694,MATCH(LARGE(GenerateurBingo.com!$J$1680:$J$1694,ROW()-1),GenerateurBingo.com!$J$1680:$J$1694,0))</f>
        <v>Mot 74</v>
      </c>
      <c r="RK2" s="194"/>
      <c r="RL2" s="194" t="str">
        <f ca="1">INDEX(GenerateurBingo.com!$A$1700:$A$1714,MATCH(LARGE(GenerateurBingo.com!$B$1700:$B$1714,ROW()-1),GenerateurBingo.com!$B$1700:$B$1714,0))</f>
        <v>Mot 13</v>
      </c>
      <c r="RM2" s="194" t="str">
        <f ca="1">INDEX(GenerateurBingo.com!$C$1700:$C$1714,MATCH(LARGE(GenerateurBingo.com!$D$1700:$D$1714,ROW()-1),GenerateurBingo.com!$D$1700:$D$1714,0))</f>
        <v>Mot 20</v>
      </c>
      <c r="RN2" s="194" t="str">
        <f ca="1">INDEX(GenerateurBingo.com!$E$1700:$E$1714,MATCH(LARGE(GenerateurBingo.com!$F$1700:$F$1714,ROW()-1),GenerateurBingo.com!$F$1700:$F$1714,0))</f>
        <v>Mot 31</v>
      </c>
      <c r="RO2" s="194" t="str">
        <f ca="1">INDEX(GenerateurBingo.com!$G$1700:$G$1714,MATCH(LARGE(GenerateurBingo.com!$H$1700:$H$1714,ROW()-1),GenerateurBingo.com!$H$1700:$H$1714,0))</f>
        <v>Mot 57</v>
      </c>
      <c r="RP2" s="194" t="str">
        <f ca="1">INDEX(GenerateurBingo.com!$I$1700:$I$1714,MATCH(LARGE(GenerateurBingo.com!$J$1700:$J$1714,ROW()-1),GenerateurBingo.com!$J$1700:$J$1714,0))</f>
        <v>Mot 68</v>
      </c>
      <c r="RQ2" s="194" t="str">
        <f ca="1">INDEX(GenerateurBingo.com!$A$1720:$A$1734,MATCH(LARGE(GenerateurBingo.com!$B$1720:$B$1734,ROW()-1),GenerateurBingo.com!$B$1720:$B$1734,0))</f>
        <v>Mot 5</v>
      </c>
      <c r="RR2" s="194" t="str">
        <f ca="1">INDEX(GenerateurBingo.com!$C$1720:$C$1734,MATCH(LARGE(GenerateurBingo.com!$D$1720:$D$1734,ROW()-1),GenerateurBingo.com!$D$1720:$D$1734,0))</f>
        <v>Mot 21</v>
      </c>
      <c r="RS2" s="194" t="str">
        <f ca="1">INDEX(GenerateurBingo.com!$E$1720:$E$1734,MATCH(LARGE(GenerateurBingo.com!$F$1720:$F$1734,ROW()-1),GenerateurBingo.com!$F$1720:$F$1734,0))</f>
        <v>Mot 38</v>
      </c>
      <c r="RT2" s="194" t="str">
        <f ca="1">INDEX(GenerateurBingo.com!$G$1720:$G$1734,MATCH(LARGE(GenerateurBingo.com!$H$1720:$H$1734,ROW()-1),GenerateurBingo.com!$H$1720:$H$1734,0))</f>
        <v>Mot 58</v>
      </c>
      <c r="RU2" s="194" t="str">
        <f ca="1">INDEX(GenerateurBingo.com!$I$1720:$I$1734,MATCH(LARGE(GenerateurBingo.com!$J$1720:$J$1734,ROW()-1),GenerateurBingo.com!$J$1720:$J$1734,0))</f>
        <v>Mot 68</v>
      </c>
      <c r="RV2" s="194"/>
      <c r="RW2" s="194" t="str">
        <f ca="1">INDEX(GenerateurBingo.com!$A$1740:$A$1754,MATCH(LARGE(GenerateurBingo.com!$B$1740:$B$1754,ROW()-1),GenerateurBingo.com!$B$1740:$B$1754,0))</f>
        <v>Mot 6</v>
      </c>
      <c r="RX2" s="194" t="str">
        <f ca="1">INDEX(GenerateurBingo.com!$C$1740:$C$1754,MATCH(LARGE(GenerateurBingo.com!$D$1740:$D$1754,ROW()-1),GenerateurBingo.com!$D$1740:$D$1754,0))</f>
        <v>Mot 30</v>
      </c>
      <c r="RY2" s="194" t="str">
        <f ca="1">INDEX(GenerateurBingo.com!$E$1740:$E$1754,MATCH(LARGE(GenerateurBingo.com!$F$1740:$F$1754,ROW()-1),GenerateurBingo.com!$F$1740:$F$1754,0))</f>
        <v>Mot 43</v>
      </c>
      <c r="RZ2" s="194" t="str">
        <f ca="1">INDEX(GenerateurBingo.com!$G$1740:$G$1754,MATCH(LARGE(GenerateurBingo.com!$H$1740:$H$1754,ROW()-1),GenerateurBingo.com!$H$1740:$H$1754,0))</f>
        <v>Mot 60</v>
      </c>
      <c r="SA2" s="194" t="str">
        <f ca="1">INDEX(GenerateurBingo.com!$I$1740:$I$1754,MATCH(LARGE(GenerateurBingo.com!$J$1740:$J$1754,ROW()-1),GenerateurBingo.com!$J$1740:$J$1754,0))</f>
        <v>Mot 63</v>
      </c>
      <c r="SB2" s="194" t="str">
        <f ca="1">INDEX(GenerateurBingo.com!$A$1760:$A$1774,MATCH(LARGE(GenerateurBingo.com!$B$1760:$B$1774,ROW()-1),GenerateurBingo.com!$B$1760:$B$1774,0))</f>
        <v>Mot 15</v>
      </c>
      <c r="SC2" s="194" t="str">
        <f ca="1">INDEX(GenerateurBingo.com!$C$1760:$C$1774,MATCH(LARGE(GenerateurBingo.com!$D$1760:$D$1774,ROW()-1),GenerateurBingo.com!$D$1760:$D$1774,0))</f>
        <v>Mot 26</v>
      </c>
      <c r="SD2" s="194" t="str">
        <f ca="1">INDEX(GenerateurBingo.com!$E$1760:$E$1774,MATCH(LARGE(GenerateurBingo.com!$F$1760:$F$1774,ROW()-1),GenerateurBingo.com!$F$1760:$F$1774,0))</f>
        <v>Mot 39</v>
      </c>
      <c r="SE2" s="194" t="str">
        <f ca="1">INDEX(GenerateurBingo.com!$G$1760:$G$1774,MATCH(LARGE(GenerateurBingo.com!$H$1760:$H$1774,ROW()-1),GenerateurBingo.com!$H$1760:$H$1774,0))</f>
        <v>Mot 54</v>
      </c>
      <c r="SF2" s="194" t="str">
        <f ca="1">INDEX(GenerateurBingo.com!$I$1760:$I$1774,MATCH(LARGE(GenerateurBingo.com!$J$1760:$J$1774,ROW()-1),GenerateurBingo.com!$J$1760:$J$1774,0))</f>
        <v>Mot 66</v>
      </c>
      <c r="SG2" s="194"/>
      <c r="SH2" s="194" t="str">
        <f ca="1">INDEX(GenerateurBingo.com!$A$1780:$A$1794,MATCH(LARGE(GenerateurBingo.com!$B$1780:$B$1794,ROW()-1),GenerateurBingo.com!$B$1780:$B$1794,0))</f>
        <v>Mot 5</v>
      </c>
      <c r="SI2" s="194" t="str">
        <f ca="1">INDEX(GenerateurBingo.com!$C$1780:$C$1794,MATCH(LARGE(GenerateurBingo.com!$D$1780:$D$1794,ROW()-1),GenerateurBingo.com!$D$1780:$D$1794,0))</f>
        <v>Mot 18</v>
      </c>
      <c r="SJ2" s="194" t="str">
        <f ca="1">INDEX(GenerateurBingo.com!$E$1780:$E$1794,MATCH(LARGE(GenerateurBingo.com!$F$1780:$F$1794,ROW()-1),GenerateurBingo.com!$F$1780:$F$1794,0))</f>
        <v>Mot 40</v>
      </c>
      <c r="SK2" s="194" t="str">
        <f ca="1">INDEX(GenerateurBingo.com!$G$1780:$G$1794,MATCH(LARGE(GenerateurBingo.com!$H$1780:$H$1794,ROW()-1),GenerateurBingo.com!$H$1780:$H$1794,0))</f>
        <v>Mot 46</v>
      </c>
      <c r="SL2" s="194" t="str">
        <f ca="1">INDEX(GenerateurBingo.com!$I$1780:$I$1794,MATCH(LARGE(GenerateurBingo.com!$J$1780:$J$1794,ROW()-1),GenerateurBingo.com!$J$1780:$J$1794,0))</f>
        <v>Mot 67</v>
      </c>
      <c r="SM2" s="194" t="str">
        <f ca="1">INDEX(GenerateurBingo.com!$A$1800:$A$1814,MATCH(LARGE(GenerateurBingo.com!$B$1800:$B$1814,ROW()-1),GenerateurBingo.com!$B$1800:$B$1814,0))</f>
        <v>Mot 3</v>
      </c>
      <c r="SN2" s="194" t="str">
        <f ca="1">INDEX(GenerateurBingo.com!$C$1800:$C$1814,MATCH(LARGE(GenerateurBingo.com!$D$1800:$D$1814,ROW()-1),GenerateurBingo.com!$D$1800:$D$1814,0))</f>
        <v>Mot 19</v>
      </c>
      <c r="SO2" s="194" t="str">
        <f ca="1">INDEX(GenerateurBingo.com!$E$1800:$E$1814,MATCH(LARGE(GenerateurBingo.com!$F$1800:$F$1814,ROW()-1),GenerateurBingo.com!$F$1800:$F$1814,0))</f>
        <v>Mot 45</v>
      </c>
      <c r="SP2" s="194" t="str">
        <f ca="1">INDEX(GenerateurBingo.com!$G$1800:$G$1814,MATCH(LARGE(GenerateurBingo.com!$H$1800:$H$1814,ROW()-1),GenerateurBingo.com!$H$1800:$H$1814,0))</f>
        <v>Mot 53</v>
      </c>
      <c r="SQ2" s="194" t="str">
        <f ca="1">INDEX(GenerateurBingo.com!$I$1800:$I$1814,MATCH(LARGE(GenerateurBingo.com!$J$1800:$J$1814,ROW()-1),GenerateurBingo.com!$J$1800:$J$1814,0))</f>
        <v>Mot 66</v>
      </c>
      <c r="SR2" s="194"/>
      <c r="SS2" s="194" t="str">
        <f ca="1">INDEX(GenerateurBingo.com!$A$1820:$A$1834,MATCH(LARGE(GenerateurBingo.com!$B$1820:$B$1834,ROW()-1),GenerateurBingo.com!$B$1820:$B$1834,0))</f>
        <v>Mot 13</v>
      </c>
      <c r="ST2" s="194" t="str">
        <f ca="1">INDEX(GenerateurBingo.com!$C$1820:$C$1834,MATCH(LARGE(GenerateurBingo.com!$D$1820:$D$1834,ROW()-1),GenerateurBingo.com!$D$1820:$D$1834,0))</f>
        <v>Mot 27</v>
      </c>
      <c r="SU2" s="194" t="str">
        <f ca="1">INDEX(GenerateurBingo.com!$E$1820:$E$1834,MATCH(LARGE(GenerateurBingo.com!$F$1820:$F$1834,ROW()-1),GenerateurBingo.com!$F$1820:$F$1834,0))</f>
        <v>Mot 39</v>
      </c>
      <c r="SV2" s="194" t="str">
        <f ca="1">INDEX(GenerateurBingo.com!$G$1820:$G$1834,MATCH(LARGE(GenerateurBingo.com!$H$1820:$H$1834,ROW()-1),GenerateurBingo.com!$H$1820:$H$1834,0))</f>
        <v>Mot 54</v>
      </c>
      <c r="SW2" s="194" t="str">
        <f ca="1">INDEX(GenerateurBingo.com!$I$1820:$I$1834,MATCH(LARGE(GenerateurBingo.com!$J$1820:$J$1834,ROW()-1),GenerateurBingo.com!$J$1820:$J$1834,0))</f>
        <v>Mot 71</v>
      </c>
      <c r="SX2" s="194" t="str">
        <f ca="1">INDEX(GenerateurBingo.com!$A$1840:$A$1854,MATCH(LARGE(GenerateurBingo.com!$B$1840:$B$1854,ROW()-1),GenerateurBingo.com!$B$1840:$B$1854,0))</f>
        <v>Mot 14</v>
      </c>
      <c r="SY2" s="194" t="str">
        <f ca="1">INDEX(GenerateurBingo.com!$C$1840:$C$1854,MATCH(LARGE(GenerateurBingo.com!$D$1840:$D$1854,ROW()-1),GenerateurBingo.com!$D$1840:$D$1854,0))</f>
        <v>Mot 22</v>
      </c>
      <c r="SZ2" s="194" t="str">
        <f ca="1">INDEX(GenerateurBingo.com!$E$1840:$E$1854,MATCH(LARGE(GenerateurBingo.com!$F$1840:$F$1854,ROW()-1),GenerateurBingo.com!$F$1840:$F$1854,0))</f>
        <v>Mot 42</v>
      </c>
      <c r="TA2" s="194" t="str">
        <f ca="1">INDEX(GenerateurBingo.com!$G$1840:$G$1854,MATCH(LARGE(GenerateurBingo.com!$H$1840:$H$1854,ROW()-1),GenerateurBingo.com!$H$1840:$H$1854,0))</f>
        <v>Mot 46</v>
      </c>
      <c r="TB2" s="194" t="str">
        <f ca="1">INDEX(GenerateurBingo.com!$I$1840:$I$1854,MATCH(LARGE(GenerateurBingo.com!$J$1840:$J$1854,ROW()-1),GenerateurBingo.com!$J$1840:$J$1854,0))</f>
        <v>Mot 67</v>
      </c>
      <c r="TC2" s="194"/>
      <c r="TD2" s="194" t="str">
        <f ca="1">INDEX(GenerateurBingo.com!$A$1860:$A$1874,MATCH(LARGE(GenerateurBingo.com!$B$1860:$B$1874,ROW()-1),GenerateurBingo.com!$B$1860:$B$1874,0))</f>
        <v>Mot 9</v>
      </c>
      <c r="TE2" s="194" t="str">
        <f ca="1">INDEX(GenerateurBingo.com!$C$1860:$C$1874,MATCH(LARGE(GenerateurBingo.com!$D$1860:$D$1874,ROW()-1),GenerateurBingo.com!$D$1860:$D$1874,0))</f>
        <v>Mot 27</v>
      </c>
      <c r="TF2" s="194" t="str">
        <f ca="1">INDEX(GenerateurBingo.com!$E$1860:$E$1874,MATCH(LARGE(GenerateurBingo.com!$F$1860:$F$1874,ROW()-1),GenerateurBingo.com!$F$1860:$F$1874,0))</f>
        <v>Mot 33</v>
      </c>
      <c r="TG2" s="194" t="str">
        <f ca="1">INDEX(GenerateurBingo.com!$G$1860:$G$1874,MATCH(LARGE(GenerateurBingo.com!$H$1860:$H$1874,ROW()-1),GenerateurBingo.com!$H$1860:$H$1874,0))</f>
        <v>Mot 52</v>
      </c>
      <c r="TH2" s="194" t="str">
        <f ca="1">INDEX(GenerateurBingo.com!$I$1860:$I$1874,MATCH(LARGE(GenerateurBingo.com!$J$1860:$J$1874,ROW()-1),GenerateurBingo.com!$J$1860:$J$1874,0))</f>
        <v>Mot 69</v>
      </c>
      <c r="TI2" s="194" t="str">
        <f ca="1">INDEX(GenerateurBingo.com!$A$1880:$A$1894,MATCH(LARGE(GenerateurBingo.com!$B$1880:$B$1894,ROW()-1),GenerateurBingo.com!$B$1880:$B$1894,0))</f>
        <v>Mot 8</v>
      </c>
      <c r="TJ2" s="194" t="str">
        <f ca="1">INDEX(GenerateurBingo.com!$C$1880:$C$1894,MATCH(LARGE(GenerateurBingo.com!$D$1880:$D$1894,ROW()-1),GenerateurBingo.com!$D$1880:$D$1894,0))</f>
        <v>Mot 29</v>
      </c>
      <c r="TK2" s="194" t="str">
        <f ca="1">INDEX(GenerateurBingo.com!$E$1880:$E$1894,MATCH(LARGE(GenerateurBingo.com!$F$1880:$F$1894,ROW()-1),GenerateurBingo.com!$F$1880:$F$1894,0))</f>
        <v>Mot 31</v>
      </c>
      <c r="TL2" s="194" t="str">
        <f ca="1">INDEX(GenerateurBingo.com!$G$1880:$G$1894,MATCH(LARGE(GenerateurBingo.com!$H$1880:$H$1894,ROW()-1),GenerateurBingo.com!$H$1880:$H$1894,0))</f>
        <v>Mot 57</v>
      </c>
      <c r="TM2" s="194" t="str">
        <f ca="1">INDEX(GenerateurBingo.com!$I$1880:$I$1894,MATCH(LARGE(GenerateurBingo.com!$J$1880:$J$1894,ROW()-1),GenerateurBingo.com!$J$1880:$J$1894,0))</f>
        <v>Mot 74</v>
      </c>
      <c r="TN2" s="194"/>
      <c r="TO2" s="194" t="str">
        <f ca="1">INDEX(GenerateurBingo.com!$A$1900:$A$1914,MATCH(LARGE(GenerateurBingo.com!$B$1900:$B$1914,ROW()-1),GenerateurBingo.com!$B$1900:$B$1914,0))</f>
        <v>Mot 1</v>
      </c>
      <c r="TP2" s="194" t="str">
        <f ca="1">INDEX(GenerateurBingo.com!$C$1900:$C$1914,MATCH(LARGE(GenerateurBingo.com!$D$1900:$D$1914,ROW()-1),GenerateurBingo.com!$D$1900:$D$1914,0))</f>
        <v>Mot 22</v>
      </c>
      <c r="TQ2" s="194" t="str">
        <f ca="1">INDEX(GenerateurBingo.com!$E$1900:$E$1914,MATCH(LARGE(GenerateurBingo.com!$F$1900:$F$1914,ROW()-1),GenerateurBingo.com!$F$1900:$F$1914,0))</f>
        <v>Mot 36</v>
      </c>
      <c r="TR2" s="194" t="str">
        <f ca="1">INDEX(GenerateurBingo.com!$G$1900:$G$1914,MATCH(LARGE(GenerateurBingo.com!$H$1900:$H$1914,ROW()-1),GenerateurBingo.com!$H$1900:$H$1914,0))</f>
        <v>Mot 51</v>
      </c>
      <c r="TS2" s="194" t="str">
        <f ca="1">INDEX(GenerateurBingo.com!$I$1900:$I$1914,MATCH(LARGE(GenerateurBingo.com!$J$1900:$J$1914,ROW()-1),GenerateurBingo.com!$J$1900:$J$1914,0))</f>
        <v>Mot 72</v>
      </c>
      <c r="TT2" s="194" t="str">
        <f ca="1">INDEX(GenerateurBingo.com!$A$1920:$A$1934,MATCH(LARGE(GenerateurBingo.com!$B$1920:$B$1934,ROW()-1),GenerateurBingo.com!$B$1920:$B$1934,0))</f>
        <v>Mot 14</v>
      </c>
      <c r="TU2" s="194" t="str">
        <f ca="1">INDEX(GenerateurBingo.com!$C$1920:$C$1934,MATCH(LARGE(GenerateurBingo.com!$D$1920:$D$1934,ROW()-1),GenerateurBingo.com!$D$1920:$D$1934,0))</f>
        <v>Mot 29</v>
      </c>
      <c r="TV2" s="194" t="str">
        <f ca="1">INDEX(GenerateurBingo.com!$E$1920:$E$1934,MATCH(LARGE(GenerateurBingo.com!$F$1920:$F$1934,ROW()-1),GenerateurBingo.com!$F$1920:$F$1934,0))</f>
        <v>Mot 35</v>
      </c>
      <c r="TW2" s="194" t="str">
        <f ca="1">INDEX(GenerateurBingo.com!$G$1920:$G$1934,MATCH(LARGE(GenerateurBingo.com!$H$1920:$H$1934,ROW()-1),GenerateurBingo.com!$H$1920:$H$1934,0))</f>
        <v>Mot 48</v>
      </c>
      <c r="TX2" s="194" t="str">
        <f ca="1">INDEX(GenerateurBingo.com!$I$1920:$I$1934,MATCH(LARGE(GenerateurBingo.com!$J$1920:$J$1934,ROW()-1),GenerateurBingo.com!$J$1920:$J$1934,0))</f>
        <v>Mot 75</v>
      </c>
      <c r="TY2" s="194"/>
      <c r="TZ2" s="194" t="str">
        <f ca="1">INDEX(GenerateurBingo.com!$A$1940:$A$1954,MATCH(LARGE(GenerateurBingo.com!$B$1940:$B$1954,ROW()-1),GenerateurBingo.com!$B$1940:$B$1954,0))</f>
        <v>Mot 10</v>
      </c>
      <c r="UA2" s="194" t="str">
        <f ca="1">INDEX(GenerateurBingo.com!$C$1940:$C$1954,MATCH(LARGE(GenerateurBingo.com!$D$1940:$D$1954,ROW()-1),GenerateurBingo.com!$D$1940:$D$1954,0))</f>
        <v>Mot 28</v>
      </c>
      <c r="UB2" s="194" t="str">
        <f ca="1">INDEX(GenerateurBingo.com!$E$1940:$E$1954,MATCH(LARGE(GenerateurBingo.com!$F$1940:$F$1954,ROW()-1),GenerateurBingo.com!$F$1940:$F$1954,0))</f>
        <v>Mot 32</v>
      </c>
      <c r="UC2" s="194" t="str">
        <f ca="1">INDEX(GenerateurBingo.com!$G$1940:$G$1954,MATCH(LARGE(GenerateurBingo.com!$H$1940:$H$1954,ROW()-1),GenerateurBingo.com!$H$1940:$H$1954,0))</f>
        <v>Mot 50</v>
      </c>
      <c r="UD2" s="194" t="str">
        <f ca="1">INDEX(GenerateurBingo.com!$I$1940:$I$1954,MATCH(LARGE(GenerateurBingo.com!$J$1940:$J$1954,ROW()-1),GenerateurBingo.com!$J$1940:$J$1954,0))</f>
        <v>Mot 70</v>
      </c>
      <c r="UE2" s="194" t="str">
        <f ca="1">INDEX(GenerateurBingo.com!$A$1960:$A$1974,MATCH(LARGE(GenerateurBingo.com!$B$1960:$B$1974,ROW()-1),GenerateurBingo.com!$B$1960:$B$1974,0))</f>
        <v>Mot 11</v>
      </c>
      <c r="UF2" s="194" t="str">
        <f ca="1">INDEX(GenerateurBingo.com!$C$1960:$C$1974,MATCH(LARGE(GenerateurBingo.com!$D$1960:$D$1974,ROW()-1),GenerateurBingo.com!$D$1960:$D$1974,0))</f>
        <v>Mot 20</v>
      </c>
      <c r="UG2" s="194" t="str">
        <f ca="1">INDEX(GenerateurBingo.com!$E$1960:$E$1974,MATCH(LARGE(GenerateurBingo.com!$F$1960:$F$1974,ROW()-1),GenerateurBingo.com!$F$1960:$F$1974,0))</f>
        <v>Mot 43</v>
      </c>
      <c r="UH2" s="194" t="str">
        <f ca="1">INDEX(GenerateurBingo.com!$G$1960:$G$1974,MATCH(LARGE(GenerateurBingo.com!$H$1960:$H$1974,ROW()-1),GenerateurBingo.com!$H$1960:$H$1974,0))</f>
        <v>Mot 50</v>
      </c>
      <c r="UI2" s="194" t="str">
        <f ca="1">INDEX(GenerateurBingo.com!$I$1960:$I$1974,MATCH(LARGE(GenerateurBingo.com!$J$1960:$J$1974,ROW()-1),GenerateurBingo.com!$J$1960:$J$1974,0))</f>
        <v>Mot 67</v>
      </c>
      <c r="UJ2" s="194"/>
      <c r="UK2" s="194" t="str">
        <f ca="1">INDEX(GenerateurBingo.com!$A$1980:$A$1994,MATCH(LARGE(GenerateurBingo.com!$B$1980:$B$1994,ROW()-1),GenerateurBingo.com!$B$1980:$B$1994,0))</f>
        <v>Mot 9</v>
      </c>
      <c r="UL2" s="194" t="str">
        <f ca="1">INDEX(GenerateurBingo.com!$C$1980:$C$1994,MATCH(LARGE(GenerateurBingo.com!$D$1980:$D$1994,ROW()-1),GenerateurBingo.com!$D$1980:$D$1994,0))</f>
        <v>Mot 18</v>
      </c>
      <c r="UM2" s="192" t="str">
        <f ca="1">INDEX(GenerateurBingo.com!$E$1980:$E$1994,MATCH(LARGE(GenerateurBingo.com!$F$1980:$F$1994,ROW()-1),GenerateurBingo.com!$F$1980:$F$1994,0))</f>
        <v>Mot 39</v>
      </c>
      <c r="UN2" s="192" t="str">
        <f ca="1">INDEX(GenerateurBingo.com!$G$1980:$G$1994,MATCH(LARGE(GenerateurBingo.com!$H$1980:$H$1994,ROW()-1),GenerateurBingo.com!$H$1980:$H$1994,0))</f>
        <v>Mot 49</v>
      </c>
      <c r="UO2" s="192" t="str">
        <f ca="1">INDEX(GenerateurBingo.com!$I$1980:$I$1994,MATCH(LARGE(GenerateurBingo.com!$J$1980:$J$1994,ROW()-1),GenerateurBingo.com!$J$1980:$J$1994,0))</f>
        <v>Mot 62</v>
      </c>
    </row>
    <row r="3" spans="1:561" s="192" customFormat="1">
      <c r="A3" s="192" t="str">
        <f>Instructions!$I$24</f>
        <v>Mot 3</v>
      </c>
      <c r="B3" s="192">
        <f t="shared" ca="1" si="0"/>
        <v>0.17124874437363469</v>
      </c>
      <c r="C3" s="192" t="str">
        <f>Instructions!$I$39</f>
        <v>Mot 18</v>
      </c>
      <c r="D3" s="192">
        <f t="shared" ca="1" si="1"/>
        <v>0.8574048314392535</v>
      </c>
      <c r="E3" s="192" t="str">
        <f>Instructions!$I$54</f>
        <v>Mot 33</v>
      </c>
      <c r="F3" s="192">
        <f t="shared" ca="1" si="2"/>
        <v>0.5844486370894294</v>
      </c>
      <c r="G3" s="192" t="str">
        <f>Instructions!$I$69</f>
        <v>Mot 48</v>
      </c>
      <c r="H3" s="192">
        <f t="shared" ca="1" si="3"/>
        <v>0.45860726253117334</v>
      </c>
      <c r="I3" s="192" t="str">
        <f>Instructions!$I$84</f>
        <v>Mot 63</v>
      </c>
      <c r="J3" s="192">
        <f t="shared" ca="1" si="3"/>
        <v>0.14800321503412628</v>
      </c>
      <c r="L3" s="192" t="str">
        <f ca="1">INDEX(GenerateurBingo.com!$A$1:$A$15,MATCH(LARGE(GenerateurBingo.com!$B$1:$B$15,ROW()-1),GenerateurBingo.com!$B$1:$B$15,0))</f>
        <v>Mot 5</v>
      </c>
      <c r="M3" s="192" t="str">
        <f ca="1">INDEX(GenerateurBingo.com!$C$1:$C$15,MATCH(LARGE(GenerateurBingo.com!$D$1:$D$15,ROW()-1),GenerateurBingo.com!$D$1:$D$15,0))</f>
        <v>Mot 18</v>
      </c>
      <c r="N3" s="192" t="str">
        <f ca="1">INDEX(GenerateurBingo.com!$E$1:$E$15,MATCH(LARGE(GenerateurBingo.com!$F$1:$F$15,ROW()-1),GenerateurBingo.com!$F$1:$F$15,0))</f>
        <v>Mot 36</v>
      </c>
      <c r="O3" s="192" t="str">
        <f ca="1">INDEX(GenerateurBingo.com!$G$1:$G$15,MATCH(LARGE(GenerateurBingo.com!$H$1:$H$15,ROW()-1),GenerateurBingo.com!$H$1:$H$15,0))</f>
        <v>Mot 55</v>
      </c>
      <c r="P3" s="192" t="str">
        <f ca="1">INDEX(GenerateurBingo.com!$I$1:$I$15,MATCH(LARGE(GenerateurBingo.com!$J$1:$J$15,ROW()-1),GenerateurBingo.com!$J$1:$J$15,0))</f>
        <v>Mot 68</v>
      </c>
      <c r="R3" s="192" t="str">
        <f ca="1">INDEX(GenerateurBingo.com!$A$20:$A$34,MATCH(LARGE(GenerateurBingo.com!$B$20:$B$34,ROW()-1),GenerateurBingo.com!$B$20:$B$34,0))</f>
        <v>Mot 1</v>
      </c>
      <c r="S3" s="192" t="str">
        <f ca="1">INDEX(GenerateurBingo.com!$C$20:$C$34,MATCH(LARGE(GenerateurBingo.com!$D$20:$D$34,ROW()-1),GenerateurBingo.com!$D$20:$D$34,0))</f>
        <v>Mot 22</v>
      </c>
      <c r="T3" s="192" t="str">
        <f ca="1">INDEX(GenerateurBingo.com!$E$20:$E$34,MATCH(LARGE(GenerateurBingo.com!$F$20:$F$34,ROW()-1),GenerateurBingo.com!$F$20:$F$34,0))</f>
        <v>Mot 31</v>
      </c>
      <c r="U3" s="192" t="str">
        <f ca="1">INDEX(GenerateurBingo.com!$G$20:$G$34,MATCH(LARGE(GenerateurBingo.com!$H$20:$H$34,ROW()-1),GenerateurBingo.com!$H$20:$H$34,0))</f>
        <v>Mot 59</v>
      </c>
      <c r="V3" s="192" t="str">
        <f ca="1">INDEX(GenerateurBingo.com!$I$20:$I$34,MATCH(LARGE(GenerateurBingo.com!$J$20:$J$34,ROW()-1),GenerateurBingo.com!$J$20:$J$34,0))</f>
        <v>Mot 61</v>
      </c>
      <c r="W3" s="192" t="str">
        <f ca="1">INDEX(GenerateurBingo.com!$A$40:$A$54,MATCH(LARGE(GenerateurBingo.com!$B$40:$B$54,ROW()-1),GenerateurBingo.com!$B$40:$B$54,0))</f>
        <v>Mot 3</v>
      </c>
      <c r="X3" s="192" t="str">
        <f ca="1">INDEX(GenerateurBingo.com!$C$40:$C$54,MATCH(LARGE(GenerateurBingo.com!$D$40:$D$54,ROW()-1),GenerateurBingo.com!$D$40:$D$54,0))</f>
        <v>Mot 24</v>
      </c>
      <c r="Y3" s="192" t="str">
        <f ca="1">INDEX(GenerateurBingo.com!$E$40:$E$54,MATCH(LARGE(GenerateurBingo.com!$F$40:$F$54,ROW()-1),GenerateurBingo.com!$F$40:$F$54,0))</f>
        <v>Mot 44</v>
      </c>
      <c r="Z3" s="192" t="str">
        <f ca="1">INDEX(GenerateurBingo.com!$G$40:$G$54,MATCH(LARGE(GenerateurBingo.com!$H$40:$H$54,ROW()-1),GenerateurBingo.com!$H$40:$H$54,0))</f>
        <v>Mot 52</v>
      </c>
      <c r="AA3" s="192" t="str">
        <f ca="1">INDEX(GenerateurBingo.com!$I$40:$I$54,MATCH(LARGE(GenerateurBingo.com!$J$40:$J$54,ROW()-1),GenerateurBingo.com!$J$40:$J$54,0))</f>
        <v>Mot 67</v>
      </c>
      <c r="AC3" s="192" t="str">
        <f ca="1">INDEX(GenerateurBingo.com!$A$60:$A$74,MATCH(LARGE(GenerateurBingo.com!$B$60:$B$74,ROW()-1),GenerateurBingo.com!$B$60:$B$74,0))</f>
        <v>Mot 3</v>
      </c>
      <c r="AD3" s="192" t="str">
        <f ca="1">INDEX(GenerateurBingo.com!$C$60:$C$74,MATCH(LARGE(GenerateurBingo.com!$D$60:$D$74,ROW()-1),GenerateurBingo.com!$D$60:$D$74,0))</f>
        <v>Mot 26</v>
      </c>
      <c r="AE3" s="192" t="str">
        <f ca="1">INDEX(GenerateurBingo.com!$E$60:$E$74,MATCH(LARGE(GenerateurBingo.com!$F$60:$F$74,ROW()-1),GenerateurBingo.com!$F$60:$F$74,0))</f>
        <v>Mot 36</v>
      </c>
      <c r="AF3" s="192" t="str">
        <f ca="1">INDEX(GenerateurBingo.com!$G$60:$G$74,MATCH(LARGE(GenerateurBingo.com!$H$60:$H$74,ROW()-1),GenerateurBingo.com!$H$60:$H$74,0))</f>
        <v>Mot 46</v>
      </c>
      <c r="AG3" s="192" t="str">
        <f ca="1">INDEX(GenerateurBingo.com!$I$60:$I$74,MATCH(LARGE(GenerateurBingo.com!$J$60:$J$74,ROW()-1),GenerateurBingo.com!$J$60:$J$74,0))</f>
        <v>Mot 67</v>
      </c>
      <c r="AH3" s="192" t="str">
        <f ca="1">INDEX(GenerateurBingo.com!$A$80:$A$94,MATCH(LARGE(GenerateurBingo.com!$B$80:$B$94,ROW()-1),GenerateurBingo.com!$B$80:$B$94,0))</f>
        <v>Mot 9</v>
      </c>
      <c r="AI3" s="192" t="str">
        <f ca="1">INDEX(GenerateurBingo.com!$C$80:$C$94,MATCH(LARGE(GenerateurBingo.com!$D$80:$D$94,ROW()-1),GenerateurBingo.com!$D$80:$D$94,0))</f>
        <v>Mot 17</v>
      </c>
      <c r="AJ3" s="192" t="str">
        <f ca="1">INDEX(GenerateurBingo.com!$E$80:$E$94,MATCH(LARGE(GenerateurBingo.com!$F$80:$F$94,ROW()-1),GenerateurBingo.com!$F$80:$F$94,0))</f>
        <v>Mot 43</v>
      </c>
      <c r="AK3" s="192" t="str">
        <f ca="1">INDEX(GenerateurBingo.com!$G$80:$G$94,MATCH(LARGE(GenerateurBingo.com!$H$80:$H$94,ROW()-1),GenerateurBingo.com!$H$80:$H$94,0))</f>
        <v>Mot 59</v>
      </c>
      <c r="AL3" s="192" t="str">
        <f ca="1">INDEX(GenerateurBingo.com!$I$80:$I$94,MATCH(LARGE(GenerateurBingo.com!$J$80:$J$94,ROW()-1),GenerateurBingo.com!$J$80:$J$94,0))</f>
        <v>Mot 66</v>
      </c>
      <c r="AN3" s="192" t="str">
        <f ca="1">INDEX(GenerateurBingo.com!$A$100:$A$114,MATCH(LARGE(GenerateurBingo.com!$B$100:$B$114,ROW()-1),GenerateurBingo.com!$B$100:$B$114,0))</f>
        <v>Mot 4</v>
      </c>
      <c r="AO3" s="192" t="str">
        <f ca="1">INDEX(GenerateurBingo.com!$C$100:$C$114,MATCH(LARGE(GenerateurBingo.com!$D$100:$D$114,ROW()-1),GenerateurBingo.com!$D$100:$D$114,0))</f>
        <v>Mot 22</v>
      </c>
      <c r="AP3" s="192" t="str">
        <f ca="1">INDEX(GenerateurBingo.com!$E$100:$E$114,MATCH(LARGE(GenerateurBingo.com!$F$100:$F$114,ROW()-1),GenerateurBingo.com!$F$100:$F$114,0))</f>
        <v>Mot 35</v>
      </c>
      <c r="AQ3" s="192" t="str">
        <f ca="1">INDEX(GenerateurBingo.com!$G$100:$G$114,MATCH(LARGE(GenerateurBingo.com!$H$100:$H$114,ROW()-1),GenerateurBingo.com!$H$100:$H$114,0))</f>
        <v>Mot 47</v>
      </c>
      <c r="AR3" s="192" t="str">
        <f ca="1">INDEX(GenerateurBingo.com!$I$100:$I$114,MATCH(LARGE(GenerateurBingo.com!$J$100:$J$114,ROW()-1),GenerateurBingo.com!$J$100:$J$114,0))</f>
        <v>Mot 75</v>
      </c>
      <c r="AS3" s="192" t="str">
        <f ca="1">INDEX(GenerateurBingo.com!$A$120:$A$134,MATCH(LARGE(GenerateurBingo.com!$B$120:$B$134,ROW()-1),GenerateurBingo.com!$B$120:$B$134,0))</f>
        <v>Mot 6</v>
      </c>
      <c r="AT3" s="192" t="str">
        <f ca="1">INDEX(GenerateurBingo.com!$C$120:$C$134,MATCH(LARGE(GenerateurBingo.com!$D$120:$D$134,ROW()-1),GenerateurBingo.com!$D$120:$D$134,0))</f>
        <v>Mot 20</v>
      </c>
      <c r="AU3" s="192" t="str">
        <f ca="1">INDEX(GenerateurBingo.com!$E$120:$E$134,MATCH(LARGE(GenerateurBingo.com!$F$120:$F$134,ROW()-1),GenerateurBingo.com!$F$120:$F$134,0))</f>
        <v>Mot 43</v>
      </c>
      <c r="AV3" s="192" t="str">
        <f ca="1">INDEX(GenerateurBingo.com!$G$120:$G$134,MATCH(LARGE(GenerateurBingo.com!$H$120:$H$134,ROW()-1),GenerateurBingo.com!$H$120:$H$134,0))</f>
        <v>Mot 56</v>
      </c>
      <c r="AW3" s="192" t="str">
        <f ca="1">INDEX(GenerateurBingo.com!$I$120:$I$134,MATCH(LARGE(GenerateurBingo.com!$J$120:$J$134,ROW()-1),GenerateurBingo.com!$J$120:$J$134,0))</f>
        <v>Mot 71</v>
      </c>
      <c r="AY3" s="192" t="str">
        <f ca="1">INDEX(GenerateurBingo.com!$A$140:$A$154,MATCH(LARGE(GenerateurBingo.com!$B$140:$B$154,ROW()-1),GenerateurBingo.com!$B$140:$B$154,0))</f>
        <v>Mot 8</v>
      </c>
      <c r="AZ3" s="192" t="str">
        <f ca="1">INDEX(GenerateurBingo.com!$C$140:$C$154,MATCH(LARGE(GenerateurBingo.com!$D$140:$D$154,ROW()-1),GenerateurBingo.com!$D$140:$D$154,0))</f>
        <v>Mot 16</v>
      </c>
      <c r="BA3" s="192" t="str">
        <f ca="1">INDEX(GenerateurBingo.com!$E$140:$E$154,MATCH(LARGE(GenerateurBingo.com!$F$140:$F$154,ROW()-1),GenerateurBingo.com!$F$140:$F$154,0))</f>
        <v>Mot 42</v>
      </c>
      <c r="BB3" s="192" t="str">
        <f ca="1">INDEX(GenerateurBingo.com!$G$140:$G$154,MATCH(LARGE(GenerateurBingo.com!$H$140:$H$154,ROW()-1),GenerateurBingo.com!$H$140:$H$154,0))</f>
        <v>Mot 50</v>
      </c>
      <c r="BC3" s="192" t="str">
        <f ca="1">INDEX(GenerateurBingo.com!$I$140:$I$154,MATCH(LARGE(GenerateurBingo.com!$J$140:$J$154,ROW()-1),GenerateurBingo.com!$J$140:$J$154,0))</f>
        <v>Mot 65</v>
      </c>
      <c r="BD3" s="192" t="str">
        <f ca="1">INDEX(GenerateurBingo.com!$A$160:$A$174,MATCH(LARGE(GenerateurBingo.com!$B$160:$B$174,ROW()-1),GenerateurBingo.com!$B$160:$B$174,0))</f>
        <v>Mot 7</v>
      </c>
      <c r="BE3" s="192" t="str">
        <f ca="1">INDEX(GenerateurBingo.com!$C$160:$C$174,MATCH(LARGE(GenerateurBingo.com!$D$160:$D$174,ROW()-1),GenerateurBingo.com!$D$160:$D$174,0))</f>
        <v>Mot 17</v>
      </c>
      <c r="BF3" s="192" t="str">
        <f ca="1">INDEX(GenerateurBingo.com!$E$160:$E$174,MATCH(LARGE(GenerateurBingo.com!$F$160:$F$174,ROW()-1),GenerateurBingo.com!$F$160:$F$174,0))</f>
        <v>Mot 34</v>
      </c>
      <c r="BG3" s="192" t="str">
        <f ca="1">INDEX(GenerateurBingo.com!$G$160:$G$174,MATCH(LARGE(GenerateurBingo.com!$H$160:$H$174,ROW()-1),GenerateurBingo.com!$H$160:$H$174,0))</f>
        <v>Mot 58</v>
      </c>
      <c r="BH3" s="192" t="str">
        <f ca="1">INDEX(GenerateurBingo.com!$I$160:$I$174,MATCH(LARGE(GenerateurBingo.com!$J$160:$J$174,ROW()-1),GenerateurBingo.com!$J$160:$J$174,0))</f>
        <v>Mot 67</v>
      </c>
      <c r="BJ3" s="192" t="str">
        <f ca="1">INDEX(GenerateurBingo.com!$A$180:$A$194,MATCH(LARGE(GenerateurBingo.com!$B$180:$B$194,ROW()-1),GenerateurBingo.com!$B$180:$B$194,0))</f>
        <v>Mot 14</v>
      </c>
      <c r="BK3" s="192" t="str">
        <f ca="1">INDEX(GenerateurBingo.com!$C$180:$C$194,MATCH(LARGE(GenerateurBingo.com!$D$180:$D$194,ROW()-1),GenerateurBingo.com!$D$180:$D$194,0))</f>
        <v>Mot 23</v>
      </c>
      <c r="BL3" s="192" t="str">
        <f ca="1">INDEX(GenerateurBingo.com!$E$180:$E$194,MATCH(LARGE(GenerateurBingo.com!$F$180:$F$194,ROW()-1),GenerateurBingo.com!$F$180:$F$194,0))</f>
        <v>Mot 34</v>
      </c>
      <c r="BM3" s="192" t="str">
        <f ca="1">INDEX(GenerateurBingo.com!$G$180:$G$194,MATCH(LARGE(GenerateurBingo.com!$H$180:$H$194,ROW()-1),GenerateurBingo.com!$H$180:$H$194,0))</f>
        <v>Mot 47</v>
      </c>
      <c r="BN3" s="192" t="str">
        <f ca="1">INDEX(GenerateurBingo.com!$I$180:$I$194,MATCH(LARGE(GenerateurBingo.com!$J$180:$J$194,ROW()-1),GenerateurBingo.com!$J$180:$J$194,0))</f>
        <v>Mot 66</v>
      </c>
      <c r="BO3" s="192" t="str">
        <f ca="1">INDEX(GenerateurBingo.com!$A$200:$A$214,MATCH(LARGE(GenerateurBingo.com!$B$200:$B$214,ROW()-1),GenerateurBingo.com!$B$200:$B$214,0))</f>
        <v>Mot 9</v>
      </c>
      <c r="BP3" s="192" t="str">
        <f ca="1">INDEX(GenerateurBingo.com!$C$200:$C$214,MATCH(LARGE(GenerateurBingo.com!$D$200:$D$214,ROW()-1),GenerateurBingo.com!$D$200:$D$214,0))</f>
        <v>Mot 19</v>
      </c>
      <c r="BQ3" s="192" t="str">
        <f ca="1">INDEX(GenerateurBingo.com!$E$200:$E$214,MATCH(LARGE(GenerateurBingo.com!$F$200:$F$214,ROW()-1),GenerateurBingo.com!$F$200:$F$214,0))</f>
        <v>Mot 32</v>
      </c>
      <c r="BR3" s="192" t="str">
        <f ca="1">INDEX(GenerateurBingo.com!$G$200:$G$214,MATCH(LARGE(GenerateurBingo.com!$H$200:$H$214,ROW()-1),GenerateurBingo.com!$H$200:$H$214,0))</f>
        <v>Mot 59</v>
      </c>
      <c r="BS3" s="192" t="str">
        <f ca="1">INDEX(GenerateurBingo.com!$I$200:$I$214,MATCH(LARGE(GenerateurBingo.com!$J$200:$J$214,ROW()-1),GenerateurBingo.com!$J$200:$J$214,0))</f>
        <v>Mot 64</v>
      </c>
      <c r="BU3" s="192" t="str">
        <f ca="1">INDEX(GenerateurBingo.com!$A$220:$A$234,MATCH(LARGE(GenerateurBingo.com!$B$220:$B$234,ROW()-1),GenerateurBingo.com!$B$220:$B$234,0))</f>
        <v>Mot 1</v>
      </c>
      <c r="BV3" s="192" t="str">
        <f ca="1">INDEX(GenerateurBingo.com!$C$220:$C$234,MATCH(LARGE(GenerateurBingo.com!$D$220:$D$234,ROW()-1),GenerateurBingo.com!$D$220:$D$234,0))</f>
        <v>Mot 24</v>
      </c>
      <c r="BW3" s="192" t="str">
        <f ca="1">INDEX(GenerateurBingo.com!$E$220:$E$234,MATCH(LARGE(GenerateurBingo.com!$F$220:$F$234,ROW()-1),GenerateurBingo.com!$F$220:$F$234,0))</f>
        <v>Mot 38</v>
      </c>
      <c r="BX3" s="192" t="str">
        <f ca="1">INDEX(GenerateurBingo.com!$G$220:$G$234,MATCH(LARGE(GenerateurBingo.com!$H$220:$H$234,ROW()-1),GenerateurBingo.com!$H$220:$H$234,0))</f>
        <v>Mot 50</v>
      </c>
      <c r="BY3" s="192" t="str">
        <f ca="1">INDEX(GenerateurBingo.com!$I$220:$I$234,MATCH(LARGE(GenerateurBingo.com!$J$220:$J$234,ROW()-1),GenerateurBingo.com!$J$220:$J$234,0))</f>
        <v>Mot 63</v>
      </c>
      <c r="BZ3" s="192" t="str">
        <f ca="1">INDEX(GenerateurBingo.com!$A$240:$A$254,MATCH(LARGE(GenerateurBingo.com!$B$240:$B$254,ROW()-1),GenerateurBingo.com!$B$240:$B$254,0))</f>
        <v>Mot 2</v>
      </c>
      <c r="CA3" s="192" t="str">
        <f ca="1">INDEX(GenerateurBingo.com!$C$240:$C$254,MATCH(LARGE(GenerateurBingo.com!$D$240:$D$254,ROW()-1),GenerateurBingo.com!$D$240:$D$254,0))</f>
        <v>Mot 25</v>
      </c>
      <c r="CB3" s="192" t="str">
        <f ca="1">INDEX(GenerateurBingo.com!$E$240:$E$254,MATCH(LARGE(GenerateurBingo.com!$F$240:$F$254,ROW()-1),GenerateurBingo.com!$F$240:$F$254,0))</f>
        <v>Mot 36</v>
      </c>
      <c r="CC3" s="192" t="str">
        <f ca="1">INDEX(GenerateurBingo.com!$G$240:$G$254,MATCH(LARGE(GenerateurBingo.com!$H$240:$H$254,ROW()-1),GenerateurBingo.com!$H$240:$H$254,0))</f>
        <v>Mot 52</v>
      </c>
      <c r="CD3" s="192" t="str">
        <f ca="1">INDEX(GenerateurBingo.com!$I$240:$I$254,MATCH(LARGE(GenerateurBingo.com!$J$240:$J$254,ROW()-1),GenerateurBingo.com!$J$240:$J$254,0))</f>
        <v>Mot 74</v>
      </c>
      <c r="CF3" s="192" t="str">
        <f ca="1">INDEX(GenerateurBingo.com!$A$260:$A$274,MATCH(LARGE(GenerateurBingo.com!$B$260:$B$274,ROW()-1),GenerateurBingo.com!$B$260:$B$274,0))</f>
        <v>Mot 9</v>
      </c>
      <c r="CG3" s="192" t="str">
        <f ca="1">INDEX(GenerateurBingo.com!$C$260:$C$274,MATCH(LARGE(GenerateurBingo.com!$D$260:$D$274,ROW()-1),GenerateurBingo.com!$D$260:$D$274,0))</f>
        <v>Mot 29</v>
      </c>
      <c r="CH3" s="192" t="str">
        <f ca="1">INDEX(GenerateurBingo.com!$E$260:$E$274,MATCH(LARGE(GenerateurBingo.com!$F$260:$F$274,ROW()-1),GenerateurBingo.com!$F$260:$F$274,0))</f>
        <v>Mot 41</v>
      </c>
      <c r="CI3" s="192" t="str">
        <f ca="1">INDEX(GenerateurBingo.com!$G$260:$G$274,MATCH(LARGE(GenerateurBingo.com!$H$260:$H$274,ROW()-1),GenerateurBingo.com!$H$260:$H$274,0))</f>
        <v>Mot 47</v>
      </c>
      <c r="CJ3" s="192" t="str">
        <f ca="1">INDEX(GenerateurBingo.com!$I$260:$I$274,MATCH(LARGE(GenerateurBingo.com!$J$260:$J$274,ROW()-1),GenerateurBingo.com!$J$260:$J$274,0))</f>
        <v>Mot 63</v>
      </c>
      <c r="CK3" s="192" t="str">
        <f ca="1">INDEX(GenerateurBingo.com!$A$280:$A$294,MATCH(LARGE(GenerateurBingo.com!$B$280:$B$294,ROW()-1),GenerateurBingo.com!$B$280:$B$294,0))</f>
        <v>Mot 4</v>
      </c>
      <c r="CL3" s="192" t="str">
        <f ca="1">INDEX(GenerateurBingo.com!$C$280:$C$294,MATCH(LARGE(GenerateurBingo.com!$D$280:$D$294,ROW()-1),GenerateurBingo.com!$D$280:$D$294,0))</f>
        <v>Mot 20</v>
      </c>
      <c r="CM3" s="192" t="str">
        <f ca="1">INDEX(GenerateurBingo.com!$E$280:$E$294,MATCH(LARGE(GenerateurBingo.com!$F$280:$F$294,ROW()-1),GenerateurBingo.com!$F$280:$F$294,0))</f>
        <v>Mot 31</v>
      </c>
      <c r="CN3" s="192" t="str">
        <f ca="1">INDEX(GenerateurBingo.com!$G$280:$G$294,MATCH(LARGE(GenerateurBingo.com!$H$280:$H$294,ROW()-1),GenerateurBingo.com!$H$280:$H$294,0))</f>
        <v>Mot 48</v>
      </c>
      <c r="CO3" s="192" t="str">
        <f ca="1">INDEX(GenerateurBingo.com!$I$280:$I$294,MATCH(LARGE(GenerateurBingo.com!$J$280:$J$294,ROW()-1),GenerateurBingo.com!$J$280:$J$294,0))</f>
        <v>Mot 66</v>
      </c>
      <c r="CQ3" s="192" t="str">
        <f ca="1">INDEX(GenerateurBingo.com!$A$300:$A$314,MATCH(LARGE(GenerateurBingo.com!$B$300:$B$314,ROW()-1),GenerateurBingo.com!$B$300:$B$314,0))</f>
        <v>Mot 13</v>
      </c>
      <c r="CR3" s="192" t="str">
        <f ca="1">INDEX(GenerateurBingo.com!$C$300:$C$314,MATCH(LARGE(GenerateurBingo.com!$D$300:$D$314,ROW()-1),GenerateurBingo.com!$D$300:$D$314,0))</f>
        <v>Mot 25</v>
      </c>
      <c r="CS3" s="192" t="str">
        <f ca="1">INDEX(GenerateurBingo.com!$E$300:$E$314,MATCH(LARGE(GenerateurBingo.com!$F$300:$F$314,ROW()-1),GenerateurBingo.com!$F$300:$F$314,0))</f>
        <v>Mot 35</v>
      </c>
      <c r="CT3" s="192" t="str">
        <f ca="1">INDEX(GenerateurBingo.com!$G$300:$G$314,MATCH(LARGE(GenerateurBingo.com!$H$300:$H$314,ROW()-1),GenerateurBingo.com!$H$300:$H$314,0))</f>
        <v>Mot 57</v>
      </c>
      <c r="CU3" s="192" t="str">
        <f ca="1">INDEX(GenerateurBingo.com!$I$300:$I$314,MATCH(LARGE(GenerateurBingo.com!$J$300:$J$314,ROW()-1),GenerateurBingo.com!$J$300:$J$314,0))</f>
        <v>Mot 72</v>
      </c>
      <c r="CV3" s="192" t="str">
        <f ca="1">INDEX(GenerateurBingo.com!$A$320:$A$334,MATCH(LARGE(GenerateurBingo.com!$B$320:$B$334,ROW()-1),GenerateurBingo.com!$B$320:$B$334,0))</f>
        <v>Mot 10</v>
      </c>
      <c r="CW3" s="192" t="str">
        <f ca="1">INDEX(GenerateurBingo.com!$C$320:$C$334,MATCH(LARGE(GenerateurBingo.com!$D$320:$D$334,ROW()-1),GenerateurBingo.com!$D$320:$D$334,0))</f>
        <v>Mot 16</v>
      </c>
      <c r="CX3" s="192" t="str">
        <f ca="1">INDEX(GenerateurBingo.com!$E$320:$E$334,MATCH(LARGE(GenerateurBingo.com!$F$320:$F$334,ROW()-1),GenerateurBingo.com!$F$320:$F$334,0))</f>
        <v>Mot 41</v>
      </c>
      <c r="CY3" s="192" t="str">
        <f ca="1">INDEX(GenerateurBingo.com!$G$320:$G$334,MATCH(LARGE(GenerateurBingo.com!$H$320:$H$334,ROW()-1),GenerateurBingo.com!$H$320:$H$334,0))</f>
        <v>Mot 52</v>
      </c>
      <c r="CZ3" s="192" t="str">
        <f ca="1">INDEX(GenerateurBingo.com!$I$320:$I$334,MATCH(LARGE(GenerateurBingo.com!$J$320:$J$334,ROW()-1),GenerateurBingo.com!$J$320:$J$334,0))</f>
        <v>Mot 69</v>
      </c>
      <c r="DB3" s="192" t="str">
        <f ca="1">INDEX(GenerateurBingo.com!$A$340:$A$354,MATCH(LARGE(GenerateurBingo.com!$B$340:$B$354,ROW()-1),GenerateurBingo.com!$B$340:$B$354,0))</f>
        <v>Mot 6</v>
      </c>
      <c r="DC3" s="192" t="str">
        <f ca="1">INDEX(GenerateurBingo.com!$C$340:$C$354,MATCH(LARGE(GenerateurBingo.com!$D$340:$D$354,ROW()-1),GenerateurBingo.com!$D$340:$D$354,0))</f>
        <v>Mot 19</v>
      </c>
      <c r="DD3" s="192" t="str">
        <f ca="1">INDEX(GenerateurBingo.com!$E$340:$E$354,MATCH(LARGE(GenerateurBingo.com!$F$340:$F$354,ROW()-1),GenerateurBingo.com!$F$340:$F$354,0))</f>
        <v>Mot 41</v>
      </c>
      <c r="DE3" s="192" t="str">
        <f ca="1">INDEX(GenerateurBingo.com!$G$340:$G$354,MATCH(LARGE(GenerateurBingo.com!$H$340:$H$354,ROW()-1),GenerateurBingo.com!$H$340:$H$354,0))</f>
        <v>Mot 54</v>
      </c>
      <c r="DF3" s="192" t="str">
        <f ca="1">INDEX(GenerateurBingo.com!$I$340:$I$354,MATCH(LARGE(GenerateurBingo.com!$J$340:$J$354,ROW()-1),GenerateurBingo.com!$J$340:$J$354,0))</f>
        <v>Mot 74</v>
      </c>
      <c r="DG3" s="192" t="str">
        <f ca="1">INDEX(GenerateurBingo.com!$A$360:$A$374,MATCH(LARGE(GenerateurBingo.com!$B$360:$B$374,ROW()-1),GenerateurBingo.com!$B$360:$B$374,0))</f>
        <v>Mot 15</v>
      </c>
      <c r="DH3" s="192" t="str">
        <f ca="1">INDEX(GenerateurBingo.com!$C$360:$C$374,MATCH(LARGE(GenerateurBingo.com!$D$360:$D$374,ROW()-1),GenerateurBingo.com!$D$360:$D$374,0))</f>
        <v>Mot 29</v>
      </c>
      <c r="DI3" s="192" t="str">
        <f ca="1">INDEX(GenerateurBingo.com!$E$360:$E$374,MATCH(LARGE(GenerateurBingo.com!$F$360:$F$374,ROW()-1),GenerateurBingo.com!$F$360:$F$374,0))</f>
        <v>Mot 31</v>
      </c>
      <c r="DJ3" s="192" t="str">
        <f ca="1">INDEX(GenerateurBingo.com!$G$360:$G$374,MATCH(LARGE(GenerateurBingo.com!$H$360:$H$374,ROW()-1),GenerateurBingo.com!$H$360:$H$374,0))</f>
        <v>Mot 46</v>
      </c>
      <c r="DK3" s="192" t="str">
        <f ca="1">INDEX(GenerateurBingo.com!$I$360:$I$374,MATCH(LARGE(GenerateurBingo.com!$J$360:$J$374,ROW()-1),GenerateurBingo.com!$J$360:$J$374,0))</f>
        <v>Mot 68</v>
      </c>
      <c r="DM3" s="192" t="str">
        <f ca="1">INDEX(GenerateurBingo.com!$A$380:$A$394,MATCH(LARGE(GenerateurBingo.com!$B$380:$B$394,ROW()-1),GenerateurBingo.com!$B$380:$B$394,0))</f>
        <v>Mot 6</v>
      </c>
      <c r="DN3" s="192" t="str">
        <f ca="1">INDEX(GenerateurBingo.com!$C$380:$C$394,MATCH(LARGE(GenerateurBingo.com!$D$380:$D$394,ROW()-1),GenerateurBingo.com!$D$380:$D$394,0))</f>
        <v>Mot 21</v>
      </c>
      <c r="DO3" s="192" t="str">
        <f ca="1">INDEX(GenerateurBingo.com!$E$380:$E$394,MATCH(LARGE(GenerateurBingo.com!$F$380:$F$394,ROW()-1),GenerateurBingo.com!$F$380:$F$394,0))</f>
        <v>Mot 42</v>
      </c>
      <c r="DP3" s="192" t="str">
        <f ca="1">INDEX(GenerateurBingo.com!$G$380:$G$394,MATCH(LARGE(GenerateurBingo.com!$H$380:$H$394,ROW()-1),GenerateurBingo.com!$H$380:$H$394,0))</f>
        <v>Mot 58</v>
      </c>
      <c r="DQ3" s="192" t="str">
        <f ca="1">INDEX(GenerateurBingo.com!$I$380:$I$394,MATCH(LARGE(GenerateurBingo.com!$J$380:$J$394,ROW()-1),GenerateurBingo.com!$J$380:$J$394,0))</f>
        <v>Mot 66</v>
      </c>
      <c r="DR3" s="192" t="str">
        <f ca="1">INDEX(GenerateurBingo.com!$A$400:$A$414,MATCH(LARGE(GenerateurBingo.com!$B$400:$B$414,ROW()-1),GenerateurBingo.com!$B$400:$B$414,0))</f>
        <v>Mot 15</v>
      </c>
      <c r="DS3" s="192" t="str">
        <f ca="1">INDEX(GenerateurBingo.com!$C$400:$C$414,MATCH(LARGE(GenerateurBingo.com!$D$400:$D$414,ROW()-1),GenerateurBingo.com!$D$400:$D$414,0))</f>
        <v>Mot 24</v>
      </c>
      <c r="DT3" s="192" t="str">
        <f ca="1">INDEX(GenerateurBingo.com!$E$400:$E$414,MATCH(LARGE(GenerateurBingo.com!$F$400:$F$414,ROW()-1),GenerateurBingo.com!$F$400:$F$414,0))</f>
        <v>Mot 41</v>
      </c>
      <c r="DU3" s="192" t="str">
        <f ca="1">INDEX(GenerateurBingo.com!$G$400:$G$414,MATCH(LARGE(GenerateurBingo.com!$H$400:$H$414,ROW()-1),GenerateurBingo.com!$H$400:$H$414,0))</f>
        <v>Mot 48</v>
      </c>
      <c r="DV3" s="192" t="str">
        <f ca="1">INDEX(GenerateurBingo.com!$I$400:$I$414,MATCH(LARGE(GenerateurBingo.com!$J$400:$J$414,ROW()-1),GenerateurBingo.com!$J$400:$J$414,0))</f>
        <v>Mot 68</v>
      </c>
      <c r="DX3" s="192" t="str">
        <f ca="1">INDEX(GenerateurBingo.com!$A$420:$A$434,MATCH(LARGE(GenerateurBingo.com!$B$420:$B$434,ROW()-1),GenerateurBingo.com!$B$420:$B$434,0))</f>
        <v>Mot 11</v>
      </c>
      <c r="DY3" s="192" t="str">
        <f ca="1">INDEX(GenerateurBingo.com!$C$420:$C$434,MATCH(LARGE(GenerateurBingo.com!$D$420:$D$434,ROW()-1),GenerateurBingo.com!$D$420:$D$434,0))</f>
        <v>Mot 23</v>
      </c>
      <c r="DZ3" s="192" t="str">
        <f ca="1">INDEX(GenerateurBingo.com!$E$420:$E$434,MATCH(LARGE(GenerateurBingo.com!$F$420:$F$434,ROW()-1),GenerateurBingo.com!$F$420:$F$434,0))</f>
        <v>Mot 44</v>
      </c>
      <c r="EA3" s="192" t="str">
        <f ca="1">INDEX(GenerateurBingo.com!$G$420:$G$434,MATCH(LARGE(GenerateurBingo.com!$H$420:$H$434,ROW()-1),GenerateurBingo.com!$H$420:$H$434,0))</f>
        <v>Mot 58</v>
      </c>
      <c r="EB3" s="192" t="str">
        <f ca="1">INDEX(GenerateurBingo.com!$I$420:$I$434,MATCH(LARGE(GenerateurBingo.com!$J$420:$J$434,ROW()-1),GenerateurBingo.com!$J$420:$J$434,0))</f>
        <v>Mot 64</v>
      </c>
      <c r="EC3" s="192" t="str">
        <f ca="1">INDEX(GenerateurBingo.com!$A$440:$A$454,MATCH(LARGE(GenerateurBingo.com!$B$440:$B$454,ROW()-1),GenerateurBingo.com!$B$440:$B$454,0))</f>
        <v>Mot 8</v>
      </c>
      <c r="ED3" s="192" t="str">
        <f ca="1">INDEX(GenerateurBingo.com!$C$440:$C$454,MATCH(LARGE(GenerateurBingo.com!$D$440:$D$454,ROW()-1),GenerateurBingo.com!$D$440:$D$454,0))</f>
        <v>Mot 29</v>
      </c>
      <c r="EE3" s="192" t="str">
        <f ca="1">INDEX(GenerateurBingo.com!$E$440:$E$454,MATCH(LARGE(GenerateurBingo.com!$F$440:$F$454,ROW()-1),GenerateurBingo.com!$F$440:$F$454,0))</f>
        <v>Mot 36</v>
      </c>
      <c r="EF3" s="192" t="str">
        <f ca="1">INDEX(GenerateurBingo.com!$G$440:$G$454,MATCH(LARGE(GenerateurBingo.com!$H$440:$H$454,ROW()-1),GenerateurBingo.com!$H$440:$H$454,0))</f>
        <v>Mot 59</v>
      </c>
      <c r="EG3" s="192" t="str">
        <f ca="1">INDEX(GenerateurBingo.com!$I$440:$I$454,MATCH(LARGE(GenerateurBingo.com!$J$440:$J$454,ROW()-1),GenerateurBingo.com!$J$440:$J$454,0))</f>
        <v>Mot 61</v>
      </c>
      <c r="EI3" s="192" t="str">
        <f ca="1">INDEX(GenerateurBingo.com!$A$460:$A$474,MATCH(LARGE(GenerateurBingo.com!$B$460:$B$474,ROW()-1),GenerateurBingo.com!$B$460:$B$474,0))</f>
        <v>Mot 5</v>
      </c>
      <c r="EJ3" s="192" t="str">
        <f ca="1">INDEX(GenerateurBingo.com!$C$460:$C$474,MATCH(LARGE(GenerateurBingo.com!$D$460:$D$474,ROW()-1),GenerateurBingo.com!$D$460:$D$474,0))</f>
        <v>Mot 18</v>
      </c>
      <c r="EK3" s="192" t="str">
        <f ca="1">INDEX(GenerateurBingo.com!$E$460:$E$474,MATCH(LARGE(GenerateurBingo.com!$F$460:$F$474,ROW()-1),GenerateurBingo.com!$F$460:$F$474,0))</f>
        <v>Mot 45</v>
      </c>
      <c r="EL3" s="192" t="str">
        <f ca="1">INDEX(GenerateurBingo.com!$G$460:$G$474,MATCH(LARGE(GenerateurBingo.com!$H$460:$H$474,ROW()-1),GenerateurBingo.com!$H$460:$H$474,0))</f>
        <v>Mot 59</v>
      </c>
      <c r="EM3" s="192" t="str">
        <f ca="1">INDEX(GenerateurBingo.com!$I$460:$I$474,MATCH(LARGE(GenerateurBingo.com!$J$460:$J$474,ROW()-1),GenerateurBingo.com!$J$460:$J$474,0))</f>
        <v>Mot 68</v>
      </c>
      <c r="EN3" s="192" t="str">
        <f ca="1">INDEX(GenerateurBingo.com!$A$480:$A$494,MATCH(LARGE(GenerateurBingo.com!$B$480:$B$494,ROW()-1),GenerateurBingo.com!$B$480:$B$494,0))</f>
        <v>Mot 5</v>
      </c>
      <c r="EO3" s="192" t="str">
        <f ca="1">INDEX(GenerateurBingo.com!$C$480:$C$494,MATCH(LARGE(GenerateurBingo.com!$D$480:$D$494,ROW()-1),GenerateurBingo.com!$D$480:$D$494,0))</f>
        <v>Mot 25</v>
      </c>
      <c r="EP3" s="192" t="str">
        <f ca="1">INDEX(GenerateurBingo.com!$E$480:$E$494,MATCH(LARGE(GenerateurBingo.com!$F$480:$F$494,ROW()-1),GenerateurBingo.com!$F$480:$F$494,0))</f>
        <v>Mot 44</v>
      </c>
      <c r="EQ3" s="192" t="str">
        <f ca="1">INDEX(GenerateurBingo.com!$G$480:$G$494,MATCH(LARGE(GenerateurBingo.com!$H$480:$H$494,ROW()-1),GenerateurBingo.com!$H$480:$H$494,0))</f>
        <v>Mot 55</v>
      </c>
      <c r="ER3" s="192" t="str">
        <f ca="1">INDEX(GenerateurBingo.com!$I$480:$I$494,MATCH(LARGE(GenerateurBingo.com!$J$480:$J$494,ROW()-1),GenerateurBingo.com!$J$480:$J$494,0))</f>
        <v>Mot 75</v>
      </c>
      <c r="ET3" s="192" t="str">
        <f ca="1">INDEX(GenerateurBingo.com!$A$500:$A$514,MATCH(LARGE(GenerateurBingo.com!$B$500:$B$514,ROW()-1),GenerateurBingo.com!$B$500:$B$514,0))</f>
        <v>Mot 13</v>
      </c>
      <c r="EU3" s="192" t="str">
        <f ca="1">INDEX(GenerateurBingo.com!$C$500:$C$514,MATCH(LARGE(GenerateurBingo.com!$D$500:$D$514,ROW()-1),GenerateurBingo.com!$D$500:$D$514,0))</f>
        <v>Mot 19</v>
      </c>
      <c r="EV3" s="192" t="str">
        <f ca="1">INDEX(GenerateurBingo.com!$E$500:$E$514,MATCH(LARGE(GenerateurBingo.com!$F$500:$F$514,ROW()-1),GenerateurBingo.com!$F$500:$F$514,0))</f>
        <v>Mot 44</v>
      </c>
      <c r="EW3" s="192" t="str">
        <f ca="1">INDEX(GenerateurBingo.com!$G$500:$G$514,MATCH(LARGE(GenerateurBingo.com!$H$500:$H$514,ROW()-1),GenerateurBingo.com!$H$500:$H$514,0))</f>
        <v>Mot 50</v>
      </c>
      <c r="EX3" s="192" t="str">
        <f ca="1">INDEX(GenerateurBingo.com!$I$500:$I$514,MATCH(LARGE(GenerateurBingo.com!$J$500:$J$514,ROW()-1),GenerateurBingo.com!$J$500:$J$514,0))</f>
        <v>Mot 69</v>
      </c>
      <c r="EY3" s="192" t="str">
        <f ca="1">INDEX(GenerateurBingo.com!$A$520:$A$534,MATCH(LARGE(GenerateurBingo.com!$B$520:$B$534,ROW()-1),GenerateurBingo.com!$B$520:$B$534,0))</f>
        <v>Mot 11</v>
      </c>
      <c r="EZ3" s="192" t="str">
        <f ca="1">INDEX(GenerateurBingo.com!$C$520:$C$534,MATCH(LARGE(GenerateurBingo.com!$D$520:$D$534,ROW()-1),GenerateurBingo.com!$D$520:$D$534,0))</f>
        <v>Mot 29</v>
      </c>
      <c r="FA3" s="192" t="str">
        <f ca="1">INDEX(GenerateurBingo.com!$E$520:$E$534,MATCH(LARGE(GenerateurBingo.com!$F$520:$F$534,ROW()-1),GenerateurBingo.com!$F$520:$F$534,0))</f>
        <v>Mot 32</v>
      </c>
      <c r="FB3" s="192" t="str">
        <f ca="1">INDEX(GenerateurBingo.com!$G$520:$G$534,MATCH(LARGE(GenerateurBingo.com!$H$520:$H$534,ROW()-1),GenerateurBingo.com!$H$520:$H$534,0))</f>
        <v>Mot 53</v>
      </c>
      <c r="FC3" s="192" t="str">
        <f ca="1">INDEX(GenerateurBingo.com!$I$520:$I$534,MATCH(LARGE(GenerateurBingo.com!$J$520:$J$534,ROW()-1),GenerateurBingo.com!$J$520:$J$534,0))</f>
        <v>Mot 74</v>
      </c>
      <c r="FE3" s="192" t="str">
        <f ca="1">INDEX(GenerateurBingo.com!$A$540:$A$554,MATCH(LARGE(GenerateurBingo.com!$B$540:$B$554,ROW()-1),GenerateurBingo.com!$B$540:$B$554,0))</f>
        <v>Mot 5</v>
      </c>
      <c r="FF3" s="192" t="str">
        <f ca="1">INDEX(GenerateurBingo.com!$C$540:$C$554,MATCH(LARGE(GenerateurBingo.com!$D$540:$D$554,ROW()-1),GenerateurBingo.com!$D$540:$D$554,0))</f>
        <v>Mot 18</v>
      </c>
      <c r="FG3" s="192" t="str">
        <f ca="1">INDEX(GenerateurBingo.com!$E$540:$E$554,MATCH(LARGE(GenerateurBingo.com!$F$540:$F$554,ROW()-1),GenerateurBingo.com!$F$540:$F$554,0))</f>
        <v>Mot 32</v>
      </c>
      <c r="FH3" s="192" t="str">
        <f ca="1">INDEX(GenerateurBingo.com!$G$540:$G$554,MATCH(LARGE(GenerateurBingo.com!$H$540:$H$554,ROW()-1),GenerateurBingo.com!$H$540:$H$554,0))</f>
        <v>Mot 58</v>
      </c>
      <c r="FI3" s="192" t="str">
        <f ca="1">INDEX(GenerateurBingo.com!$I$540:$I$554,MATCH(LARGE(GenerateurBingo.com!$J$540:$J$554,ROW()-1),GenerateurBingo.com!$J$540:$J$554,0))</f>
        <v>Mot 62</v>
      </c>
      <c r="FJ3" s="192" t="str">
        <f ca="1">INDEX(GenerateurBingo.com!$A$560:$A$574,MATCH(LARGE(GenerateurBingo.com!$B$560:$B$574,ROW()-1),GenerateurBingo.com!$B$560:$B$574,0))</f>
        <v>Mot 11</v>
      </c>
      <c r="FK3" s="192" t="str">
        <f ca="1">INDEX(GenerateurBingo.com!$C$560:$C$574,MATCH(LARGE(GenerateurBingo.com!$D$560:$D$574,ROW()-1),GenerateurBingo.com!$D$560:$D$574,0))</f>
        <v>Mot 23</v>
      </c>
      <c r="FL3" s="192" t="str">
        <f ca="1">INDEX(GenerateurBingo.com!$E$560:$E$574,MATCH(LARGE(GenerateurBingo.com!$F$560:$F$574,ROW()-1),GenerateurBingo.com!$F$560:$F$574,0))</f>
        <v>Mot 40</v>
      </c>
      <c r="FM3" s="192" t="str">
        <f ca="1">INDEX(GenerateurBingo.com!$G$560:$G$574,MATCH(LARGE(GenerateurBingo.com!$H$560:$H$574,ROW()-1),GenerateurBingo.com!$H$560:$H$574,0))</f>
        <v>Mot 49</v>
      </c>
      <c r="FN3" s="192" t="str">
        <f ca="1">INDEX(GenerateurBingo.com!$I$560:$I$574,MATCH(LARGE(GenerateurBingo.com!$J$560:$J$574,ROW()-1),GenerateurBingo.com!$J$560:$J$574,0))</f>
        <v>Mot 67</v>
      </c>
      <c r="FP3" s="192" t="str">
        <f ca="1">INDEX(GenerateurBingo.com!$A$580:$A$594,MATCH(LARGE(GenerateurBingo.com!$B$580:$B$594,ROW()-1),GenerateurBingo.com!$B$580:$B$594,0))</f>
        <v>Mot 7</v>
      </c>
      <c r="FQ3" s="192" t="str">
        <f ca="1">INDEX(GenerateurBingo.com!$C$580:$C$594,MATCH(LARGE(GenerateurBingo.com!$D$580:$D$594,ROW()-1),GenerateurBingo.com!$D$580:$D$594,0))</f>
        <v>Mot 19</v>
      </c>
      <c r="FR3" s="192" t="str">
        <f ca="1">INDEX(GenerateurBingo.com!$E$580:$E$594,MATCH(LARGE(GenerateurBingo.com!$F$580:$F$594,ROW()-1),GenerateurBingo.com!$F$580:$F$594,0))</f>
        <v>Mot 32</v>
      </c>
      <c r="FS3" s="192" t="str">
        <f ca="1">INDEX(GenerateurBingo.com!$G$580:$G$594,MATCH(LARGE(GenerateurBingo.com!$H$580:$H$594,ROW()-1),GenerateurBingo.com!$H$580:$H$594,0))</f>
        <v>Mot 57</v>
      </c>
      <c r="FT3" s="192" t="str">
        <f ca="1">INDEX(GenerateurBingo.com!$I$580:$I$594,MATCH(LARGE(GenerateurBingo.com!$J$580:$J$594,ROW()-1),GenerateurBingo.com!$J$580:$J$594,0))</f>
        <v>Mot 66</v>
      </c>
      <c r="FU3" s="192" t="str">
        <f ca="1">INDEX(GenerateurBingo.com!$A$600:$A$614,MATCH(LARGE(GenerateurBingo.com!$B$600:$B$614,ROW()-1),GenerateurBingo.com!$B$600:$B$614,0))</f>
        <v>Mot 4</v>
      </c>
      <c r="FV3" s="192" t="str">
        <f ca="1">INDEX(GenerateurBingo.com!$C$600:$C$614,MATCH(LARGE(GenerateurBingo.com!$D$600:$D$614,ROW()-1),GenerateurBingo.com!$D$600:$D$614,0))</f>
        <v>Mot 19</v>
      </c>
      <c r="FW3" s="192" t="str">
        <f ca="1">INDEX(GenerateurBingo.com!$E$600:$E$614,MATCH(LARGE(GenerateurBingo.com!$F$600:$F$614,ROW()-1),GenerateurBingo.com!$F$600:$F$614,0))</f>
        <v>Mot 41</v>
      </c>
      <c r="FX3" s="192" t="str">
        <f ca="1">INDEX(GenerateurBingo.com!$G$600:$G$614,MATCH(LARGE(GenerateurBingo.com!$H$600:$H$614,ROW()-1),GenerateurBingo.com!$H$600:$H$614,0))</f>
        <v>Mot 50</v>
      </c>
      <c r="FY3" s="192" t="str">
        <f ca="1">INDEX(GenerateurBingo.com!$I$600:$I$614,MATCH(LARGE(GenerateurBingo.com!$J$600:$J$614,ROW()-1),GenerateurBingo.com!$J$600:$J$614,0))</f>
        <v>Mot 69</v>
      </c>
      <c r="GA3" s="192" t="str">
        <f ca="1">INDEX(GenerateurBingo.com!$A$620:$A$634,MATCH(LARGE(GenerateurBingo.com!$B$620:$B$634,ROW()-1),GenerateurBingo.com!$B$620:$B$634,0))</f>
        <v>Mot 13</v>
      </c>
      <c r="GB3" s="192" t="str">
        <f ca="1">INDEX(GenerateurBingo.com!$C$620:$C$634,MATCH(LARGE(GenerateurBingo.com!$D$620:$D$634,ROW()-1),GenerateurBingo.com!$D$620:$D$634,0))</f>
        <v>Mot 24</v>
      </c>
      <c r="GC3" s="192" t="str">
        <f ca="1">INDEX(GenerateurBingo.com!$E$620:$E$634,MATCH(LARGE(GenerateurBingo.com!$F$620:$F$634,ROW()-1),GenerateurBingo.com!$F$620:$F$634,0))</f>
        <v>Mot 43</v>
      </c>
      <c r="GD3" s="192" t="str">
        <f ca="1">INDEX(GenerateurBingo.com!$G$620:$G$634,MATCH(LARGE(GenerateurBingo.com!$H$620:$H$634,ROW()-1),GenerateurBingo.com!$H$620:$H$634,0))</f>
        <v>Mot 58</v>
      </c>
      <c r="GE3" s="192" t="str">
        <f ca="1">INDEX(GenerateurBingo.com!$I$620:$I$634,MATCH(LARGE(GenerateurBingo.com!$J$620:$J$634,ROW()-1),GenerateurBingo.com!$J$620:$J$634,0))</f>
        <v>Mot 62</v>
      </c>
      <c r="GF3" s="192" t="str">
        <f ca="1">INDEX(GenerateurBingo.com!$A$640:$A$654,MATCH(LARGE(GenerateurBingo.com!$B$640:$B$654,ROW()-1),GenerateurBingo.com!$B$640:$B$654,0))</f>
        <v>Mot 3</v>
      </c>
      <c r="GG3" s="192" t="str">
        <f ca="1">INDEX(GenerateurBingo.com!$C$640:$C$654,MATCH(LARGE(GenerateurBingo.com!$D$640:$D$654,ROW()-1),GenerateurBingo.com!$D$640:$D$654,0))</f>
        <v>Mot 18</v>
      </c>
      <c r="GH3" s="192" t="str">
        <f ca="1">INDEX(GenerateurBingo.com!$E$640:$E$654,MATCH(LARGE(GenerateurBingo.com!$F$640:$F$654,ROW()-1),GenerateurBingo.com!$F$640:$F$654,0))</f>
        <v>Mot 32</v>
      </c>
      <c r="GI3" s="192" t="str">
        <f ca="1">INDEX(GenerateurBingo.com!$G$640:$G$654,MATCH(LARGE(GenerateurBingo.com!$H$640:$H$654,ROW()-1),GenerateurBingo.com!$H$640:$H$654,0))</f>
        <v>Mot 46</v>
      </c>
      <c r="GJ3" s="192" t="str">
        <f ca="1">INDEX(GenerateurBingo.com!$I$640:$I$654,MATCH(LARGE(GenerateurBingo.com!$J$640:$J$654,ROW()-1),GenerateurBingo.com!$J$640:$J$654,0))</f>
        <v>Mot 67</v>
      </c>
      <c r="GL3" s="192" t="str">
        <f ca="1">INDEX(GenerateurBingo.com!$A$660:$A$674,MATCH(LARGE(GenerateurBingo.com!$B$660:$B$674,ROW()-1),GenerateurBingo.com!$B$660:$B$674,0))</f>
        <v>Mot 4</v>
      </c>
      <c r="GM3" s="192" t="str">
        <f ca="1">INDEX(GenerateurBingo.com!$C$660:$C$674,MATCH(LARGE(GenerateurBingo.com!$D$660:$D$674,ROW()-1),GenerateurBingo.com!$D$660:$D$674,0))</f>
        <v>Mot 26</v>
      </c>
      <c r="GN3" s="192" t="str">
        <f ca="1">INDEX(GenerateurBingo.com!$E$660:$E$674,MATCH(LARGE(GenerateurBingo.com!$F$660:$F$674,ROW()-1),GenerateurBingo.com!$F$660:$F$674,0))</f>
        <v>Mot 35</v>
      </c>
      <c r="GO3" s="192" t="str">
        <f ca="1">INDEX(GenerateurBingo.com!$G$660:$G$674,MATCH(LARGE(GenerateurBingo.com!$H$660:$H$674,ROW()-1),GenerateurBingo.com!$H$660:$H$674,0))</f>
        <v>Mot 52</v>
      </c>
      <c r="GP3" s="192" t="str">
        <f ca="1">INDEX(GenerateurBingo.com!$I$660:$I$674,MATCH(LARGE(GenerateurBingo.com!$J$660:$J$674,ROW()-1),GenerateurBingo.com!$J$660:$J$674,0))</f>
        <v>Mot 61</v>
      </c>
      <c r="GQ3" s="192" t="str">
        <f ca="1">INDEX(GenerateurBingo.com!$A$680:$A$694,MATCH(LARGE(GenerateurBingo.com!$B$680:$B$694,ROW()-1),GenerateurBingo.com!$B$680:$B$694,0))</f>
        <v>Mot 1</v>
      </c>
      <c r="GR3" s="192" t="str">
        <f ca="1">INDEX(GenerateurBingo.com!$C$680:$C$694,MATCH(LARGE(GenerateurBingo.com!$D$680:$D$694,ROW()-1),GenerateurBingo.com!$D$680:$D$694,0))</f>
        <v>Mot 16</v>
      </c>
      <c r="GS3" s="192" t="str">
        <f ca="1">INDEX(GenerateurBingo.com!$E$680:$E$694,MATCH(LARGE(GenerateurBingo.com!$F$680:$F$694,ROW()-1),GenerateurBingo.com!$F$680:$F$694,0))</f>
        <v>Mot 37</v>
      </c>
      <c r="GT3" s="192" t="str">
        <f ca="1">INDEX(GenerateurBingo.com!$G$680:$G$694,MATCH(LARGE(GenerateurBingo.com!$H$680:$H$694,ROW()-1),GenerateurBingo.com!$H$680:$H$694,0))</f>
        <v>Mot 57</v>
      </c>
      <c r="GU3" s="192" t="str">
        <f ca="1">INDEX(GenerateurBingo.com!$I$680:$I$694,MATCH(LARGE(GenerateurBingo.com!$J$680:$J$694,ROW()-1),GenerateurBingo.com!$J$680:$J$694,0))</f>
        <v>Mot 69</v>
      </c>
      <c r="GW3" s="192" t="str">
        <f ca="1">INDEX(GenerateurBingo.com!$A$700:$A$714,MATCH(LARGE(GenerateurBingo.com!$B$700:$B$714,ROW()-1),GenerateurBingo.com!$B$700:$B$714,0))</f>
        <v>Mot 2</v>
      </c>
      <c r="GX3" s="192" t="str">
        <f ca="1">INDEX(GenerateurBingo.com!$C$700:$C$714,MATCH(LARGE(GenerateurBingo.com!$D$700:$D$714,ROW()-1),GenerateurBingo.com!$D$700:$D$714,0))</f>
        <v>Mot 18</v>
      </c>
      <c r="GY3" s="192" t="str">
        <f ca="1">INDEX(GenerateurBingo.com!$E$700:$E$714,MATCH(LARGE(GenerateurBingo.com!$F$700:$F$714,ROW()-1),GenerateurBingo.com!$F$700:$F$714,0))</f>
        <v>Mot 38</v>
      </c>
      <c r="GZ3" s="192" t="str">
        <f ca="1">INDEX(GenerateurBingo.com!$G$700:$G$714,MATCH(LARGE(GenerateurBingo.com!$H$700:$H$714,ROW()-1),GenerateurBingo.com!$H$700:$H$714,0))</f>
        <v>Mot 46</v>
      </c>
      <c r="HA3" s="192" t="str">
        <f ca="1">INDEX(GenerateurBingo.com!$I$700:$I$714,MATCH(LARGE(GenerateurBingo.com!$J$700:$J$714,ROW()-1),GenerateurBingo.com!$J$700:$J$714,0))</f>
        <v>Mot 75</v>
      </c>
      <c r="HB3" s="192" t="str">
        <f ca="1">INDEX(GenerateurBingo.com!$A$720:$A$734,MATCH(LARGE(GenerateurBingo.com!$B$720:$B$734,ROW()-1),GenerateurBingo.com!$B$720:$B$734,0))</f>
        <v>Mot 11</v>
      </c>
      <c r="HC3" s="192" t="str">
        <f ca="1">INDEX(GenerateurBingo.com!$C$720:$C$734,MATCH(LARGE(GenerateurBingo.com!$D$720:$D$734,ROW()-1),GenerateurBingo.com!$D$720:$D$734,0))</f>
        <v>Mot 17</v>
      </c>
      <c r="HD3" s="192" t="str">
        <f ca="1">INDEX(GenerateurBingo.com!$E$720:$E$734,MATCH(LARGE(GenerateurBingo.com!$F$720:$F$734,ROW()-1),GenerateurBingo.com!$F$720:$F$734,0))</f>
        <v>Mot 45</v>
      </c>
      <c r="HE3" s="192" t="str">
        <f ca="1">INDEX(GenerateurBingo.com!$G$720:$G$734,MATCH(LARGE(GenerateurBingo.com!$H$720:$H$734,ROW()-1),GenerateurBingo.com!$H$720:$H$734,0))</f>
        <v>Mot 59</v>
      </c>
      <c r="HF3" s="192" t="str">
        <f ca="1">INDEX(GenerateurBingo.com!$I$720:$I$734,MATCH(LARGE(GenerateurBingo.com!$J$720:$J$734,ROW()-1),GenerateurBingo.com!$J$720:$J$734,0))</f>
        <v>Mot 61</v>
      </c>
      <c r="HH3" s="192" t="str">
        <f ca="1">INDEX(GenerateurBingo.com!$A$740:$A$754,MATCH(LARGE(GenerateurBingo.com!$B$740:$B$754,ROW()-1),GenerateurBingo.com!$B$740:$B$754,0))</f>
        <v>Mot 11</v>
      </c>
      <c r="HI3" s="192" t="str">
        <f ca="1">INDEX(GenerateurBingo.com!$C$740:$C$754,MATCH(LARGE(GenerateurBingo.com!$D$740:$D$754,ROW()-1),GenerateurBingo.com!$D$740:$D$754,0))</f>
        <v>Mot 26</v>
      </c>
      <c r="HJ3" s="192" t="str">
        <f ca="1">INDEX(GenerateurBingo.com!$E$740:$E$754,MATCH(LARGE(GenerateurBingo.com!$F$740:$F$754,ROW()-1),GenerateurBingo.com!$F$740:$F$754,0))</f>
        <v>Mot 42</v>
      </c>
      <c r="HK3" s="192" t="str">
        <f ca="1">INDEX(GenerateurBingo.com!$G$740:$G$754,MATCH(LARGE(GenerateurBingo.com!$H$740:$H$754,ROW()-1),GenerateurBingo.com!$H$740:$H$754,0))</f>
        <v>Mot 53</v>
      </c>
      <c r="HL3" s="192" t="str">
        <f ca="1">INDEX(GenerateurBingo.com!$I$740:$I$754,MATCH(LARGE(GenerateurBingo.com!$J$740:$J$754,ROW()-1),GenerateurBingo.com!$J$740:$J$754,0))</f>
        <v>Mot 67</v>
      </c>
      <c r="HM3" s="192" t="str">
        <f ca="1">INDEX(GenerateurBingo.com!$A$760:$A$774,MATCH(LARGE(GenerateurBingo.com!$B$760:$B$774,ROW()-1),GenerateurBingo.com!$B$760:$B$774,0))</f>
        <v>Mot 7</v>
      </c>
      <c r="HN3" s="192" t="str">
        <f ca="1">INDEX(GenerateurBingo.com!$C$760:$C$774,MATCH(LARGE(GenerateurBingo.com!$D$760:$D$774,ROW()-1),GenerateurBingo.com!$D$760:$D$774,0))</f>
        <v>Mot 16</v>
      </c>
      <c r="HO3" s="192" t="str">
        <f ca="1">INDEX(GenerateurBingo.com!$E$760:$E$774,MATCH(LARGE(GenerateurBingo.com!$F$760:$F$774,ROW()-1),GenerateurBingo.com!$F$760:$F$774,0))</f>
        <v>Mot 40</v>
      </c>
      <c r="HP3" s="192" t="str">
        <f ca="1">INDEX(GenerateurBingo.com!$G$760:$G$774,MATCH(LARGE(GenerateurBingo.com!$H$760:$H$774,ROW()-1),GenerateurBingo.com!$H$760:$H$774,0))</f>
        <v>Mot 51</v>
      </c>
      <c r="HQ3" s="192" t="str">
        <f ca="1">INDEX(GenerateurBingo.com!$I$760:$I$774,MATCH(LARGE(GenerateurBingo.com!$J$760:$J$774,ROW()-1),GenerateurBingo.com!$J$760:$J$774,0))</f>
        <v>Mot 71</v>
      </c>
      <c r="HS3" s="192" t="str">
        <f ca="1">INDEX(GenerateurBingo.com!$A$780:$A$794,MATCH(LARGE(GenerateurBingo.com!$B$780:$B$794,ROW()-1),GenerateurBingo.com!$B$780:$B$794,0))</f>
        <v>Mot 8</v>
      </c>
      <c r="HT3" s="192" t="str">
        <f ca="1">INDEX(GenerateurBingo.com!$C$780:$C$794,MATCH(LARGE(GenerateurBingo.com!$D$780:$D$794,ROW()-1),GenerateurBingo.com!$D$780:$D$794,0))</f>
        <v>Mot 24</v>
      </c>
      <c r="HU3" s="192" t="str">
        <f ca="1">INDEX(GenerateurBingo.com!$E$780:$E$794,MATCH(LARGE(GenerateurBingo.com!$F$780:$F$794,ROW()-1),GenerateurBingo.com!$F$780:$F$794,0))</f>
        <v>Mot 31</v>
      </c>
      <c r="HV3" s="192" t="str">
        <f ca="1">INDEX(GenerateurBingo.com!$G$780:$G$794,MATCH(LARGE(GenerateurBingo.com!$H$780:$H$794,ROW()-1),GenerateurBingo.com!$H$780:$H$794,0))</f>
        <v>Mot 55</v>
      </c>
      <c r="HW3" s="192" t="str">
        <f ca="1">INDEX(GenerateurBingo.com!$I$780:$I$794,MATCH(LARGE(GenerateurBingo.com!$J$780:$J$794,ROW()-1),GenerateurBingo.com!$J$780:$J$794,0))</f>
        <v>Mot 64</v>
      </c>
      <c r="HX3" s="192" t="str">
        <f ca="1">INDEX(GenerateurBingo.com!$A$800:$A$814,MATCH(LARGE(GenerateurBingo.com!$B$800:$B$814,ROW()-1),GenerateurBingo.com!$B$800:$B$814,0))</f>
        <v>Mot 8</v>
      </c>
      <c r="HY3" s="192" t="str">
        <f ca="1">INDEX(GenerateurBingo.com!$C$800:$C$814,MATCH(LARGE(GenerateurBingo.com!$D$800:$D$814,ROW()-1),GenerateurBingo.com!$D$800:$D$814,0))</f>
        <v>Mot 19</v>
      </c>
      <c r="HZ3" s="192" t="str">
        <f ca="1">INDEX(GenerateurBingo.com!$E$800:$E$814,MATCH(LARGE(GenerateurBingo.com!$F$800:$F$814,ROW()-1),GenerateurBingo.com!$F$800:$F$814,0))</f>
        <v>Mot 37</v>
      </c>
      <c r="IA3" s="192" t="str">
        <f ca="1">INDEX(GenerateurBingo.com!$G$800:$G$814,MATCH(LARGE(GenerateurBingo.com!$H$800:$H$814,ROW()-1),GenerateurBingo.com!$H$800:$H$814,0))</f>
        <v>Mot 46</v>
      </c>
      <c r="IB3" s="192" t="str">
        <f ca="1">INDEX(GenerateurBingo.com!$I$800:$I$814,MATCH(LARGE(GenerateurBingo.com!$J$800:$J$814,ROW()-1),GenerateurBingo.com!$J$800:$J$814,0))</f>
        <v>Mot 68</v>
      </c>
      <c r="ID3" s="192" t="str">
        <f ca="1">INDEX(GenerateurBingo.com!$A$820:$A$834,MATCH(LARGE(GenerateurBingo.com!$B$820:$B$834,ROW()-1),GenerateurBingo.com!$B$820:$B$834,0))</f>
        <v>Mot 12</v>
      </c>
      <c r="IE3" s="192" t="str">
        <f ca="1">INDEX(GenerateurBingo.com!$C$820:$C$834,MATCH(LARGE(GenerateurBingo.com!$D$820:$D$834,ROW()-1),GenerateurBingo.com!$D$820:$D$834,0))</f>
        <v>Mot 28</v>
      </c>
      <c r="IF3" s="192" t="str">
        <f ca="1">INDEX(GenerateurBingo.com!$E$820:$E$834,MATCH(LARGE(GenerateurBingo.com!$F$820:$F$834,ROW()-1),GenerateurBingo.com!$F$820:$F$834,0))</f>
        <v>Mot 43</v>
      </c>
      <c r="IG3" s="192" t="str">
        <f ca="1">INDEX(GenerateurBingo.com!$G$820:$G$834,MATCH(LARGE(GenerateurBingo.com!$H$820:$H$834,ROW()-1),GenerateurBingo.com!$H$820:$H$834,0))</f>
        <v>Mot 54</v>
      </c>
      <c r="IH3" s="192" t="str">
        <f ca="1">INDEX(GenerateurBingo.com!$I$820:$I$834,MATCH(LARGE(GenerateurBingo.com!$J$820:$J$834,ROW()-1),GenerateurBingo.com!$J$820:$J$834,0))</f>
        <v>Mot 71</v>
      </c>
      <c r="II3" s="192" t="str">
        <f ca="1">INDEX(GenerateurBingo.com!$A$840:$A$854,MATCH(LARGE(GenerateurBingo.com!$B$840:$B$854,ROW()-1),GenerateurBingo.com!$B$840:$B$854,0))</f>
        <v>Mot 7</v>
      </c>
      <c r="IJ3" s="192" t="str">
        <f ca="1">INDEX(GenerateurBingo.com!$C$840:$C$854,MATCH(LARGE(GenerateurBingo.com!$D$840:$D$854,ROW()-1),GenerateurBingo.com!$D$840:$D$854,0))</f>
        <v>Mot 22</v>
      </c>
      <c r="IK3" s="192" t="str">
        <f ca="1">INDEX(GenerateurBingo.com!$E$840:$E$854,MATCH(LARGE(GenerateurBingo.com!$F$840:$F$854,ROW()-1),GenerateurBingo.com!$F$840:$F$854,0))</f>
        <v>Mot 33</v>
      </c>
      <c r="IL3" s="192" t="str">
        <f ca="1">INDEX(GenerateurBingo.com!$G$840:$G$854,MATCH(LARGE(GenerateurBingo.com!$H$840:$H$854,ROW()-1),GenerateurBingo.com!$H$840:$H$854,0))</f>
        <v>Mot 54</v>
      </c>
      <c r="IM3" s="192" t="str">
        <f ca="1">INDEX(GenerateurBingo.com!$I$840:$I$854,MATCH(LARGE(GenerateurBingo.com!$J$840:$J$854,ROW()-1),GenerateurBingo.com!$J$840:$J$854,0))</f>
        <v>Mot 68</v>
      </c>
      <c r="IO3" s="192" t="str">
        <f ca="1">INDEX(GenerateurBingo.com!$A$860:$A$874,MATCH(LARGE(GenerateurBingo.com!$B$860:$B$874,ROW()-1),GenerateurBingo.com!$B$860:$B$874,0))</f>
        <v>Mot 1</v>
      </c>
      <c r="IP3" s="192" t="str">
        <f ca="1">INDEX(GenerateurBingo.com!$C$860:$C$874,MATCH(LARGE(GenerateurBingo.com!$D$860:$D$874,ROW()-1),GenerateurBingo.com!$D$860:$D$874,0))</f>
        <v>Mot 29</v>
      </c>
      <c r="IQ3" s="192" t="str">
        <f ca="1">INDEX(GenerateurBingo.com!$E$860:$E$874,MATCH(LARGE(GenerateurBingo.com!$F$860:$F$874,ROW()-1),GenerateurBingo.com!$F$860:$F$874,0))</f>
        <v>Mot 33</v>
      </c>
      <c r="IR3" s="192" t="str">
        <f ca="1">INDEX(GenerateurBingo.com!$G$860:$G$874,MATCH(LARGE(GenerateurBingo.com!$H$860:$H$874,ROW()-1),GenerateurBingo.com!$H$860:$H$874,0))</f>
        <v>Mot 56</v>
      </c>
      <c r="IS3" s="192" t="str">
        <f ca="1">INDEX(GenerateurBingo.com!$I$860:$I$874,MATCH(LARGE(GenerateurBingo.com!$J$860:$J$874,ROW()-1),GenerateurBingo.com!$J$860:$J$874,0))</f>
        <v>Mot 73</v>
      </c>
      <c r="IT3" s="192" t="str">
        <f ca="1">INDEX(GenerateurBingo.com!$A$880:$A$894,MATCH(LARGE(GenerateurBingo.com!$B$880:$B$894,ROW()-1),GenerateurBingo.com!$B$880:$B$894,0))</f>
        <v>Mot 14</v>
      </c>
      <c r="IU3" s="192" t="str">
        <f ca="1">INDEX(GenerateurBingo.com!$C$880:$C$894,MATCH(LARGE(GenerateurBingo.com!$D$880:$D$894,ROW()-1),GenerateurBingo.com!$D$880:$D$894,0))</f>
        <v>Mot 20</v>
      </c>
      <c r="IV3" s="192" t="str">
        <f ca="1">INDEX(GenerateurBingo.com!$E$880:$E$894,MATCH(LARGE(GenerateurBingo.com!$F$880:$F$894,ROW()-1),GenerateurBingo.com!$F$880:$F$894,0))</f>
        <v>Mot 34</v>
      </c>
      <c r="IW3" s="192" t="str">
        <f ca="1">INDEX(GenerateurBingo.com!$G$880:$G$894,MATCH(LARGE(GenerateurBingo.com!$H$880:$H$894,ROW()-1),GenerateurBingo.com!$H$880:$H$894,0))</f>
        <v>Mot 50</v>
      </c>
      <c r="IX3" s="192" t="str">
        <f ca="1">INDEX(GenerateurBingo.com!$I$880:$I$894,MATCH(LARGE(GenerateurBingo.com!$J$880:$J$894,ROW()-1),GenerateurBingo.com!$J$880:$J$894,0))</f>
        <v>Mot 65</v>
      </c>
      <c r="IZ3" s="192" t="str">
        <f ca="1">INDEX(GenerateurBingo.com!$A$900:$A$914,MATCH(LARGE(GenerateurBingo.com!$B$900:$B$914,ROW()-1),GenerateurBingo.com!$B$900:$B$914,0))</f>
        <v>Mot 1</v>
      </c>
      <c r="JA3" s="192" t="str">
        <f ca="1">INDEX(GenerateurBingo.com!$C$900:$C$914,MATCH(LARGE(GenerateurBingo.com!$D$900:$D$914,ROW()-1),GenerateurBingo.com!$D$900:$D$914,0))</f>
        <v>Mot 30</v>
      </c>
      <c r="JB3" s="192" t="str">
        <f ca="1">INDEX(GenerateurBingo.com!$E$900:$E$914,MATCH(LARGE(GenerateurBingo.com!$F$900:$F$914,ROW()-1),GenerateurBingo.com!$F$900:$F$914,0))</f>
        <v>Mot 32</v>
      </c>
      <c r="JC3" s="192" t="str">
        <f ca="1">INDEX(GenerateurBingo.com!$G$900:$G$914,MATCH(LARGE(GenerateurBingo.com!$H$900:$H$914,ROW()-1),GenerateurBingo.com!$H$900:$H$914,0))</f>
        <v>Mot 51</v>
      </c>
      <c r="JD3" s="192" t="str">
        <f ca="1">INDEX(GenerateurBingo.com!$I$900:$I$914,MATCH(LARGE(GenerateurBingo.com!$J$900:$J$914,ROW()-1),GenerateurBingo.com!$J$900:$J$914,0))</f>
        <v>Mot 63</v>
      </c>
      <c r="JE3" s="192" t="str">
        <f ca="1">INDEX(GenerateurBingo.com!$A$920:$A$934,MATCH(LARGE(GenerateurBingo.com!$B$920:$B$934,ROW()-1),GenerateurBingo.com!$B$920:$B$934,0))</f>
        <v>Mot 6</v>
      </c>
      <c r="JF3" s="192" t="str">
        <f ca="1">INDEX(GenerateurBingo.com!$C$920:$C$934,MATCH(LARGE(GenerateurBingo.com!$D$920:$D$934,ROW()-1),GenerateurBingo.com!$D$920:$D$934,0))</f>
        <v>Mot 20</v>
      </c>
      <c r="JG3" s="192" t="str">
        <f ca="1">INDEX(GenerateurBingo.com!$E$920:$E$934,MATCH(LARGE(GenerateurBingo.com!$F$920:$F$934,ROW()-1),GenerateurBingo.com!$F$920:$F$934,0))</f>
        <v>Mot 41</v>
      </c>
      <c r="JH3" s="192" t="str">
        <f ca="1">INDEX(GenerateurBingo.com!$G$920:$G$934,MATCH(LARGE(GenerateurBingo.com!$H$920:$H$934,ROW()-1),GenerateurBingo.com!$H$920:$H$934,0))</f>
        <v>Mot 60</v>
      </c>
      <c r="JI3" s="192" t="str">
        <f ca="1">INDEX(GenerateurBingo.com!$I$920:$I$934,MATCH(LARGE(GenerateurBingo.com!$J$920:$J$934,ROW()-1),GenerateurBingo.com!$J$920:$J$934,0))</f>
        <v>Mot 66</v>
      </c>
      <c r="JK3" s="192" t="str">
        <f ca="1">INDEX(GenerateurBingo.com!$A$940:$A$954,MATCH(LARGE(GenerateurBingo.com!$B$940:$B$954,ROW()-1),GenerateurBingo.com!$B$940:$B$954,0))</f>
        <v>Mot 13</v>
      </c>
      <c r="JL3" s="192" t="str">
        <f ca="1">INDEX(GenerateurBingo.com!$C$940:$C$954,MATCH(LARGE(GenerateurBingo.com!$D$940:$D$954,ROW()-1),GenerateurBingo.com!$D$940:$D$954,0))</f>
        <v>Mot 24</v>
      </c>
      <c r="JM3" s="192" t="str">
        <f ca="1">INDEX(GenerateurBingo.com!$E$940:$E$954,MATCH(LARGE(GenerateurBingo.com!$F$940:$F$954,ROW()-1),GenerateurBingo.com!$F$940:$F$954,0))</f>
        <v>Mot 42</v>
      </c>
      <c r="JN3" s="192" t="str">
        <f ca="1">INDEX(GenerateurBingo.com!$G$940:$G$954,MATCH(LARGE(GenerateurBingo.com!$H$940:$H$954,ROW()-1),GenerateurBingo.com!$H$940:$H$954,0))</f>
        <v>Mot 60</v>
      </c>
      <c r="JO3" s="192" t="str">
        <f ca="1">INDEX(GenerateurBingo.com!$I$940:$I$954,MATCH(LARGE(GenerateurBingo.com!$J$940:$J$954,ROW()-1),GenerateurBingo.com!$J$940:$J$954,0))</f>
        <v>Mot 67</v>
      </c>
      <c r="JP3" s="192" t="str">
        <f ca="1">INDEX(GenerateurBingo.com!$A$960:$A$974,MATCH(LARGE(GenerateurBingo.com!$B$960:$B$974,ROW()-1),GenerateurBingo.com!$B$960:$B$974,0))</f>
        <v>Mot 14</v>
      </c>
      <c r="JQ3" s="192" t="str">
        <f ca="1">INDEX(GenerateurBingo.com!$C$960:$C$974,MATCH(LARGE(GenerateurBingo.com!$D$960:$D$974,ROW()-1),GenerateurBingo.com!$D$960:$D$974,0))</f>
        <v>Mot 19</v>
      </c>
      <c r="JR3" s="192" t="str">
        <f ca="1">INDEX(GenerateurBingo.com!$E$960:$E$974,MATCH(LARGE(GenerateurBingo.com!$F$960:$F$974,ROW()-1),GenerateurBingo.com!$F$960:$F$974,0))</f>
        <v>Mot 44</v>
      </c>
      <c r="JS3" s="192" t="str">
        <f ca="1">INDEX(GenerateurBingo.com!$G$960:$G$974,MATCH(LARGE(GenerateurBingo.com!$H$960:$H$974,ROW()-1),GenerateurBingo.com!$H$960:$H$974,0))</f>
        <v>Mot 50</v>
      </c>
      <c r="JT3" s="192" t="str">
        <f ca="1">INDEX(GenerateurBingo.com!$I$960:$I$974,MATCH(LARGE(GenerateurBingo.com!$J$960:$J$974,ROW()-1),GenerateurBingo.com!$J$960:$J$974,0))</f>
        <v>Mot 70</v>
      </c>
      <c r="JV3" s="192" t="str">
        <f ca="1">INDEX(GenerateurBingo.com!$A$980:$A$994,MATCH(LARGE(GenerateurBingo.com!$B$980:$B$994,ROW()-1),GenerateurBingo.com!$B$980:$B$994,0))</f>
        <v>Mot 10</v>
      </c>
      <c r="JW3" s="192" t="str">
        <f ca="1">INDEX(GenerateurBingo.com!$C$980:$C$994,MATCH(LARGE(GenerateurBingo.com!$D$980:$D$994,ROW()-1),GenerateurBingo.com!$D$980:$D$994,0))</f>
        <v>Mot 20</v>
      </c>
      <c r="JX3" s="192" t="str">
        <f ca="1">INDEX(GenerateurBingo.com!$E$980:$E$994,MATCH(LARGE(GenerateurBingo.com!$F$980:$F$994,ROW()-1),GenerateurBingo.com!$F$980:$F$994,0))</f>
        <v>Mot 43</v>
      </c>
      <c r="JY3" s="192" t="str">
        <f ca="1">INDEX(GenerateurBingo.com!$G$980:$G$994,MATCH(LARGE(GenerateurBingo.com!$H$980:$H$994,ROW()-1),GenerateurBingo.com!$H$980:$H$994,0))</f>
        <v>Mot 59</v>
      </c>
      <c r="JZ3" s="192" t="str">
        <f ca="1">INDEX(GenerateurBingo.com!$I$980:$I$994,MATCH(LARGE(GenerateurBingo.com!$J$980:$J$994,ROW()-1),GenerateurBingo.com!$J$980:$J$994,0))</f>
        <v>Mot 61</v>
      </c>
      <c r="KA3" s="193" t="str">
        <f ca="1">INDEX(GenerateurBingo.com!$A$1000:$A$1014,MATCH(LARGE(GenerateurBingo.com!$B$1000:$B$1014,ROW()-1),GenerateurBingo.com!$B$1000:$B$1014,0))</f>
        <v>Mot 1</v>
      </c>
      <c r="KB3" s="193" t="str">
        <f ca="1">INDEX(GenerateurBingo.com!$C$1000:$C$1014,MATCH(LARGE(GenerateurBingo.com!$D$1000:$D$1014,ROW()-1),GenerateurBingo.com!$D$1000:$D$1014,0))</f>
        <v>Mot 20</v>
      </c>
      <c r="KC3" s="193" t="str">
        <f ca="1">INDEX(GenerateurBingo.com!$E$1000:$E$1014,MATCH(LARGE(GenerateurBingo.com!$F$1000:$F$1014,ROW()-1),GenerateurBingo.com!$F$1000:$F$1014,0))</f>
        <v>Mot 42</v>
      </c>
      <c r="KD3" s="193" t="str">
        <f ca="1">INDEX(GenerateurBingo.com!$G$1000:$G$1014,MATCH(LARGE(GenerateurBingo.com!$H$1000:$H$1014,ROW()-1),GenerateurBingo.com!$H$1000:$H$1014,0))</f>
        <v>Mot 56</v>
      </c>
      <c r="KE3" s="193" t="str">
        <f ca="1">INDEX(GenerateurBingo.com!$I$1000:$I$1014,MATCH(LARGE(GenerateurBingo.com!$J$1000:$J$1014,ROW()-1),GenerateurBingo.com!$J$1000:$J$1014,0))</f>
        <v>Mot 74</v>
      </c>
      <c r="KF3" s="194"/>
      <c r="KG3" s="193" t="str">
        <f ca="1">INDEX(GenerateurBingo.com!$A$1020:$A$1034,MATCH(LARGE(GenerateurBingo.com!$B$1020:$B$1034,ROW()-1),GenerateurBingo.com!$B$1020:$B$1034,0))</f>
        <v>Mot 4</v>
      </c>
      <c r="KH3" s="193" t="str">
        <f ca="1">INDEX(GenerateurBingo.com!$C$1020:$C$1034,MATCH(LARGE(GenerateurBingo.com!$D$1020:$D$1034,ROW()-1),GenerateurBingo.com!$D$1020:$D$1034,0))</f>
        <v>Mot 21</v>
      </c>
      <c r="KI3" s="193" t="str">
        <f ca="1">INDEX(GenerateurBingo.com!$E$1020:$E$1034,MATCH(LARGE(GenerateurBingo.com!$F$1020:$F$1034,ROW()-1),GenerateurBingo.com!$F$1020:$F$1034,0))</f>
        <v>Mot 33</v>
      </c>
      <c r="KJ3" s="193" t="str">
        <f ca="1">INDEX(GenerateurBingo.com!$G$1020:$G$1034,MATCH(LARGE(GenerateurBingo.com!$H$1020:$H$1034,ROW()-1),GenerateurBingo.com!$H$1020:$H$1034,0))</f>
        <v>Mot 54</v>
      </c>
      <c r="KK3" s="193" t="str">
        <f ca="1">INDEX(GenerateurBingo.com!$I$1020:$I$1034,MATCH(LARGE(GenerateurBingo.com!$J$1020:$J$1034,ROW()-1),GenerateurBingo.com!$J$1020:$J$1034,0))</f>
        <v>Mot 74</v>
      </c>
      <c r="KL3" s="193" t="str">
        <f ca="1">INDEX(GenerateurBingo.com!$A$1040:$A$1054,MATCH(LARGE(GenerateurBingo.com!$B$1040:$B$1054,ROW()-1),GenerateurBingo.com!$B$1040:$B$1054,0))</f>
        <v>Mot 10</v>
      </c>
      <c r="KM3" s="193" t="str">
        <f ca="1">INDEX(GenerateurBingo.com!$C$1040:$C$1054,MATCH(LARGE(GenerateurBingo.com!$D$1040:$D$1054,ROW()-1),GenerateurBingo.com!$D$1040:$D$1054,0))</f>
        <v>Mot 19</v>
      </c>
      <c r="KN3" s="193" t="str">
        <f ca="1">INDEX(GenerateurBingo.com!$E$1040:$E$1054,MATCH(LARGE(GenerateurBingo.com!$F$1040:$F$1054,ROW()-1),GenerateurBingo.com!$F$1040:$F$1054,0))</f>
        <v>Mot 45</v>
      </c>
      <c r="KO3" s="193" t="str">
        <f ca="1">INDEX(GenerateurBingo.com!$G$1040:$G$1054,MATCH(LARGE(GenerateurBingo.com!$H$1040:$H$1054,ROW()-1),GenerateurBingo.com!$H$1040:$H$1054,0))</f>
        <v>Mot 57</v>
      </c>
      <c r="KP3" s="193" t="str">
        <f ca="1">INDEX(GenerateurBingo.com!$I$1040:$I$1054,MATCH(LARGE(GenerateurBingo.com!$J$1040:$J$1054,ROW()-1),GenerateurBingo.com!$J$1040:$J$1054,0))</f>
        <v>Mot 66</v>
      </c>
      <c r="KQ3" s="194"/>
      <c r="KR3" s="193" t="str">
        <f ca="1">INDEX(GenerateurBingo.com!$A$1060:$A$1074,MATCH(LARGE(GenerateurBingo.com!$B$1060:$B$1074,ROW()-1),GenerateurBingo.com!$B$1060:$B$1074,0))</f>
        <v>Mot 2</v>
      </c>
      <c r="KS3" s="193" t="str">
        <f ca="1">INDEX(GenerateurBingo.com!$C$1060:$C$1074,MATCH(LARGE(GenerateurBingo.com!$D$1060:$D$1074,ROW()-1),GenerateurBingo.com!$D$1060:$D$1074,0))</f>
        <v>Mot 20</v>
      </c>
      <c r="KT3" s="193" t="str">
        <f ca="1">INDEX(GenerateurBingo.com!$E$1060:$E$1074,MATCH(LARGE(GenerateurBingo.com!$F$1060:$F$1074,ROW()-1),GenerateurBingo.com!$F$1060:$F$1074,0))</f>
        <v>Mot 31</v>
      </c>
      <c r="KU3" s="193" t="str">
        <f ca="1">INDEX(GenerateurBingo.com!$G$1060:$G$1074,MATCH(LARGE(GenerateurBingo.com!$H$1060:$H$1074,ROW()-1),GenerateurBingo.com!$H$1060:$H$1074,0))</f>
        <v>Mot 50</v>
      </c>
      <c r="KV3" s="193" t="str">
        <f ca="1">INDEX(GenerateurBingo.com!$I$1060:$I$1074,MATCH(LARGE(GenerateurBingo.com!$J$1060:$J$1074,ROW()-1),GenerateurBingo.com!$J$1060:$J$1074,0))</f>
        <v>Mot 61</v>
      </c>
      <c r="KW3" s="193" t="str">
        <f ca="1">INDEX(GenerateurBingo.com!$A$1080:$A$1094,MATCH(LARGE(GenerateurBingo.com!$B$1080:$B$1094,ROW()-1),GenerateurBingo.com!$B$1080:$B$1094,0))</f>
        <v>Mot 15</v>
      </c>
      <c r="KX3" s="193" t="str">
        <f ca="1">INDEX(GenerateurBingo.com!$C$1080:$C$1094,MATCH(LARGE(GenerateurBingo.com!$D$1080:$D$1094,ROW()-1),GenerateurBingo.com!$D$1080:$D$1094,0))</f>
        <v>Mot 26</v>
      </c>
      <c r="KY3" s="193" t="str">
        <f ca="1">INDEX(GenerateurBingo.com!$E$1080:$E$1094,MATCH(LARGE(GenerateurBingo.com!$F$1080:$F$1094,ROW()-1),GenerateurBingo.com!$F$1080:$F$1094,0))</f>
        <v>Mot 42</v>
      </c>
      <c r="KZ3" s="193" t="str">
        <f ca="1">INDEX(GenerateurBingo.com!$G$1080:$G$1094,MATCH(LARGE(GenerateurBingo.com!$H$1080:$H$1094,ROW()-1),GenerateurBingo.com!$H$1080:$H$1094,0))</f>
        <v>Mot 48</v>
      </c>
      <c r="LA3" s="193" t="str">
        <f ca="1">INDEX(GenerateurBingo.com!$I$1080:$I$1094,MATCH(LARGE(GenerateurBingo.com!$J$1080:$J$1094,ROW()-1),GenerateurBingo.com!$J$1080:$J$1094,0))</f>
        <v>Mot 66</v>
      </c>
      <c r="LB3" s="194"/>
      <c r="LC3" s="193" t="str">
        <f ca="1">INDEX(GenerateurBingo.com!$A$1100:$A$1114,MATCH(LARGE(GenerateurBingo.com!$B$1100:$B$1114,ROW()-1),GenerateurBingo.com!$B$1100:$B$1114,0))</f>
        <v>Mot 5</v>
      </c>
      <c r="LD3" s="193" t="str">
        <f ca="1">INDEX(GenerateurBingo.com!$C$1100:$C$1114,MATCH(LARGE(GenerateurBingo.com!$D$1100:$D$1114,ROW()-1),GenerateurBingo.com!$D$1100:$D$1114,0))</f>
        <v>Mot 20</v>
      </c>
      <c r="LE3" s="193" t="str">
        <f ca="1">INDEX(GenerateurBingo.com!$E$1100:$E$1114,MATCH(LARGE(GenerateurBingo.com!$F$1100:$F$1114,ROW()-1),GenerateurBingo.com!$F$1100:$F$1114,0))</f>
        <v>Mot 41</v>
      </c>
      <c r="LF3" s="193" t="str">
        <f ca="1">INDEX(GenerateurBingo.com!$G$1100:$G$1114,MATCH(LARGE(GenerateurBingo.com!$H$1100:$H$1114,ROW()-1),GenerateurBingo.com!$H$1100:$H$1114,0))</f>
        <v>Mot 50</v>
      </c>
      <c r="LG3" s="193" t="str">
        <f ca="1">INDEX(GenerateurBingo.com!$I$1100:$I$1114,MATCH(LARGE(GenerateurBingo.com!$J$1100:$J$1114,ROW()-1),GenerateurBingo.com!$J$1100:$J$1114,0))</f>
        <v>Mot 73</v>
      </c>
      <c r="LH3" s="193" t="str">
        <f ca="1">INDEX(GenerateurBingo.com!$A$1120:$A$1134,MATCH(LARGE(GenerateurBingo.com!$B$1120:$B$1134,ROW()-1),GenerateurBingo.com!$B$1120:$B$1134,0))</f>
        <v>Mot 2</v>
      </c>
      <c r="LI3" s="193" t="str">
        <f ca="1">INDEX(GenerateurBingo.com!$C$1120:$C$1134,MATCH(LARGE(GenerateurBingo.com!$D$1120:$D$1134,ROW()-1),GenerateurBingo.com!$D$1120:$D$1134,0))</f>
        <v>Mot 21</v>
      </c>
      <c r="LJ3" s="193" t="str">
        <f ca="1">INDEX(GenerateurBingo.com!$E$1120:$E$1134,MATCH(LARGE(GenerateurBingo.com!$F$1120:$F$1134,ROW()-1),GenerateurBingo.com!$F$1120:$F$1134,0))</f>
        <v>Mot 45</v>
      </c>
      <c r="LK3" s="193" t="str">
        <f ca="1">INDEX(GenerateurBingo.com!$G$1120:$G$1134,MATCH(LARGE(GenerateurBingo.com!$H$1120:$H$1134,ROW()-1),GenerateurBingo.com!$H$1120:$H$1134,0))</f>
        <v>Mot 49</v>
      </c>
      <c r="LL3" s="193" t="str">
        <f ca="1">INDEX(GenerateurBingo.com!$I$1120:$I$1134,MATCH(LARGE(GenerateurBingo.com!$J$1120:$J$1134,ROW()-1),GenerateurBingo.com!$J$1120:$J$1134,0))</f>
        <v>Mot 61</v>
      </c>
      <c r="LM3" s="194"/>
      <c r="LN3" s="193" t="str">
        <f ca="1">INDEX(GenerateurBingo.com!$A$1140:$A$1154,MATCH(LARGE(GenerateurBingo.com!$B$1140:$B$1154,ROW()-1),GenerateurBingo.com!$B$1140:$B$1154,0))</f>
        <v>Mot 4</v>
      </c>
      <c r="LO3" s="193" t="str">
        <f ca="1">INDEX(GenerateurBingo.com!$C$1140:$C$1154,MATCH(LARGE(GenerateurBingo.com!$D$1140:$D$1154,ROW()-1),GenerateurBingo.com!$D$1140:$D$1154,0))</f>
        <v>Mot 17</v>
      </c>
      <c r="LP3" s="193" t="str">
        <f ca="1">INDEX(GenerateurBingo.com!$E$1140:$E$1154,MATCH(LARGE(GenerateurBingo.com!$F$1140:$F$1154,ROW()-1),GenerateurBingo.com!$F$1140:$F$1154,0))</f>
        <v>Mot 34</v>
      </c>
      <c r="LQ3" s="193" t="str">
        <f ca="1">INDEX(GenerateurBingo.com!$G$1140:$G$1154,MATCH(LARGE(GenerateurBingo.com!$H$1140:$H$1154,ROW()-1),GenerateurBingo.com!$H$1140:$H$1154,0))</f>
        <v>Mot 48</v>
      </c>
      <c r="LR3" s="193" t="str">
        <f ca="1">INDEX(GenerateurBingo.com!$I$1140:$I$1154,MATCH(LARGE(GenerateurBingo.com!$J$1140:$J$1154,ROW()-1),GenerateurBingo.com!$J$1140:$J$1154,0))</f>
        <v>Mot 74</v>
      </c>
      <c r="LS3" s="193" t="str">
        <f ca="1">INDEX(GenerateurBingo.com!$A$1160:$A$1174,MATCH(LARGE(GenerateurBingo.com!$B$1160:$B$1174,ROW()-1),GenerateurBingo.com!$B$1160:$B$1174,0))</f>
        <v>Mot 9</v>
      </c>
      <c r="LT3" s="193" t="str">
        <f ca="1">INDEX(GenerateurBingo.com!$C$1160:$C$1174,MATCH(LARGE(GenerateurBingo.com!$D$1160:$D$1174,ROW()-1),GenerateurBingo.com!$D$1160:$D$1174,0))</f>
        <v>Mot 27</v>
      </c>
      <c r="LU3" s="193" t="str">
        <f ca="1">INDEX(GenerateurBingo.com!$E$1160:$E$1174,MATCH(LARGE(GenerateurBingo.com!$F$1160:$F$1174,ROW()-1),GenerateurBingo.com!$F$1160:$F$1174,0))</f>
        <v>Mot 45</v>
      </c>
      <c r="LV3" s="193" t="str">
        <f ca="1">INDEX(GenerateurBingo.com!$G$1160:$G$1174,MATCH(LARGE(GenerateurBingo.com!$H$1160:$H$1174,ROW()-1),GenerateurBingo.com!$H$1160:$H$1174,0))</f>
        <v>Mot 50</v>
      </c>
      <c r="LW3" s="193" t="str">
        <f ca="1">INDEX(GenerateurBingo.com!$I$1160:$I$1174,MATCH(LARGE(GenerateurBingo.com!$J$1160:$J$1174,ROW()-1),GenerateurBingo.com!$J$1160:$J$1174,0))</f>
        <v>Mot 70</v>
      </c>
      <c r="LX3" s="194"/>
      <c r="LY3" s="193" t="str">
        <f ca="1">INDEX(GenerateurBingo.com!$A$1180:$A$1194,MATCH(LARGE(GenerateurBingo.com!$B$1180:$B$1194,ROW()-1),GenerateurBingo.com!$B$1180:$B$1194,0))</f>
        <v>Mot 11</v>
      </c>
      <c r="LZ3" s="193" t="str">
        <f ca="1">INDEX(GenerateurBingo.com!$C$1180:$C$1194,MATCH(LARGE(GenerateurBingo.com!$D$1180:$D$1194,ROW()-1),GenerateurBingo.com!$D$1180:$D$1194,0))</f>
        <v>Mot 25</v>
      </c>
      <c r="MA3" s="193" t="str">
        <f ca="1">INDEX(GenerateurBingo.com!$E$1180:$E$1194,MATCH(LARGE(GenerateurBingo.com!$F$1180:$F$1194,ROW()-1),GenerateurBingo.com!$F$1180:$F$1194,0))</f>
        <v>Mot 32</v>
      </c>
      <c r="MB3" s="193" t="str">
        <f ca="1">INDEX(GenerateurBingo.com!$G$1180:$G$1194,MATCH(LARGE(GenerateurBingo.com!$H$1180:$H$1194,ROW()-1),GenerateurBingo.com!$H$1180:$H$1194,0))</f>
        <v>Mot 55</v>
      </c>
      <c r="MC3" s="193" t="str">
        <f ca="1">INDEX(GenerateurBingo.com!$I$1180:$I$1194,MATCH(LARGE(GenerateurBingo.com!$J$1180:$J$1194,ROW()-1),GenerateurBingo.com!$J$1180:$J$1194,0))</f>
        <v>Mot 72</v>
      </c>
      <c r="MD3" s="193" t="str">
        <f ca="1">INDEX(GenerateurBingo.com!$A$1200:$A$1214,MATCH(LARGE(GenerateurBingo.com!$B$1200:$B$1214,ROW()-1),GenerateurBingo.com!$B$1200:$B$1214,0))</f>
        <v>Mot 1</v>
      </c>
      <c r="ME3" s="193" t="str">
        <f ca="1">INDEX(GenerateurBingo.com!$C$1200:$C$1214,MATCH(LARGE(GenerateurBingo.com!$D$1200:$D$1214,ROW()-1),GenerateurBingo.com!$D$1200:$D$1214,0))</f>
        <v>Mot 25</v>
      </c>
      <c r="MF3" s="193" t="str">
        <f ca="1">INDEX(GenerateurBingo.com!$E$1200:$E$1214,MATCH(LARGE(GenerateurBingo.com!$F$1200:$F$1214,ROW()-1),GenerateurBingo.com!$F$1200:$F$1214,0))</f>
        <v>Mot 39</v>
      </c>
      <c r="MG3" s="193" t="str">
        <f ca="1">INDEX(GenerateurBingo.com!$G$1200:$G$1214,MATCH(LARGE(GenerateurBingo.com!$H$1200:$H$1214,ROW()-1),GenerateurBingo.com!$H$1200:$H$1214,0))</f>
        <v>Mot 57</v>
      </c>
      <c r="MH3" s="193" t="str">
        <f ca="1">INDEX(GenerateurBingo.com!$I$1200:$I$1214,MATCH(LARGE(GenerateurBingo.com!$J$1200:$J$1214,ROW()-1),GenerateurBingo.com!$J$1200:$J$1214,0))</f>
        <v>Mot 69</v>
      </c>
      <c r="MI3" s="194"/>
      <c r="MJ3" s="193" t="str">
        <f ca="1">INDEX(GenerateurBingo.com!$A$1220:$A$1234,MATCH(LARGE(GenerateurBingo.com!$B$1220:$B$1234,ROW()-1),GenerateurBingo.com!$B$1220:$B$1234,0))</f>
        <v>Mot 2</v>
      </c>
      <c r="MK3" s="193" t="str">
        <f ca="1">INDEX(GenerateurBingo.com!$C$1220:$C$1234,MATCH(LARGE(GenerateurBingo.com!$D$1220:$D$1234,ROW()-1),GenerateurBingo.com!$D$1220:$D$1234,0))</f>
        <v>Mot 25</v>
      </c>
      <c r="ML3" s="193" t="str">
        <f ca="1">INDEX(GenerateurBingo.com!$E$1220:$E$1234,MATCH(LARGE(GenerateurBingo.com!$F$1220:$F$1234,ROW()-1),GenerateurBingo.com!$F$1220:$F$1234,0))</f>
        <v>Mot 43</v>
      </c>
      <c r="MM3" s="193" t="str">
        <f ca="1">INDEX(GenerateurBingo.com!$G$1220:$G$1234,MATCH(LARGE(GenerateurBingo.com!$H$1220:$H$1234,ROW()-1),GenerateurBingo.com!$H$1220:$H$1234,0))</f>
        <v>Mot 49</v>
      </c>
      <c r="MN3" s="193" t="str">
        <f ca="1">INDEX(GenerateurBingo.com!$I$1220:$I$1234,MATCH(LARGE(GenerateurBingo.com!$J$1220:$J$1234,ROW()-1),GenerateurBingo.com!$J$1220:$J$1234,0))</f>
        <v>Mot 70</v>
      </c>
      <c r="MO3" s="193" t="str">
        <f ca="1">INDEX(GenerateurBingo.com!$A$1240:$A$1254,MATCH(LARGE(GenerateurBingo.com!$B$1240:$B$1254,ROW()-1),GenerateurBingo.com!$B$1240:$B$1254,0))</f>
        <v>Mot 2</v>
      </c>
      <c r="MP3" s="193" t="str">
        <f ca="1">INDEX(GenerateurBingo.com!$C$1240:$C$1254,MATCH(LARGE(GenerateurBingo.com!$D$1240:$D$1254,ROW()-1),GenerateurBingo.com!$D$1240:$D$1254,0))</f>
        <v>Mot 23</v>
      </c>
      <c r="MQ3" s="193" t="str">
        <f ca="1">INDEX(GenerateurBingo.com!$E$1240:$E$1254,MATCH(LARGE(GenerateurBingo.com!$F$1240:$F$1254,ROW()-1),GenerateurBingo.com!$F$1240:$F$1254,0))</f>
        <v>Mot 39</v>
      </c>
      <c r="MR3" s="193" t="str">
        <f ca="1">INDEX(GenerateurBingo.com!$G$1240:$G$1254,MATCH(LARGE(GenerateurBingo.com!$H$1240:$H$1254,ROW()-1),GenerateurBingo.com!$H$1240:$H$1254,0))</f>
        <v>Mot 48</v>
      </c>
      <c r="MS3" s="193" t="str">
        <f ca="1">INDEX(GenerateurBingo.com!$I$1240:$I$1254,MATCH(LARGE(GenerateurBingo.com!$J$1240:$J$1254,ROW()-1),GenerateurBingo.com!$J$1240:$J$1254,0))</f>
        <v>Mot 62</v>
      </c>
      <c r="MT3" s="194"/>
      <c r="MU3" s="193" t="str">
        <f ca="1">INDEX(GenerateurBingo.com!$A$1260:$A$1274,MATCH(LARGE(GenerateurBingo.com!$B$1260:$B$1274,ROW()-1),GenerateurBingo.com!$B$1260:$B$1274,0))</f>
        <v>Mot 3</v>
      </c>
      <c r="MV3" s="193" t="str">
        <f ca="1">INDEX(GenerateurBingo.com!$C$1260:$C$1274,MATCH(LARGE(GenerateurBingo.com!$D$1260:$D$1274,ROW()-1),GenerateurBingo.com!$D$1260:$D$1274,0))</f>
        <v>Mot 28</v>
      </c>
      <c r="MW3" s="193" t="str">
        <f ca="1">INDEX(GenerateurBingo.com!$E$1260:$E$1274,MATCH(LARGE(GenerateurBingo.com!$F$1260:$F$1274,ROW()-1),GenerateurBingo.com!$F$1260:$F$1274,0))</f>
        <v>Mot 33</v>
      </c>
      <c r="MX3" s="193" t="str">
        <f ca="1">INDEX(GenerateurBingo.com!$G$1260:$G$1274,MATCH(LARGE(GenerateurBingo.com!$H$1260:$H$1274,ROW()-1),GenerateurBingo.com!$H$1260:$H$1274,0))</f>
        <v>Mot 54</v>
      </c>
      <c r="MY3" s="193" t="str">
        <f ca="1">INDEX(GenerateurBingo.com!$I$1260:$I$1274,MATCH(LARGE(GenerateurBingo.com!$J$1260:$J$1274,ROW()-1),GenerateurBingo.com!$J$1260:$J$1274,0))</f>
        <v>Mot 71</v>
      </c>
      <c r="MZ3" s="193" t="str">
        <f ca="1">INDEX(GenerateurBingo.com!$A$1280:$A$1294,MATCH(LARGE(GenerateurBingo.com!$B$1280:$B$1294,ROW()-1),GenerateurBingo.com!$B$1280:$B$1294,0))</f>
        <v>Mot 15</v>
      </c>
      <c r="NA3" s="193" t="str">
        <f ca="1">INDEX(GenerateurBingo.com!$C$1280:$C$1294,MATCH(LARGE(GenerateurBingo.com!$D$1280:$D$1294,ROW()-1),GenerateurBingo.com!$D$1280:$D$1294,0))</f>
        <v>Mot 18</v>
      </c>
      <c r="NB3" s="193" t="str">
        <f ca="1">INDEX(GenerateurBingo.com!$E$1280:$E$1294,MATCH(LARGE(GenerateurBingo.com!$F$1280:$F$1294,ROW()-1),GenerateurBingo.com!$F$1280:$F$1294,0))</f>
        <v>Mot 34</v>
      </c>
      <c r="NC3" s="193" t="str">
        <f ca="1">INDEX(GenerateurBingo.com!$G$1280:$G$1294,MATCH(LARGE(GenerateurBingo.com!$H$1280:$H$1294,ROW()-1),GenerateurBingo.com!$H$1280:$H$1294,0))</f>
        <v>Mot 59</v>
      </c>
      <c r="ND3" s="193" t="str">
        <f ca="1">INDEX(GenerateurBingo.com!$I$1280:$I$1294,MATCH(LARGE(GenerateurBingo.com!$J$1280:$J$1294,ROW()-1),GenerateurBingo.com!$J$1280:$J$1294,0))</f>
        <v>Mot 63</v>
      </c>
      <c r="NE3" s="194"/>
      <c r="NF3" s="193" t="str">
        <f ca="1">INDEX(GenerateurBingo.com!$A$1300:$A$1314,MATCH(LARGE(GenerateurBingo.com!$B$1300:$B$1314,ROW()-1),GenerateurBingo.com!$B$1300:$B$1314,0))</f>
        <v>Mot 11</v>
      </c>
      <c r="NG3" s="193" t="str">
        <f ca="1">INDEX(GenerateurBingo.com!$C$1300:$C$1314,MATCH(LARGE(GenerateurBingo.com!$D$1300:$D$1314,ROW()-1),GenerateurBingo.com!$D$1300:$D$1314,0))</f>
        <v>Mot 22</v>
      </c>
      <c r="NH3" s="193" t="str">
        <f ca="1">INDEX(GenerateurBingo.com!$E$1300:$E$1314,MATCH(LARGE(GenerateurBingo.com!$F$1300:$F$1314,ROW()-1),GenerateurBingo.com!$F$1300:$F$1314,0))</f>
        <v>Mot 34</v>
      </c>
      <c r="NI3" s="193" t="str">
        <f ca="1">INDEX(GenerateurBingo.com!$G$1300:$G$1314,MATCH(LARGE(GenerateurBingo.com!$H$1300:$H$1314,ROW()-1),GenerateurBingo.com!$H$1300:$H$1314,0))</f>
        <v>Mot 47</v>
      </c>
      <c r="NJ3" s="193" t="str">
        <f ca="1">INDEX(GenerateurBingo.com!$I$1300:$I$1314,MATCH(LARGE(GenerateurBingo.com!$J$1300:$J$1314,ROW()-1),GenerateurBingo.com!$J$1300:$J$1314,0))</f>
        <v>Mot 72</v>
      </c>
      <c r="NK3" s="193" t="str">
        <f ca="1">INDEX(GenerateurBingo.com!$A$1320:$A$1334,MATCH(LARGE(GenerateurBingo.com!$B$1320:$B$1334,ROW()-1),GenerateurBingo.com!$B$1320:$B$1334,0))</f>
        <v>Mot 6</v>
      </c>
      <c r="NL3" s="193" t="str">
        <f ca="1">INDEX(GenerateurBingo.com!$C$1320:$C$1334,MATCH(LARGE(GenerateurBingo.com!$D$1320:$D$1334,ROW()-1),GenerateurBingo.com!$D$1320:$D$1334,0))</f>
        <v>Mot 21</v>
      </c>
      <c r="NM3" s="193" t="str">
        <f ca="1">INDEX(GenerateurBingo.com!$E$1320:$E$1334,MATCH(LARGE(GenerateurBingo.com!$F$1320:$F$1334,ROW()-1),GenerateurBingo.com!$F$1320:$F$1334,0))</f>
        <v>Mot 39</v>
      </c>
      <c r="NN3" s="193" t="str">
        <f ca="1">INDEX(GenerateurBingo.com!$G$1320:$G$1334,MATCH(LARGE(GenerateurBingo.com!$H$1320:$H$1334,ROW()-1),GenerateurBingo.com!$H$1320:$H$1334,0))</f>
        <v>Mot 49</v>
      </c>
      <c r="NO3" s="193" t="str">
        <f ca="1">INDEX(GenerateurBingo.com!$I$1320:$I$1334,MATCH(LARGE(GenerateurBingo.com!$J$1320:$J$1334,ROW()-1),GenerateurBingo.com!$J$1320:$J$1334,0))</f>
        <v>Mot 61</v>
      </c>
      <c r="NP3" s="194"/>
      <c r="NQ3" s="193" t="str">
        <f ca="1">INDEX(GenerateurBingo.com!$A$1340:$A$1354,MATCH(LARGE(GenerateurBingo.com!$B$1340:$B$1354,ROW()-1),GenerateurBingo.com!$B$1340:$B$1354,0))</f>
        <v>Mot 4</v>
      </c>
      <c r="NR3" s="193" t="str">
        <f ca="1">INDEX(GenerateurBingo.com!$C$1340:$C$1354,MATCH(LARGE(GenerateurBingo.com!$D$1340:$D$1354,ROW()-1),GenerateurBingo.com!$D$1340:$D$1354,0))</f>
        <v>Mot 21</v>
      </c>
      <c r="NS3" s="193" t="str">
        <f ca="1">INDEX(GenerateurBingo.com!$E$1340:$E$1354,MATCH(LARGE(GenerateurBingo.com!$F$1340:$F$1354,ROW()-1),GenerateurBingo.com!$F$1340:$F$1354,0))</f>
        <v>Mot 36</v>
      </c>
      <c r="NT3" s="193" t="str">
        <f ca="1">INDEX(GenerateurBingo.com!$G$1340:$G$1354,MATCH(LARGE(GenerateurBingo.com!$H$1340:$H$1354,ROW()-1),GenerateurBingo.com!$H$1340:$H$1354,0))</f>
        <v>Mot 60</v>
      </c>
      <c r="NU3" s="193" t="str">
        <f ca="1">INDEX(GenerateurBingo.com!$I$1340:$I$1354,MATCH(LARGE(GenerateurBingo.com!$J$1340:$J$1354,ROW()-1),GenerateurBingo.com!$J$1340:$J$1354,0))</f>
        <v>Mot 75</v>
      </c>
      <c r="NV3" s="193" t="str">
        <f ca="1">INDEX(GenerateurBingo.com!$A$1360:$A$1374,MATCH(LARGE(GenerateurBingo.com!$B$1360:$B$1374,ROW()-1),GenerateurBingo.com!$B$1360:$B$1374,0))</f>
        <v>Mot 3</v>
      </c>
      <c r="NW3" s="193" t="str">
        <f ca="1">INDEX(GenerateurBingo.com!$C$1360:$C$1374,MATCH(LARGE(GenerateurBingo.com!$D$1360:$D$1374,ROW()-1),GenerateurBingo.com!$D$1360:$D$1374,0))</f>
        <v>Mot 25</v>
      </c>
      <c r="NX3" s="193" t="str">
        <f ca="1">INDEX(GenerateurBingo.com!$E$1360:$E$1374,MATCH(LARGE(GenerateurBingo.com!$F$1360:$F$1374,ROW()-1),GenerateurBingo.com!$F$1360:$F$1374,0))</f>
        <v>Mot 39</v>
      </c>
      <c r="NY3" s="193" t="str">
        <f ca="1">INDEX(GenerateurBingo.com!$G$1360:$G$1374,MATCH(LARGE(GenerateurBingo.com!$H$1360:$H$1374,ROW()-1),GenerateurBingo.com!$H$1360:$H$1374,0))</f>
        <v>Mot 60</v>
      </c>
      <c r="NZ3" s="193" t="str">
        <f ca="1">INDEX(GenerateurBingo.com!$I$1360:$I$1374,MATCH(LARGE(GenerateurBingo.com!$J$1360:$J$1374,ROW()-1),GenerateurBingo.com!$J$1360:$J$1374,0))</f>
        <v>Mot 63</v>
      </c>
      <c r="OA3" s="194"/>
      <c r="OB3" s="193" t="str">
        <f ca="1">INDEX(GenerateurBingo.com!$A$1380:$A$1394,MATCH(LARGE(GenerateurBingo.com!$B$1380:$B$1394,ROW()-1),GenerateurBingo.com!$B$1380:$B$1394,0))</f>
        <v>Mot 2</v>
      </c>
      <c r="OC3" s="193" t="str">
        <f ca="1">INDEX(GenerateurBingo.com!$C$1380:$C$1394,MATCH(LARGE(GenerateurBingo.com!$D$1380:$D$1394,ROW()-1),GenerateurBingo.com!$D$1380:$D$1394,0))</f>
        <v>Mot 26</v>
      </c>
      <c r="OD3" s="193" t="str">
        <f ca="1">INDEX(GenerateurBingo.com!$E$1380:$E$1394,MATCH(LARGE(GenerateurBingo.com!$F$1380:$F$1394,ROW()-1),GenerateurBingo.com!$F$1380:$F$1394,0))</f>
        <v>Mot 36</v>
      </c>
      <c r="OE3" s="193" t="str">
        <f ca="1">INDEX(GenerateurBingo.com!$G$1380:$G$1394,MATCH(LARGE(GenerateurBingo.com!$H$1380:$H$1394,ROW()-1),GenerateurBingo.com!$H$1380:$H$1394,0))</f>
        <v>Mot 60</v>
      </c>
      <c r="OF3" s="193" t="str">
        <f ca="1">INDEX(GenerateurBingo.com!$I$1380:$I$1394,MATCH(LARGE(GenerateurBingo.com!$J$1380:$J$1394,ROW()-1),GenerateurBingo.com!$J$1380:$J$1394,0))</f>
        <v>Mot 64</v>
      </c>
      <c r="OG3" s="193" t="str">
        <f ca="1">INDEX(GenerateurBingo.com!$A$1400:$A$1414,MATCH(LARGE(GenerateurBingo.com!$B$1400:$B$1414,ROW()-1),GenerateurBingo.com!$B$1400:$B$1414,0))</f>
        <v>Mot 14</v>
      </c>
      <c r="OH3" s="193" t="str">
        <f ca="1">INDEX(GenerateurBingo.com!$C$1400:$C$1414,MATCH(LARGE(GenerateurBingo.com!$D$1400:$D$1414,ROW()-1),GenerateurBingo.com!$D$1400:$D$1414,0))</f>
        <v>Mot 22</v>
      </c>
      <c r="OI3" s="193" t="str">
        <f ca="1">INDEX(GenerateurBingo.com!$E$1400:$E$1414,MATCH(LARGE(GenerateurBingo.com!$F$1400:$F$1414,ROW()-1),GenerateurBingo.com!$F$1400:$F$1414,0))</f>
        <v>Mot 39</v>
      </c>
      <c r="OJ3" s="193" t="str">
        <f ca="1">INDEX(GenerateurBingo.com!$G$1400:$G$1414,MATCH(LARGE(GenerateurBingo.com!$H$1400:$H$1414,ROW()-1),GenerateurBingo.com!$H$1400:$H$1414,0))</f>
        <v>Mot 59</v>
      </c>
      <c r="OK3" s="193" t="str">
        <f ca="1">INDEX(GenerateurBingo.com!$I$1400:$I$1414,MATCH(LARGE(GenerateurBingo.com!$J$1400:$J$1414,ROW()-1),GenerateurBingo.com!$J$1400:$J$1414,0))</f>
        <v>Mot 66</v>
      </c>
      <c r="OL3" s="194"/>
      <c r="OM3" s="193" t="str">
        <f ca="1">INDEX(GenerateurBingo.com!$A$1420:$A$1434,MATCH(LARGE(GenerateurBingo.com!$B$1420:$B$1434,ROW()-1),GenerateurBingo.com!$B$1420:$B$1434,0))</f>
        <v>Mot 11</v>
      </c>
      <c r="ON3" s="193" t="str">
        <f ca="1">INDEX(GenerateurBingo.com!$C$1420:$C$1434,MATCH(LARGE(GenerateurBingo.com!$D$1420:$D$1434,ROW()-1),GenerateurBingo.com!$D$1420:$D$1434,0))</f>
        <v>Mot 27</v>
      </c>
      <c r="OO3" s="193" t="str">
        <f ca="1">INDEX(GenerateurBingo.com!$E$1420:$E$1434,MATCH(LARGE(GenerateurBingo.com!$F$1420:$F$1434,ROW()-1),GenerateurBingo.com!$F$1420:$F$1434,0))</f>
        <v>Mot 39</v>
      </c>
      <c r="OP3" s="193" t="str">
        <f ca="1">INDEX(GenerateurBingo.com!$G$1420:$G$1434,MATCH(LARGE(GenerateurBingo.com!$H$1420:$H$1434,ROW()-1),GenerateurBingo.com!$H$1420:$H$1434,0))</f>
        <v>Mot 48</v>
      </c>
      <c r="OQ3" s="193" t="str">
        <f ca="1">INDEX(GenerateurBingo.com!$I$1420:$I$1434,MATCH(LARGE(GenerateurBingo.com!$J$1420:$J$1434,ROW()-1),GenerateurBingo.com!$J$1420:$J$1434,0))</f>
        <v>Mot 71</v>
      </c>
      <c r="OR3" s="193" t="str">
        <f ca="1">INDEX(GenerateurBingo.com!$A$1440:$A$1454,MATCH(LARGE(GenerateurBingo.com!$B$1440:$B$1454,ROW()-1),GenerateurBingo.com!$B$1440:$B$1454,0))</f>
        <v>Mot 1</v>
      </c>
      <c r="OS3" s="193" t="str">
        <f ca="1">INDEX(GenerateurBingo.com!$C$1440:$C$1454,MATCH(LARGE(GenerateurBingo.com!$D$1440:$D$1454,ROW()-1),GenerateurBingo.com!$D$1440:$D$1454,0))</f>
        <v>Mot 21</v>
      </c>
      <c r="OT3" s="193" t="str">
        <f ca="1">INDEX(GenerateurBingo.com!$E$1440:$E$1454,MATCH(LARGE(GenerateurBingo.com!$F$1440:$F$1454,ROW()-1),GenerateurBingo.com!$F$1440:$F$1454,0))</f>
        <v>Mot 41</v>
      </c>
      <c r="OU3" s="193" t="str">
        <f ca="1">INDEX(GenerateurBingo.com!$G$1440:$G$1454,MATCH(LARGE(GenerateurBingo.com!$H$1440:$H$1454,ROW()-1),GenerateurBingo.com!$H$1440:$H$1454,0))</f>
        <v>Mot 59</v>
      </c>
      <c r="OV3" s="193" t="str">
        <f ca="1">INDEX(GenerateurBingo.com!$I$1440:$I$1454,MATCH(LARGE(GenerateurBingo.com!$J$1440:$J$1454,ROW()-1),GenerateurBingo.com!$J$1440:$J$1454,0))</f>
        <v>Mot 71</v>
      </c>
      <c r="OW3" s="194"/>
      <c r="OX3" s="194" t="str">
        <f ca="1">INDEX(GenerateurBingo.com!$A$1460:$A$1474,MATCH(LARGE(GenerateurBingo.com!$B$1460:$B$1474,ROW()-1),GenerateurBingo.com!$B$1460:$B$1474,0))</f>
        <v>Mot 3</v>
      </c>
      <c r="OY3" s="194" t="str">
        <f ca="1">INDEX(GenerateurBingo.com!$C$1460:$C$1474,MATCH(LARGE(GenerateurBingo.com!$D$1460:$D$1474,ROW()-1),GenerateurBingo.com!$D$1460:$D$1474,0))</f>
        <v>Mot 30</v>
      </c>
      <c r="OZ3" s="194" t="str">
        <f ca="1">INDEX(GenerateurBingo.com!$E$1460:$E$1474,MATCH(LARGE(GenerateurBingo.com!$F$1460:$F$1474,ROW()-1),GenerateurBingo.com!$F$1460:$F$1474,0))</f>
        <v>Mot 44</v>
      </c>
      <c r="PA3" s="194" t="str">
        <f ca="1">INDEX(GenerateurBingo.com!$G$1460:$G$1474,MATCH(LARGE(GenerateurBingo.com!$H$1460:$H$1474,ROW()-1),GenerateurBingo.com!$H$1460:$H$1474,0))</f>
        <v>Mot 57</v>
      </c>
      <c r="PB3" s="194" t="str">
        <f ca="1">INDEX(GenerateurBingo.com!$I$1460:$I$1474,MATCH(LARGE(GenerateurBingo.com!$J$1460:$J$1474,ROW()-1),GenerateurBingo.com!$J$1460:$J$1474,0))</f>
        <v>Mot 69</v>
      </c>
      <c r="PC3" s="194" t="str">
        <f ca="1">INDEX(GenerateurBingo.com!$A$1480:$A$1494,MATCH(LARGE(GenerateurBingo.com!$B$1480:$B$1494,ROW()-1),GenerateurBingo.com!$B$1480:$B$1494,0))</f>
        <v>Mot 2</v>
      </c>
      <c r="PD3" s="194" t="str">
        <f ca="1">INDEX(GenerateurBingo.com!$C$1480:$C$1494,MATCH(LARGE(GenerateurBingo.com!$D$1480:$D$1494,ROW()-1),GenerateurBingo.com!$D$1480:$D$1494,0))</f>
        <v>Mot 28</v>
      </c>
      <c r="PE3" s="194" t="str">
        <f ca="1">INDEX(GenerateurBingo.com!$E$1480:$E$1494,MATCH(LARGE(GenerateurBingo.com!$F$1480:$F$1494,ROW()-1),GenerateurBingo.com!$F$1480:$F$1494,0))</f>
        <v>Mot 35</v>
      </c>
      <c r="PF3" s="194" t="str">
        <f ca="1">INDEX(GenerateurBingo.com!$G$1480:$G$1494,MATCH(LARGE(GenerateurBingo.com!$H$1480:$H$1494,ROW()-1),GenerateurBingo.com!$H$1480:$H$1494,0))</f>
        <v>Mot 60</v>
      </c>
      <c r="PG3" s="194" t="str">
        <f ca="1">INDEX(GenerateurBingo.com!$I$1480:$I$1494,MATCH(LARGE(GenerateurBingo.com!$J$1480:$J$1494,ROW()-1),GenerateurBingo.com!$J$1480:$J$1494,0))</f>
        <v>Mot 72</v>
      </c>
      <c r="PH3" s="194"/>
      <c r="PI3" s="194" t="str">
        <f ca="1">INDEX(GenerateurBingo.com!$A$1500:$A$1514,MATCH(LARGE(GenerateurBingo.com!$B$1500:$B$1514,ROW()-1),GenerateurBingo.com!$B$1500:$B$1514,0))</f>
        <v>Mot 10</v>
      </c>
      <c r="PJ3" s="194" t="str">
        <f ca="1">INDEX(GenerateurBingo.com!$C$1500:$C$1514,MATCH(LARGE(GenerateurBingo.com!$D$1500:$D$1514,ROW()-1),GenerateurBingo.com!$D$1500:$D$1514,0))</f>
        <v>Mot 22</v>
      </c>
      <c r="PK3" s="194" t="str">
        <f ca="1">INDEX(GenerateurBingo.com!$E$1500:$E$1514,MATCH(LARGE(GenerateurBingo.com!$F$1500:$F$1514,ROW()-1),GenerateurBingo.com!$F$1500:$F$1514,0))</f>
        <v>Mot 33</v>
      </c>
      <c r="PL3" s="194" t="str">
        <f ca="1">INDEX(GenerateurBingo.com!$G$1500:$G$1514,MATCH(LARGE(GenerateurBingo.com!$H$1500:$H$1514,ROW()-1),GenerateurBingo.com!$H$1500:$H$1514,0))</f>
        <v>Mot 51</v>
      </c>
      <c r="PM3" s="194" t="str">
        <f ca="1">INDEX(GenerateurBingo.com!$I$1500:$I$1514,MATCH(LARGE(GenerateurBingo.com!$J$1500:$J$1514,ROW()-1),GenerateurBingo.com!$J$1500:$J$1514,0))</f>
        <v>Mot 75</v>
      </c>
      <c r="PN3" s="194" t="str">
        <f ca="1">INDEX(GenerateurBingo.com!$A$1520:$A$1534,MATCH(LARGE(GenerateurBingo.com!$B$1520:$B$1534,ROW()-1),GenerateurBingo.com!$B$1520:$B$1534,0))</f>
        <v>Mot 1</v>
      </c>
      <c r="PO3" s="194" t="str">
        <f ca="1">INDEX(GenerateurBingo.com!$C$1520:$C$1534,MATCH(LARGE(GenerateurBingo.com!$D$1520:$D$1534,ROW()-1),GenerateurBingo.com!$D$1520:$D$1534,0))</f>
        <v>Mot 22</v>
      </c>
      <c r="PP3" s="194" t="str">
        <f ca="1">INDEX(GenerateurBingo.com!$E$1520:$E$1534,MATCH(LARGE(GenerateurBingo.com!$F$1520:$F$1534,ROW()-1),GenerateurBingo.com!$F$1520:$F$1534,0))</f>
        <v>Mot 35</v>
      </c>
      <c r="PQ3" s="194" t="str">
        <f ca="1">INDEX(GenerateurBingo.com!$G$1520:$G$1534,MATCH(LARGE(GenerateurBingo.com!$H$1520:$H$1534,ROW()-1),GenerateurBingo.com!$H$1520:$H$1534,0))</f>
        <v>Mot 58</v>
      </c>
      <c r="PR3" s="194" t="str">
        <f ca="1">INDEX(GenerateurBingo.com!$I$1520:$I$1534,MATCH(LARGE(GenerateurBingo.com!$J$1520:$J$1534,ROW()-1),GenerateurBingo.com!$J$1520:$J$1534,0))</f>
        <v>Mot 68</v>
      </c>
      <c r="PS3" s="194"/>
      <c r="PT3" s="194" t="str">
        <f ca="1">INDEX(GenerateurBingo.com!$A$1540:$A$1554,MATCH(LARGE(GenerateurBingo.com!$B$1540:$B$1554,ROW()-1),GenerateurBingo.com!$B$1540:$B$1554,0))</f>
        <v>Mot 15</v>
      </c>
      <c r="PU3" s="194" t="str">
        <f ca="1">INDEX(GenerateurBingo.com!$C$1540:$C$1554,MATCH(LARGE(GenerateurBingo.com!$D$1540:$D$1554,ROW()-1),GenerateurBingo.com!$D$1540:$D$1554,0))</f>
        <v>Mot 21</v>
      </c>
      <c r="PV3" s="194" t="str">
        <f ca="1">INDEX(GenerateurBingo.com!$E$1540:$E$1554,MATCH(LARGE(GenerateurBingo.com!$F$1540:$F$1554,ROW()-1),GenerateurBingo.com!$F$1540:$F$1554,0))</f>
        <v>Mot 42</v>
      </c>
      <c r="PW3" s="194" t="str">
        <f ca="1">INDEX(GenerateurBingo.com!$G$1540:$G$1554,MATCH(LARGE(GenerateurBingo.com!$H$1540:$H$1554,ROW()-1),GenerateurBingo.com!$H$1540:$H$1554,0))</f>
        <v>Mot 48</v>
      </c>
      <c r="PX3" s="194" t="str">
        <f ca="1">INDEX(GenerateurBingo.com!$I$1540:$I$1554,MATCH(LARGE(GenerateurBingo.com!$J$1540:$J$1554,ROW()-1),GenerateurBingo.com!$J$1540:$J$1554,0))</f>
        <v>Mot 70</v>
      </c>
      <c r="PY3" s="194" t="str">
        <f ca="1">INDEX(GenerateurBingo.com!$A$1560:$A$1574,MATCH(LARGE(GenerateurBingo.com!$B$1560:$B$1574,ROW()-1),GenerateurBingo.com!$B$1560:$B$1574,0))</f>
        <v>Mot 4</v>
      </c>
      <c r="PZ3" s="194" t="str">
        <f ca="1">INDEX(GenerateurBingo.com!$C$1560:$C$1574,MATCH(LARGE(GenerateurBingo.com!$D$1560:$D$1574,ROW()-1),GenerateurBingo.com!$D$1560:$D$1574,0))</f>
        <v>Mot 21</v>
      </c>
      <c r="QA3" s="194" t="str">
        <f ca="1">INDEX(GenerateurBingo.com!$E$1560:$E$1574,MATCH(LARGE(GenerateurBingo.com!$F$1560:$F$1574,ROW()-1),GenerateurBingo.com!$F$1560:$F$1574,0))</f>
        <v>Mot 33</v>
      </c>
      <c r="QB3" s="194" t="str">
        <f ca="1">INDEX(GenerateurBingo.com!$G$1560:$G$1574,MATCH(LARGE(GenerateurBingo.com!$H$1560:$H$1574,ROW()-1),GenerateurBingo.com!$H$1560:$H$1574,0))</f>
        <v>Mot 49</v>
      </c>
      <c r="QC3" s="194" t="str">
        <f ca="1">INDEX(GenerateurBingo.com!$I$1560:$I$1574,MATCH(LARGE(GenerateurBingo.com!$J$1560:$J$1574,ROW()-1),GenerateurBingo.com!$J$1560:$J$1574,0))</f>
        <v>Mot 69</v>
      </c>
      <c r="QD3" s="194"/>
      <c r="QE3" s="194" t="str">
        <f ca="1">INDEX(GenerateurBingo.com!$A$1580:$A$1594,MATCH(LARGE(GenerateurBingo.com!$B$1580:$B$1594,ROW()-1),GenerateurBingo.com!$B$1580:$B$1594,0))</f>
        <v>Mot 10</v>
      </c>
      <c r="QF3" s="194" t="str">
        <f ca="1">INDEX(GenerateurBingo.com!$C$1580:$C$1594,MATCH(LARGE(GenerateurBingo.com!$D$1580:$D$1594,ROW()-1),GenerateurBingo.com!$D$1580:$D$1594,0))</f>
        <v>Mot 22</v>
      </c>
      <c r="QG3" s="194" t="str">
        <f ca="1">INDEX(GenerateurBingo.com!$E$1580:$E$1594,MATCH(LARGE(GenerateurBingo.com!$F$1580:$F$1594,ROW()-1),GenerateurBingo.com!$F$1580:$F$1594,0))</f>
        <v>Mot 44</v>
      </c>
      <c r="QH3" s="194" t="str">
        <f ca="1">INDEX(GenerateurBingo.com!$G$1580:$G$1594,MATCH(LARGE(GenerateurBingo.com!$H$1580:$H$1594,ROW()-1),GenerateurBingo.com!$H$1580:$H$1594,0))</f>
        <v>Mot 54</v>
      </c>
      <c r="QI3" s="194" t="str">
        <f ca="1">INDEX(GenerateurBingo.com!$I$1580:$I$1594,MATCH(LARGE(GenerateurBingo.com!$J$1580:$J$1594,ROW()-1),GenerateurBingo.com!$J$1580:$J$1594,0))</f>
        <v>Mot 65</v>
      </c>
      <c r="QJ3" s="194" t="str">
        <f ca="1">INDEX(GenerateurBingo.com!$A$1600:$A$1614,MATCH(LARGE(GenerateurBingo.com!$B$1600:$B$1614,ROW()-1),GenerateurBingo.com!$B$1600:$B$1614,0))</f>
        <v>Mot 7</v>
      </c>
      <c r="QK3" s="194" t="str">
        <f ca="1">INDEX(GenerateurBingo.com!$C$1600:$C$1614,MATCH(LARGE(GenerateurBingo.com!$D$1600:$D$1614,ROW()-1),GenerateurBingo.com!$D$1600:$D$1614,0))</f>
        <v>Mot 29</v>
      </c>
      <c r="QL3" s="194" t="str">
        <f ca="1">INDEX(GenerateurBingo.com!$E$1600:$E$1614,MATCH(LARGE(GenerateurBingo.com!$F$1600:$F$1614,ROW()-1),GenerateurBingo.com!$F$1600:$F$1614,0))</f>
        <v>Mot 40</v>
      </c>
      <c r="QM3" s="194" t="str">
        <f ca="1">INDEX(GenerateurBingo.com!$G$1600:$G$1614,MATCH(LARGE(GenerateurBingo.com!$H$1600:$H$1614,ROW()-1),GenerateurBingo.com!$H$1600:$H$1614,0))</f>
        <v>Mot 51</v>
      </c>
      <c r="QN3" s="194" t="str">
        <f ca="1">INDEX(GenerateurBingo.com!$I$1600:$I$1614,MATCH(LARGE(GenerateurBingo.com!$J$1600:$J$1614,ROW()-1),GenerateurBingo.com!$J$1600:$J$1614,0))</f>
        <v>Mot 72</v>
      </c>
      <c r="QO3" s="194"/>
      <c r="QP3" s="194" t="str">
        <f ca="1">INDEX(GenerateurBingo.com!$A$1620:$A$1634,MATCH(LARGE(GenerateurBingo.com!$B$1620:$B$1634,ROW()-1),GenerateurBingo.com!$B$1620:$B$1634,0))</f>
        <v>Mot 6</v>
      </c>
      <c r="QQ3" s="194" t="str">
        <f ca="1">INDEX(GenerateurBingo.com!$C$1620:$C$1634,MATCH(LARGE(GenerateurBingo.com!$D$1620:$D$1634,ROW()-1),GenerateurBingo.com!$D$1620:$D$1634,0))</f>
        <v>Mot 22</v>
      </c>
      <c r="QR3" s="194" t="str">
        <f ca="1">INDEX(GenerateurBingo.com!$E$1620:$E$1634,MATCH(LARGE(GenerateurBingo.com!$F$1620:$F$1634,ROW()-1),GenerateurBingo.com!$F$1620:$F$1634,0))</f>
        <v>Mot 40</v>
      </c>
      <c r="QS3" s="194" t="str">
        <f ca="1">INDEX(GenerateurBingo.com!$G$1620:$G$1634,MATCH(LARGE(GenerateurBingo.com!$H$1620:$H$1634,ROW()-1),GenerateurBingo.com!$H$1620:$H$1634,0))</f>
        <v>Mot 57</v>
      </c>
      <c r="QT3" s="194" t="str">
        <f ca="1">INDEX(GenerateurBingo.com!$I$1620:$I$1634,MATCH(LARGE(GenerateurBingo.com!$J$1620:$J$1634,ROW()-1),GenerateurBingo.com!$J$1620:$J$1634,0))</f>
        <v>Mot 64</v>
      </c>
      <c r="QU3" s="194" t="str">
        <f ca="1">INDEX(GenerateurBingo.com!$A$1640:$A$1654,MATCH(LARGE(GenerateurBingo.com!$B$1640:$B$1654,ROW()-1),GenerateurBingo.com!$B$1640:$B$1654,0))</f>
        <v>Mot 4</v>
      </c>
      <c r="QV3" s="194" t="str">
        <f ca="1">INDEX(GenerateurBingo.com!$C$1640:$C$1654,MATCH(LARGE(GenerateurBingo.com!$D$1640:$D$1654,ROW()-1),GenerateurBingo.com!$D$1640:$D$1654,0))</f>
        <v>Mot 20</v>
      </c>
      <c r="QW3" s="194" t="str">
        <f ca="1">INDEX(GenerateurBingo.com!$E$1640:$E$1654,MATCH(LARGE(GenerateurBingo.com!$F$1640:$F$1654,ROW()-1),GenerateurBingo.com!$F$1640:$F$1654,0))</f>
        <v>Mot 36</v>
      </c>
      <c r="QX3" s="194" t="str">
        <f ca="1">INDEX(GenerateurBingo.com!$G$1640:$G$1654,MATCH(LARGE(GenerateurBingo.com!$H$1640:$H$1654,ROW()-1),GenerateurBingo.com!$H$1640:$H$1654,0))</f>
        <v>Mot 52</v>
      </c>
      <c r="QY3" s="194" t="str">
        <f ca="1">INDEX(GenerateurBingo.com!$I$1640:$I$1654,MATCH(LARGE(GenerateurBingo.com!$J$1640:$J$1654,ROW()-1),GenerateurBingo.com!$J$1640:$J$1654,0))</f>
        <v>Mot 67</v>
      </c>
      <c r="QZ3" s="194"/>
      <c r="RA3" s="194" t="str">
        <f ca="1">INDEX(GenerateurBingo.com!$A$1660:$A$1674,MATCH(LARGE(GenerateurBingo.com!$B$1660:$B$1674,ROW()-1),GenerateurBingo.com!$B$1660:$B$1674,0))</f>
        <v>Mot 4</v>
      </c>
      <c r="RB3" s="194" t="str">
        <f ca="1">INDEX(GenerateurBingo.com!$C$1660:$C$1674,MATCH(LARGE(GenerateurBingo.com!$D$1660:$D$1674,ROW()-1),GenerateurBingo.com!$D$1660:$D$1674,0))</f>
        <v>Mot 18</v>
      </c>
      <c r="RC3" s="194" t="str">
        <f ca="1">INDEX(GenerateurBingo.com!$E$1660:$E$1674,MATCH(LARGE(GenerateurBingo.com!$F$1660:$F$1674,ROW()-1),GenerateurBingo.com!$F$1660:$F$1674,0))</f>
        <v>Mot 31</v>
      </c>
      <c r="RD3" s="194" t="str">
        <f ca="1">INDEX(GenerateurBingo.com!$G$1660:$G$1674,MATCH(LARGE(GenerateurBingo.com!$H$1660:$H$1674,ROW()-1),GenerateurBingo.com!$H$1660:$H$1674,0))</f>
        <v>Mot 59</v>
      </c>
      <c r="RE3" s="194" t="str">
        <f ca="1">INDEX(GenerateurBingo.com!$I$1660:$I$1674,MATCH(LARGE(GenerateurBingo.com!$J$1660:$J$1674,ROW()-1),GenerateurBingo.com!$J$1660:$J$1674,0))</f>
        <v>Mot 71</v>
      </c>
      <c r="RF3" s="194" t="str">
        <f ca="1">INDEX(GenerateurBingo.com!$A$1680:$A$1694,MATCH(LARGE(GenerateurBingo.com!$B$1680:$B$1694,ROW()-1),GenerateurBingo.com!$B$1680:$B$1694,0))</f>
        <v>Mot 5</v>
      </c>
      <c r="RG3" s="194" t="str">
        <f ca="1">INDEX(GenerateurBingo.com!$C$1680:$C$1694,MATCH(LARGE(GenerateurBingo.com!$D$1680:$D$1694,ROW()-1),GenerateurBingo.com!$D$1680:$D$1694,0))</f>
        <v>Mot 22</v>
      </c>
      <c r="RH3" s="194" t="str">
        <f ca="1">INDEX(GenerateurBingo.com!$E$1680:$E$1694,MATCH(LARGE(GenerateurBingo.com!$F$1680:$F$1694,ROW()-1),GenerateurBingo.com!$F$1680:$F$1694,0))</f>
        <v>Mot 38</v>
      </c>
      <c r="RI3" s="194" t="str">
        <f ca="1">INDEX(GenerateurBingo.com!$G$1680:$G$1694,MATCH(LARGE(GenerateurBingo.com!$H$1680:$H$1694,ROW()-1),GenerateurBingo.com!$H$1680:$H$1694,0))</f>
        <v>Mot 47</v>
      </c>
      <c r="RJ3" s="194" t="str">
        <f ca="1">INDEX(GenerateurBingo.com!$I$1680:$I$1694,MATCH(LARGE(GenerateurBingo.com!$J$1680:$J$1694,ROW()-1),GenerateurBingo.com!$J$1680:$J$1694,0))</f>
        <v>Mot 72</v>
      </c>
      <c r="RK3" s="194"/>
      <c r="RL3" s="194" t="str">
        <f ca="1">INDEX(GenerateurBingo.com!$A$1700:$A$1714,MATCH(LARGE(GenerateurBingo.com!$B$1700:$B$1714,ROW()-1),GenerateurBingo.com!$B$1700:$B$1714,0))</f>
        <v>Mot 12</v>
      </c>
      <c r="RM3" s="194" t="str">
        <f ca="1">INDEX(GenerateurBingo.com!$C$1700:$C$1714,MATCH(LARGE(GenerateurBingo.com!$D$1700:$D$1714,ROW()-1),GenerateurBingo.com!$D$1700:$D$1714,0))</f>
        <v>Mot 30</v>
      </c>
      <c r="RN3" s="194" t="str">
        <f ca="1">INDEX(GenerateurBingo.com!$E$1700:$E$1714,MATCH(LARGE(GenerateurBingo.com!$F$1700:$F$1714,ROW()-1),GenerateurBingo.com!$F$1700:$F$1714,0))</f>
        <v>Mot 37</v>
      </c>
      <c r="RO3" s="194" t="str">
        <f ca="1">INDEX(GenerateurBingo.com!$G$1700:$G$1714,MATCH(LARGE(GenerateurBingo.com!$H$1700:$H$1714,ROW()-1),GenerateurBingo.com!$H$1700:$H$1714,0))</f>
        <v>Mot 53</v>
      </c>
      <c r="RP3" s="194" t="str">
        <f ca="1">INDEX(GenerateurBingo.com!$I$1700:$I$1714,MATCH(LARGE(GenerateurBingo.com!$J$1700:$J$1714,ROW()-1),GenerateurBingo.com!$J$1700:$J$1714,0))</f>
        <v>Mot 69</v>
      </c>
      <c r="RQ3" s="194" t="str">
        <f ca="1">INDEX(GenerateurBingo.com!$A$1720:$A$1734,MATCH(LARGE(GenerateurBingo.com!$B$1720:$B$1734,ROW()-1),GenerateurBingo.com!$B$1720:$B$1734,0))</f>
        <v>Mot 4</v>
      </c>
      <c r="RR3" s="194" t="str">
        <f ca="1">INDEX(GenerateurBingo.com!$C$1720:$C$1734,MATCH(LARGE(GenerateurBingo.com!$D$1720:$D$1734,ROW()-1),GenerateurBingo.com!$D$1720:$D$1734,0))</f>
        <v>Mot 22</v>
      </c>
      <c r="RS3" s="194" t="str">
        <f ca="1">INDEX(GenerateurBingo.com!$E$1720:$E$1734,MATCH(LARGE(GenerateurBingo.com!$F$1720:$F$1734,ROW()-1),GenerateurBingo.com!$F$1720:$F$1734,0))</f>
        <v>Mot 42</v>
      </c>
      <c r="RT3" s="194" t="str">
        <f ca="1">INDEX(GenerateurBingo.com!$G$1720:$G$1734,MATCH(LARGE(GenerateurBingo.com!$H$1720:$H$1734,ROW()-1),GenerateurBingo.com!$H$1720:$H$1734,0))</f>
        <v>Mot 51</v>
      </c>
      <c r="RU3" s="194" t="str">
        <f ca="1">INDEX(GenerateurBingo.com!$I$1720:$I$1734,MATCH(LARGE(GenerateurBingo.com!$J$1720:$J$1734,ROW()-1),GenerateurBingo.com!$J$1720:$J$1734,0))</f>
        <v>Mot 71</v>
      </c>
      <c r="RV3" s="194"/>
      <c r="RW3" s="194" t="str">
        <f ca="1">INDEX(GenerateurBingo.com!$A$1740:$A$1754,MATCH(LARGE(GenerateurBingo.com!$B$1740:$B$1754,ROW()-1),GenerateurBingo.com!$B$1740:$B$1754,0))</f>
        <v>Mot 1</v>
      </c>
      <c r="RX3" s="194" t="str">
        <f ca="1">INDEX(GenerateurBingo.com!$C$1740:$C$1754,MATCH(LARGE(GenerateurBingo.com!$D$1740:$D$1754,ROW()-1),GenerateurBingo.com!$D$1740:$D$1754,0))</f>
        <v>Mot 23</v>
      </c>
      <c r="RY3" s="194" t="str">
        <f ca="1">INDEX(GenerateurBingo.com!$E$1740:$E$1754,MATCH(LARGE(GenerateurBingo.com!$F$1740:$F$1754,ROW()-1),GenerateurBingo.com!$F$1740:$F$1754,0))</f>
        <v>Mot 33</v>
      </c>
      <c r="RZ3" s="194" t="str">
        <f ca="1">INDEX(GenerateurBingo.com!$G$1740:$G$1754,MATCH(LARGE(GenerateurBingo.com!$H$1740:$H$1754,ROW()-1),GenerateurBingo.com!$H$1740:$H$1754,0))</f>
        <v>Mot 53</v>
      </c>
      <c r="SA3" s="194" t="str">
        <f ca="1">INDEX(GenerateurBingo.com!$I$1740:$I$1754,MATCH(LARGE(GenerateurBingo.com!$J$1740:$J$1754,ROW()-1),GenerateurBingo.com!$J$1740:$J$1754,0))</f>
        <v>Mot 74</v>
      </c>
      <c r="SB3" s="194" t="str">
        <f ca="1">INDEX(GenerateurBingo.com!$A$1760:$A$1774,MATCH(LARGE(GenerateurBingo.com!$B$1760:$B$1774,ROW()-1),GenerateurBingo.com!$B$1760:$B$1774,0))</f>
        <v>Mot 9</v>
      </c>
      <c r="SC3" s="194" t="str">
        <f ca="1">INDEX(GenerateurBingo.com!$C$1760:$C$1774,MATCH(LARGE(GenerateurBingo.com!$D$1760:$D$1774,ROW()-1),GenerateurBingo.com!$D$1760:$D$1774,0))</f>
        <v>Mot 22</v>
      </c>
      <c r="SD3" s="194" t="str">
        <f ca="1">INDEX(GenerateurBingo.com!$E$1760:$E$1774,MATCH(LARGE(GenerateurBingo.com!$F$1760:$F$1774,ROW()-1),GenerateurBingo.com!$F$1760:$F$1774,0))</f>
        <v>Mot 32</v>
      </c>
      <c r="SE3" s="194" t="str">
        <f ca="1">INDEX(GenerateurBingo.com!$G$1760:$G$1774,MATCH(LARGE(GenerateurBingo.com!$H$1760:$H$1774,ROW()-1),GenerateurBingo.com!$H$1760:$H$1774,0))</f>
        <v>Mot 58</v>
      </c>
      <c r="SF3" s="194" t="str">
        <f ca="1">INDEX(GenerateurBingo.com!$I$1760:$I$1774,MATCH(LARGE(GenerateurBingo.com!$J$1760:$J$1774,ROW()-1),GenerateurBingo.com!$J$1760:$J$1774,0))</f>
        <v>Mot 73</v>
      </c>
      <c r="SG3" s="194"/>
      <c r="SH3" s="194" t="str">
        <f ca="1">INDEX(GenerateurBingo.com!$A$1780:$A$1794,MATCH(LARGE(GenerateurBingo.com!$B$1780:$B$1794,ROW()-1),GenerateurBingo.com!$B$1780:$B$1794,0))</f>
        <v>Mot 12</v>
      </c>
      <c r="SI3" s="194" t="str">
        <f ca="1">INDEX(GenerateurBingo.com!$C$1780:$C$1794,MATCH(LARGE(GenerateurBingo.com!$D$1780:$D$1794,ROW()-1),GenerateurBingo.com!$D$1780:$D$1794,0))</f>
        <v>Mot 28</v>
      </c>
      <c r="SJ3" s="194" t="str">
        <f ca="1">INDEX(GenerateurBingo.com!$E$1780:$E$1794,MATCH(LARGE(GenerateurBingo.com!$F$1780:$F$1794,ROW()-1),GenerateurBingo.com!$F$1780:$F$1794,0))</f>
        <v>Mot 42</v>
      </c>
      <c r="SK3" s="194" t="str">
        <f ca="1">INDEX(GenerateurBingo.com!$G$1780:$G$1794,MATCH(LARGE(GenerateurBingo.com!$H$1780:$H$1794,ROW()-1),GenerateurBingo.com!$H$1780:$H$1794,0))</f>
        <v>Mot 51</v>
      </c>
      <c r="SL3" s="194" t="str">
        <f ca="1">INDEX(GenerateurBingo.com!$I$1780:$I$1794,MATCH(LARGE(GenerateurBingo.com!$J$1780:$J$1794,ROW()-1),GenerateurBingo.com!$J$1780:$J$1794,0))</f>
        <v>Mot 66</v>
      </c>
      <c r="SM3" s="194" t="str">
        <f ca="1">INDEX(GenerateurBingo.com!$A$1800:$A$1814,MATCH(LARGE(GenerateurBingo.com!$B$1800:$B$1814,ROW()-1),GenerateurBingo.com!$B$1800:$B$1814,0))</f>
        <v>Mot 7</v>
      </c>
      <c r="SN3" s="194" t="str">
        <f ca="1">INDEX(GenerateurBingo.com!$C$1800:$C$1814,MATCH(LARGE(GenerateurBingo.com!$D$1800:$D$1814,ROW()-1),GenerateurBingo.com!$D$1800:$D$1814,0))</f>
        <v>Mot 17</v>
      </c>
      <c r="SO3" s="194" t="str">
        <f ca="1">INDEX(GenerateurBingo.com!$E$1800:$E$1814,MATCH(LARGE(GenerateurBingo.com!$F$1800:$F$1814,ROW()-1),GenerateurBingo.com!$F$1800:$F$1814,0))</f>
        <v>Mot 41</v>
      </c>
      <c r="SP3" s="194" t="str">
        <f ca="1">INDEX(GenerateurBingo.com!$G$1800:$G$1814,MATCH(LARGE(GenerateurBingo.com!$H$1800:$H$1814,ROW()-1),GenerateurBingo.com!$H$1800:$H$1814,0))</f>
        <v>Mot 52</v>
      </c>
      <c r="SQ3" s="194" t="str">
        <f ca="1">INDEX(GenerateurBingo.com!$I$1800:$I$1814,MATCH(LARGE(GenerateurBingo.com!$J$1800:$J$1814,ROW()-1),GenerateurBingo.com!$J$1800:$J$1814,0))</f>
        <v>Mot 63</v>
      </c>
      <c r="SR3" s="194"/>
      <c r="SS3" s="194" t="str">
        <f ca="1">INDEX(GenerateurBingo.com!$A$1820:$A$1834,MATCH(LARGE(GenerateurBingo.com!$B$1820:$B$1834,ROW()-1),GenerateurBingo.com!$B$1820:$B$1834,0))</f>
        <v>Mot 5</v>
      </c>
      <c r="ST3" s="194" t="str">
        <f ca="1">INDEX(GenerateurBingo.com!$C$1820:$C$1834,MATCH(LARGE(GenerateurBingo.com!$D$1820:$D$1834,ROW()-1),GenerateurBingo.com!$D$1820:$D$1834,0))</f>
        <v>Mot 28</v>
      </c>
      <c r="SU3" s="194" t="str">
        <f ca="1">INDEX(GenerateurBingo.com!$E$1820:$E$1834,MATCH(LARGE(GenerateurBingo.com!$F$1820:$F$1834,ROW()-1),GenerateurBingo.com!$F$1820:$F$1834,0))</f>
        <v>Mot 43</v>
      </c>
      <c r="SV3" s="194" t="str">
        <f ca="1">INDEX(GenerateurBingo.com!$G$1820:$G$1834,MATCH(LARGE(GenerateurBingo.com!$H$1820:$H$1834,ROW()-1),GenerateurBingo.com!$H$1820:$H$1834,0))</f>
        <v>Mot 49</v>
      </c>
      <c r="SW3" s="194" t="str">
        <f ca="1">INDEX(GenerateurBingo.com!$I$1820:$I$1834,MATCH(LARGE(GenerateurBingo.com!$J$1820:$J$1834,ROW()-1),GenerateurBingo.com!$J$1820:$J$1834,0))</f>
        <v>Mot 70</v>
      </c>
      <c r="SX3" s="194" t="str">
        <f ca="1">INDEX(GenerateurBingo.com!$A$1840:$A$1854,MATCH(LARGE(GenerateurBingo.com!$B$1840:$B$1854,ROW()-1),GenerateurBingo.com!$B$1840:$B$1854,0))</f>
        <v>Mot 5</v>
      </c>
      <c r="SY3" s="194" t="str">
        <f ca="1">INDEX(GenerateurBingo.com!$C$1840:$C$1854,MATCH(LARGE(GenerateurBingo.com!$D$1840:$D$1854,ROW()-1),GenerateurBingo.com!$D$1840:$D$1854,0))</f>
        <v>Mot 20</v>
      </c>
      <c r="SZ3" s="194" t="str">
        <f ca="1">INDEX(GenerateurBingo.com!$E$1840:$E$1854,MATCH(LARGE(GenerateurBingo.com!$F$1840:$F$1854,ROW()-1),GenerateurBingo.com!$F$1840:$F$1854,0))</f>
        <v>Mot 44</v>
      </c>
      <c r="TA3" s="194" t="str">
        <f ca="1">INDEX(GenerateurBingo.com!$G$1840:$G$1854,MATCH(LARGE(GenerateurBingo.com!$H$1840:$H$1854,ROW()-1),GenerateurBingo.com!$H$1840:$H$1854,0))</f>
        <v>Mot 49</v>
      </c>
      <c r="TB3" s="194" t="str">
        <f ca="1">INDEX(GenerateurBingo.com!$I$1840:$I$1854,MATCH(LARGE(GenerateurBingo.com!$J$1840:$J$1854,ROW()-1),GenerateurBingo.com!$J$1840:$J$1854,0))</f>
        <v>Mot 66</v>
      </c>
      <c r="TC3" s="194"/>
      <c r="TD3" s="194" t="str">
        <f ca="1">INDEX(GenerateurBingo.com!$A$1860:$A$1874,MATCH(LARGE(GenerateurBingo.com!$B$1860:$B$1874,ROW()-1),GenerateurBingo.com!$B$1860:$B$1874,0))</f>
        <v>Mot 2</v>
      </c>
      <c r="TE3" s="194" t="str">
        <f ca="1">INDEX(GenerateurBingo.com!$C$1860:$C$1874,MATCH(LARGE(GenerateurBingo.com!$D$1860:$D$1874,ROW()-1),GenerateurBingo.com!$D$1860:$D$1874,0))</f>
        <v>Mot 30</v>
      </c>
      <c r="TF3" s="194" t="str">
        <f ca="1">INDEX(GenerateurBingo.com!$E$1860:$E$1874,MATCH(LARGE(GenerateurBingo.com!$F$1860:$F$1874,ROW()-1),GenerateurBingo.com!$F$1860:$F$1874,0))</f>
        <v>Mot 43</v>
      </c>
      <c r="TG3" s="194" t="str">
        <f ca="1">INDEX(GenerateurBingo.com!$G$1860:$G$1874,MATCH(LARGE(GenerateurBingo.com!$H$1860:$H$1874,ROW()-1),GenerateurBingo.com!$H$1860:$H$1874,0))</f>
        <v>Mot 58</v>
      </c>
      <c r="TH3" s="194" t="str">
        <f ca="1">INDEX(GenerateurBingo.com!$I$1860:$I$1874,MATCH(LARGE(GenerateurBingo.com!$J$1860:$J$1874,ROW()-1),GenerateurBingo.com!$J$1860:$J$1874,0))</f>
        <v>Mot 75</v>
      </c>
      <c r="TI3" s="194" t="str">
        <f ca="1">INDEX(GenerateurBingo.com!$A$1880:$A$1894,MATCH(LARGE(GenerateurBingo.com!$B$1880:$B$1894,ROW()-1),GenerateurBingo.com!$B$1880:$B$1894,0))</f>
        <v>Mot 9</v>
      </c>
      <c r="TJ3" s="194" t="str">
        <f ca="1">INDEX(GenerateurBingo.com!$C$1880:$C$1894,MATCH(LARGE(GenerateurBingo.com!$D$1880:$D$1894,ROW()-1),GenerateurBingo.com!$D$1880:$D$1894,0))</f>
        <v>Mot 18</v>
      </c>
      <c r="TK3" s="194" t="str">
        <f ca="1">INDEX(GenerateurBingo.com!$E$1880:$E$1894,MATCH(LARGE(GenerateurBingo.com!$F$1880:$F$1894,ROW()-1),GenerateurBingo.com!$F$1880:$F$1894,0))</f>
        <v>Mot 35</v>
      </c>
      <c r="TL3" s="194" t="str">
        <f ca="1">INDEX(GenerateurBingo.com!$G$1880:$G$1894,MATCH(LARGE(GenerateurBingo.com!$H$1880:$H$1894,ROW()-1),GenerateurBingo.com!$H$1880:$H$1894,0))</f>
        <v>Mot 48</v>
      </c>
      <c r="TM3" s="194" t="str">
        <f ca="1">INDEX(GenerateurBingo.com!$I$1880:$I$1894,MATCH(LARGE(GenerateurBingo.com!$J$1880:$J$1894,ROW()-1),GenerateurBingo.com!$J$1880:$J$1894,0))</f>
        <v>Mot 67</v>
      </c>
      <c r="TN3" s="194"/>
      <c r="TO3" s="194" t="str">
        <f ca="1">INDEX(GenerateurBingo.com!$A$1900:$A$1914,MATCH(LARGE(GenerateurBingo.com!$B$1900:$B$1914,ROW()-1),GenerateurBingo.com!$B$1900:$B$1914,0))</f>
        <v>Mot 6</v>
      </c>
      <c r="TP3" s="194" t="str">
        <f ca="1">INDEX(GenerateurBingo.com!$C$1900:$C$1914,MATCH(LARGE(GenerateurBingo.com!$D$1900:$D$1914,ROW()-1),GenerateurBingo.com!$D$1900:$D$1914,0))</f>
        <v>Mot 21</v>
      </c>
      <c r="TQ3" s="194" t="str">
        <f ca="1">INDEX(GenerateurBingo.com!$E$1900:$E$1914,MATCH(LARGE(GenerateurBingo.com!$F$1900:$F$1914,ROW()-1),GenerateurBingo.com!$F$1900:$F$1914,0))</f>
        <v>Mot 31</v>
      </c>
      <c r="TR3" s="194" t="str">
        <f ca="1">INDEX(GenerateurBingo.com!$G$1900:$G$1914,MATCH(LARGE(GenerateurBingo.com!$H$1900:$H$1914,ROW()-1),GenerateurBingo.com!$H$1900:$H$1914,0))</f>
        <v>Mot 60</v>
      </c>
      <c r="TS3" s="194" t="str">
        <f ca="1">INDEX(GenerateurBingo.com!$I$1900:$I$1914,MATCH(LARGE(GenerateurBingo.com!$J$1900:$J$1914,ROW()-1),GenerateurBingo.com!$J$1900:$J$1914,0))</f>
        <v>Mot 69</v>
      </c>
      <c r="TT3" s="194" t="str">
        <f ca="1">INDEX(GenerateurBingo.com!$A$1920:$A$1934,MATCH(LARGE(GenerateurBingo.com!$B$1920:$B$1934,ROW()-1),GenerateurBingo.com!$B$1920:$B$1934,0))</f>
        <v>Mot 1</v>
      </c>
      <c r="TU3" s="194" t="str">
        <f ca="1">INDEX(GenerateurBingo.com!$C$1920:$C$1934,MATCH(LARGE(GenerateurBingo.com!$D$1920:$D$1934,ROW()-1),GenerateurBingo.com!$D$1920:$D$1934,0))</f>
        <v>Mot 27</v>
      </c>
      <c r="TV3" s="194" t="str">
        <f ca="1">INDEX(GenerateurBingo.com!$E$1920:$E$1934,MATCH(LARGE(GenerateurBingo.com!$F$1920:$F$1934,ROW()-1),GenerateurBingo.com!$F$1920:$F$1934,0))</f>
        <v>Mot 41</v>
      </c>
      <c r="TW3" s="194" t="str">
        <f ca="1">INDEX(GenerateurBingo.com!$G$1920:$G$1934,MATCH(LARGE(GenerateurBingo.com!$H$1920:$H$1934,ROW()-1),GenerateurBingo.com!$H$1920:$H$1934,0))</f>
        <v>Mot 51</v>
      </c>
      <c r="TX3" s="194" t="str">
        <f ca="1">INDEX(GenerateurBingo.com!$I$1920:$I$1934,MATCH(LARGE(GenerateurBingo.com!$J$1920:$J$1934,ROW()-1),GenerateurBingo.com!$J$1920:$J$1934,0))</f>
        <v>Mot 72</v>
      </c>
      <c r="TY3" s="194"/>
      <c r="TZ3" s="194" t="str">
        <f ca="1">INDEX(GenerateurBingo.com!$A$1940:$A$1954,MATCH(LARGE(GenerateurBingo.com!$B$1940:$B$1954,ROW()-1),GenerateurBingo.com!$B$1940:$B$1954,0))</f>
        <v>Mot 12</v>
      </c>
      <c r="UA3" s="194" t="str">
        <f ca="1">INDEX(GenerateurBingo.com!$C$1940:$C$1954,MATCH(LARGE(GenerateurBingo.com!$D$1940:$D$1954,ROW()-1),GenerateurBingo.com!$D$1940:$D$1954,0))</f>
        <v>Mot 25</v>
      </c>
      <c r="UB3" s="194" t="str">
        <f ca="1">INDEX(GenerateurBingo.com!$E$1940:$E$1954,MATCH(LARGE(GenerateurBingo.com!$F$1940:$F$1954,ROW()-1),GenerateurBingo.com!$F$1940:$F$1954,0))</f>
        <v>Mot 35</v>
      </c>
      <c r="UC3" s="194" t="str">
        <f ca="1">INDEX(GenerateurBingo.com!$G$1940:$G$1954,MATCH(LARGE(GenerateurBingo.com!$H$1940:$H$1954,ROW()-1),GenerateurBingo.com!$H$1940:$H$1954,0))</f>
        <v>Mot 51</v>
      </c>
      <c r="UD3" s="194" t="str">
        <f ca="1">INDEX(GenerateurBingo.com!$I$1940:$I$1954,MATCH(LARGE(GenerateurBingo.com!$J$1940:$J$1954,ROW()-1),GenerateurBingo.com!$J$1940:$J$1954,0))</f>
        <v>Mot 68</v>
      </c>
      <c r="UE3" s="194" t="str">
        <f ca="1">INDEX(GenerateurBingo.com!$A$1960:$A$1974,MATCH(LARGE(GenerateurBingo.com!$B$1960:$B$1974,ROW()-1),GenerateurBingo.com!$B$1960:$B$1974,0))</f>
        <v>Mot 1</v>
      </c>
      <c r="UF3" s="194" t="str">
        <f ca="1">INDEX(GenerateurBingo.com!$C$1960:$C$1974,MATCH(LARGE(GenerateurBingo.com!$D$1960:$D$1974,ROW()-1),GenerateurBingo.com!$D$1960:$D$1974,0))</f>
        <v>Mot 27</v>
      </c>
      <c r="UG3" s="194" t="str">
        <f ca="1">INDEX(GenerateurBingo.com!$E$1960:$E$1974,MATCH(LARGE(GenerateurBingo.com!$F$1960:$F$1974,ROW()-1),GenerateurBingo.com!$F$1960:$F$1974,0))</f>
        <v>Mot 31</v>
      </c>
      <c r="UH3" s="194" t="str">
        <f ca="1">INDEX(GenerateurBingo.com!$G$1960:$G$1974,MATCH(LARGE(GenerateurBingo.com!$H$1960:$H$1974,ROW()-1),GenerateurBingo.com!$H$1960:$H$1974,0))</f>
        <v>Mot 47</v>
      </c>
      <c r="UI3" s="194" t="str">
        <f ca="1">INDEX(GenerateurBingo.com!$I$1960:$I$1974,MATCH(LARGE(GenerateurBingo.com!$J$1960:$J$1974,ROW()-1),GenerateurBingo.com!$J$1960:$J$1974,0))</f>
        <v>Mot 65</v>
      </c>
      <c r="UJ3" s="194"/>
      <c r="UK3" s="194" t="str">
        <f ca="1">INDEX(GenerateurBingo.com!$A$1980:$A$1994,MATCH(LARGE(GenerateurBingo.com!$B$1980:$B$1994,ROW()-1),GenerateurBingo.com!$B$1980:$B$1994,0))</f>
        <v>Mot 8</v>
      </c>
      <c r="UL3" s="194" t="str">
        <f ca="1">INDEX(GenerateurBingo.com!$C$1980:$C$1994,MATCH(LARGE(GenerateurBingo.com!$D$1980:$D$1994,ROW()-1),GenerateurBingo.com!$D$1980:$D$1994,0))</f>
        <v>Mot 24</v>
      </c>
      <c r="UM3" s="192" t="str">
        <f ca="1">INDEX(GenerateurBingo.com!$E$1980:$E$1994,MATCH(LARGE(GenerateurBingo.com!$F$1980:$F$1994,ROW()-1),GenerateurBingo.com!$F$1980:$F$1994,0))</f>
        <v>Mot 43</v>
      </c>
      <c r="UN3" s="192" t="str">
        <f ca="1">INDEX(GenerateurBingo.com!$G$1980:$G$1994,MATCH(LARGE(GenerateurBingo.com!$H$1980:$H$1994,ROW()-1),GenerateurBingo.com!$H$1980:$H$1994,0))</f>
        <v>Mot 47</v>
      </c>
      <c r="UO3" s="192" t="str">
        <f ca="1">INDEX(GenerateurBingo.com!$I$1980:$I$1994,MATCH(LARGE(GenerateurBingo.com!$J$1980:$J$1994,ROW()-1),GenerateurBingo.com!$J$1980:$J$1994,0))</f>
        <v>Mot 70</v>
      </c>
    </row>
    <row r="4" spans="1:561" s="192" customFormat="1">
      <c r="A4" s="192" t="str">
        <f>Instructions!$I$25</f>
        <v>Mot 4</v>
      </c>
      <c r="B4" s="192">
        <f t="shared" ca="1" si="0"/>
        <v>0.85796500519098706</v>
      </c>
      <c r="C4" s="192" t="str">
        <f>Instructions!$I$40</f>
        <v>Mot 19</v>
      </c>
      <c r="D4" s="192">
        <f t="shared" ca="1" si="1"/>
        <v>0.86910000259234621</v>
      </c>
      <c r="E4" s="192" t="str">
        <f>Instructions!$I$55</f>
        <v>Mot 34</v>
      </c>
      <c r="F4" s="192">
        <f t="shared" ca="1" si="2"/>
        <v>0.84737899507630854</v>
      </c>
      <c r="G4" s="192" t="str">
        <f>Instructions!$I$70</f>
        <v>Mot 49</v>
      </c>
      <c r="H4" s="192">
        <f t="shared" ca="1" si="3"/>
        <v>0.26997807709075983</v>
      </c>
      <c r="I4" s="192" t="str">
        <f>Instructions!$I$85</f>
        <v>Mot 64</v>
      </c>
      <c r="J4" s="192">
        <f t="shared" ca="1" si="3"/>
        <v>0.6471655138409248</v>
      </c>
      <c r="L4" s="192" t="str">
        <f ca="1">INDEX(GenerateurBingo.com!$A$1:$A$15,MATCH(LARGE(GenerateurBingo.com!$B$1:$B$15,ROW()-1),GenerateurBingo.com!$B$1:$B$15,0))</f>
        <v>Mot 11</v>
      </c>
      <c r="M4" s="192" t="str">
        <f ca="1">INDEX(GenerateurBingo.com!$C$1:$C$15,MATCH(LARGE(GenerateurBingo.com!$D$1:$D$15,ROW()-1),GenerateurBingo.com!$D$1:$D$15,0))</f>
        <v>Mot 30</v>
      </c>
      <c r="N4" s="192" t="str">
        <f ca="1">INDEX(GenerateurBingo.com!$E$1:$E$15,MATCH(LARGE(GenerateurBingo.com!$F$1:$F$15,ROW()-1),GenerateurBingo.com!$F$1:$F$15,0))</f>
        <v>Mot 41</v>
      </c>
      <c r="O4" s="192" t="str">
        <f ca="1">INDEX(GenerateurBingo.com!$G$1:$G$15,MATCH(LARGE(GenerateurBingo.com!$H$1:$H$15,ROW()-1),GenerateurBingo.com!$H$1:$H$15,0))</f>
        <v>Mot 53</v>
      </c>
      <c r="P4" s="192" t="str">
        <f ca="1">INDEX(GenerateurBingo.com!$I$1:$I$15,MATCH(LARGE(GenerateurBingo.com!$J$1:$J$15,ROW()-1),GenerateurBingo.com!$J$1:$J$15,0))</f>
        <v>Mot 71</v>
      </c>
      <c r="R4" s="192" t="str">
        <f ca="1">INDEX(GenerateurBingo.com!$A$20:$A$34,MATCH(LARGE(GenerateurBingo.com!$B$20:$B$34,ROW()-1),GenerateurBingo.com!$B$20:$B$34,0))</f>
        <v>Mot 5</v>
      </c>
      <c r="S4" s="192" t="str">
        <f ca="1">INDEX(GenerateurBingo.com!$C$20:$C$34,MATCH(LARGE(GenerateurBingo.com!$D$20:$D$34,ROW()-1),GenerateurBingo.com!$D$20:$D$34,0))</f>
        <v>Mot 30</v>
      </c>
      <c r="T4" s="192" t="str">
        <f ca="1">INDEX(GenerateurBingo.com!$E$20:$E$34,MATCH(LARGE(GenerateurBingo.com!$F$20:$F$34,ROW()-1),GenerateurBingo.com!$F$20:$F$34,0))</f>
        <v>Mot 35</v>
      </c>
      <c r="U4" s="192" t="str">
        <f ca="1">INDEX(GenerateurBingo.com!$G$20:$G$34,MATCH(LARGE(GenerateurBingo.com!$H$20:$H$34,ROW()-1),GenerateurBingo.com!$H$20:$H$34,0))</f>
        <v>Mot 48</v>
      </c>
      <c r="V4" s="192" t="str">
        <f ca="1">INDEX(GenerateurBingo.com!$I$20:$I$34,MATCH(LARGE(GenerateurBingo.com!$J$20:$J$34,ROW()-1),GenerateurBingo.com!$J$20:$J$34,0))</f>
        <v>Mot 74</v>
      </c>
      <c r="W4" s="192" t="str">
        <f ca="1">INDEX(GenerateurBingo.com!$A$40:$A$54,MATCH(LARGE(GenerateurBingo.com!$B$40:$B$54,ROW()-1),GenerateurBingo.com!$B$40:$B$54,0))</f>
        <v>Mot 4</v>
      </c>
      <c r="X4" s="192" t="str">
        <f ca="1">INDEX(GenerateurBingo.com!$C$40:$C$54,MATCH(LARGE(GenerateurBingo.com!$D$40:$D$54,ROW()-1),GenerateurBingo.com!$D$40:$D$54,0))</f>
        <v>Mot 16</v>
      </c>
      <c r="Y4" s="192" t="str">
        <f ca="1">INDEX(GenerateurBingo.com!$E$40:$E$54,MATCH(LARGE(GenerateurBingo.com!$F$40:$F$54,ROW()-1),GenerateurBingo.com!$F$40:$F$54,0))</f>
        <v>Mot 42</v>
      </c>
      <c r="Z4" s="192" t="str">
        <f ca="1">INDEX(GenerateurBingo.com!$G$40:$G$54,MATCH(LARGE(GenerateurBingo.com!$H$40:$H$54,ROW()-1),GenerateurBingo.com!$H$40:$H$54,0))</f>
        <v>Mot 48</v>
      </c>
      <c r="AA4" s="192" t="str">
        <f ca="1">INDEX(GenerateurBingo.com!$I$40:$I$54,MATCH(LARGE(GenerateurBingo.com!$J$40:$J$54,ROW()-1),GenerateurBingo.com!$J$40:$J$54,0))</f>
        <v>Mot 70</v>
      </c>
      <c r="AC4" s="192" t="str">
        <f ca="1">INDEX(GenerateurBingo.com!$A$60:$A$74,MATCH(LARGE(GenerateurBingo.com!$B$60:$B$74,ROW()-1),GenerateurBingo.com!$B$60:$B$74,0))</f>
        <v>Mot 9</v>
      </c>
      <c r="AD4" s="192" t="str">
        <f ca="1">INDEX(GenerateurBingo.com!$C$60:$C$74,MATCH(LARGE(GenerateurBingo.com!$D$60:$D$74,ROW()-1),GenerateurBingo.com!$D$60:$D$74,0))</f>
        <v>Mot 19</v>
      </c>
      <c r="AE4" s="192" t="str">
        <f ca="1">INDEX(GenerateurBingo.com!$E$60:$E$74,MATCH(LARGE(GenerateurBingo.com!$F$60:$F$74,ROW()-1),GenerateurBingo.com!$F$60:$F$74,0))</f>
        <v>Mot 38</v>
      </c>
      <c r="AF4" s="192" t="str">
        <f ca="1">INDEX(GenerateurBingo.com!$G$60:$G$74,MATCH(LARGE(GenerateurBingo.com!$H$60:$H$74,ROW()-1),GenerateurBingo.com!$H$60:$H$74,0))</f>
        <v>Mot 60</v>
      </c>
      <c r="AG4" s="192" t="str">
        <f ca="1">INDEX(GenerateurBingo.com!$I$60:$I$74,MATCH(LARGE(GenerateurBingo.com!$J$60:$J$74,ROW()-1),GenerateurBingo.com!$J$60:$J$74,0))</f>
        <v>Mot 74</v>
      </c>
      <c r="AH4" s="192" t="str">
        <f ca="1">INDEX(GenerateurBingo.com!$A$80:$A$94,MATCH(LARGE(GenerateurBingo.com!$B$80:$B$94,ROW()-1),GenerateurBingo.com!$B$80:$B$94,0))</f>
        <v>Mot 3</v>
      </c>
      <c r="AI4" s="192" t="str">
        <f ca="1">INDEX(GenerateurBingo.com!$C$80:$C$94,MATCH(LARGE(GenerateurBingo.com!$D$80:$D$94,ROW()-1),GenerateurBingo.com!$D$80:$D$94,0))</f>
        <v>Mot 28</v>
      </c>
      <c r="AJ4" s="192" t="str">
        <f ca="1">INDEX(GenerateurBingo.com!$E$80:$E$94,MATCH(LARGE(GenerateurBingo.com!$F$80:$F$94,ROW()-1),GenerateurBingo.com!$F$80:$F$94,0))</f>
        <v>Mot 35</v>
      </c>
      <c r="AK4" s="192" t="str">
        <f ca="1">INDEX(GenerateurBingo.com!$G$80:$G$94,MATCH(LARGE(GenerateurBingo.com!$H$80:$H$94,ROW()-1),GenerateurBingo.com!$H$80:$H$94,0))</f>
        <v>Mot 54</v>
      </c>
      <c r="AL4" s="192" t="str">
        <f ca="1">INDEX(GenerateurBingo.com!$I$80:$I$94,MATCH(LARGE(GenerateurBingo.com!$J$80:$J$94,ROW()-1),GenerateurBingo.com!$J$80:$J$94,0))</f>
        <v>Mot 70</v>
      </c>
      <c r="AN4" s="192" t="str">
        <f ca="1">INDEX(GenerateurBingo.com!$A$100:$A$114,MATCH(LARGE(GenerateurBingo.com!$B$100:$B$114,ROW()-1),GenerateurBingo.com!$B$100:$B$114,0))</f>
        <v>Mot 13</v>
      </c>
      <c r="AO4" s="192" t="str">
        <f ca="1">INDEX(GenerateurBingo.com!$C$100:$C$114,MATCH(LARGE(GenerateurBingo.com!$D$100:$D$114,ROW()-1),GenerateurBingo.com!$D$100:$D$114,0))</f>
        <v>Mot 19</v>
      </c>
      <c r="AP4" s="192" t="str">
        <f ca="1">INDEX(GenerateurBingo.com!$E$100:$E$114,MATCH(LARGE(GenerateurBingo.com!$F$100:$F$114,ROW()-1),GenerateurBingo.com!$F$100:$F$114,0))</f>
        <v>Mot 37</v>
      </c>
      <c r="AQ4" s="192" t="str">
        <f ca="1">INDEX(GenerateurBingo.com!$G$100:$G$114,MATCH(LARGE(GenerateurBingo.com!$H$100:$H$114,ROW()-1),GenerateurBingo.com!$H$100:$H$114,0))</f>
        <v>Mot 54</v>
      </c>
      <c r="AR4" s="192" t="str">
        <f ca="1">INDEX(GenerateurBingo.com!$I$100:$I$114,MATCH(LARGE(GenerateurBingo.com!$J$100:$J$114,ROW()-1),GenerateurBingo.com!$J$100:$J$114,0))</f>
        <v>Mot 68</v>
      </c>
      <c r="AS4" s="192" t="str">
        <f ca="1">INDEX(GenerateurBingo.com!$A$120:$A$134,MATCH(LARGE(GenerateurBingo.com!$B$120:$B$134,ROW()-1),GenerateurBingo.com!$B$120:$B$134,0))</f>
        <v>Mot 9</v>
      </c>
      <c r="AT4" s="192" t="str">
        <f ca="1">INDEX(GenerateurBingo.com!$C$120:$C$134,MATCH(LARGE(GenerateurBingo.com!$D$120:$D$134,ROW()-1),GenerateurBingo.com!$D$120:$D$134,0))</f>
        <v>Mot 26</v>
      </c>
      <c r="AU4" s="192" t="str">
        <f ca="1">INDEX(GenerateurBingo.com!$E$120:$E$134,MATCH(LARGE(GenerateurBingo.com!$F$120:$F$134,ROW()-1),GenerateurBingo.com!$F$120:$F$134,0))</f>
        <v>Mot 45</v>
      </c>
      <c r="AV4" s="192" t="str">
        <f ca="1">INDEX(GenerateurBingo.com!$G$120:$G$134,MATCH(LARGE(GenerateurBingo.com!$H$120:$H$134,ROW()-1),GenerateurBingo.com!$H$120:$H$134,0))</f>
        <v>Mot 53</v>
      </c>
      <c r="AW4" s="192" t="str">
        <f ca="1">INDEX(GenerateurBingo.com!$I$120:$I$134,MATCH(LARGE(GenerateurBingo.com!$J$120:$J$134,ROW()-1),GenerateurBingo.com!$J$120:$J$134,0))</f>
        <v>Mot 69</v>
      </c>
      <c r="AY4" s="192" t="str">
        <f ca="1">INDEX(GenerateurBingo.com!$A$140:$A$154,MATCH(LARGE(GenerateurBingo.com!$B$140:$B$154,ROW()-1),GenerateurBingo.com!$B$140:$B$154,0))</f>
        <v>Mot 2</v>
      </c>
      <c r="AZ4" s="192" t="str">
        <f ca="1">INDEX(GenerateurBingo.com!$C$140:$C$154,MATCH(LARGE(GenerateurBingo.com!$D$140:$D$154,ROW()-1),GenerateurBingo.com!$D$140:$D$154,0))</f>
        <v>Mot 22</v>
      </c>
      <c r="BA4" s="192" t="str">
        <f ca="1">INDEX(GenerateurBingo.com!$E$140:$E$154,MATCH(LARGE(GenerateurBingo.com!$F$140:$F$154,ROW()-1),GenerateurBingo.com!$F$140:$F$154,0))</f>
        <v>Mot 41</v>
      </c>
      <c r="BB4" s="192" t="str">
        <f ca="1">INDEX(GenerateurBingo.com!$G$140:$G$154,MATCH(LARGE(GenerateurBingo.com!$H$140:$H$154,ROW()-1),GenerateurBingo.com!$H$140:$H$154,0))</f>
        <v>Mot 60</v>
      </c>
      <c r="BC4" s="192" t="str">
        <f ca="1">INDEX(GenerateurBingo.com!$I$140:$I$154,MATCH(LARGE(GenerateurBingo.com!$J$140:$J$154,ROW()-1),GenerateurBingo.com!$J$140:$J$154,0))</f>
        <v>Mot 63</v>
      </c>
      <c r="BD4" s="192" t="str">
        <f ca="1">INDEX(GenerateurBingo.com!$A$160:$A$174,MATCH(LARGE(GenerateurBingo.com!$B$160:$B$174,ROW()-1),GenerateurBingo.com!$B$160:$B$174,0))</f>
        <v>Mot 8</v>
      </c>
      <c r="BE4" s="192" t="str">
        <f ca="1">INDEX(GenerateurBingo.com!$C$160:$C$174,MATCH(LARGE(GenerateurBingo.com!$D$160:$D$174,ROW()-1),GenerateurBingo.com!$D$160:$D$174,0))</f>
        <v>Mot 18</v>
      </c>
      <c r="BF4" s="192" t="str">
        <f ca="1">INDEX(GenerateurBingo.com!$E$160:$E$174,MATCH(LARGE(GenerateurBingo.com!$F$160:$F$174,ROW()-1),GenerateurBingo.com!$F$160:$F$174,0))</f>
        <v>Mot 40</v>
      </c>
      <c r="BG4" s="192" t="str">
        <f ca="1">INDEX(GenerateurBingo.com!$G$160:$G$174,MATCH(LARGE(GenerateurBingo.com!$H$160:$H$174,ROW()-1),GenerateurBingo.com!$H$160:$H$174,0))</f>
        <v>Mot 51</v>
      </c>
      <c r="BH4" s="192" t="str">
        <f ca="1">INDEX(GenerateurBingo.com!$I$160:$I$174,MATCH(LARGE(GenerateurBingo.com!$J$160:$J$174,ROW()-1),GenerateurBingo.com!$J$160:$J$174,0))</f>
        <v>Mot 66</v>
      </c>
      <c r="BJ4" s="192" t="str">
        <f ca="1">INDEX(GenerateurBingo.com!$A$180:$A$194,MATCH(LARGE(GenerateurBingo.com!$B$180:$B$194,ROW()-1),GenerateurBingo.com!$B$180:$B$194,0))</f>
        <v>Mot 6</v>
      </c>
      <c r="BK4" s="192" t="str">
        <f ca="1">INDEX(GenerateurBingo.com!$C$180:$C$194,MATCH(LARGE(GenerateurBingo.com!$D$180:$D$194,ROW()-1),GenerateurBingo.com!$D$180:$D$194,0))</f>
        <v>Mot 20</v>
      </c>
      <c r="BL4" s="192" t="str">
        <f ca="1">INDEX(GenerateurBingo.com!$E$180:$E$194,MATCH(LARGE(GenerateurBingo.com!$F$180:$F$194,ROW()-1),GenerateurBingo.com!$F$180:$F$194,0))</f>
        <v>Mot 32</v>
      </c>
      <c r="BM4" s="192" t="str">
        <f ca="1">INDEX(GenerateurBingo.com!$G$180:$G$194,MATCH(LARGE(GenerateurBingo.com!$H$180:$H$194,ROW()-1),GenerateurBingo.com!$H$180:$H$194,0))</f>
        <v>Mot 56</v>
      </c>
      <c r="BN4" s="192" t="str">
        <f ca="1">INDEX(GenerateurBingo.com!$I$180:$I$194,MATCH(LARGE(GenerateurBingo.com!$J$180:$J$194,ROW()-1),GenerateurBingo.com!$J$180:$J$194,0))</f>
        <v>Mot 62</v>
      </c>
      <c r="BO4" s="192" t="str">
        <f ca="1">INDEX(GenerateurBingo.com!$A$200:$A$214,MATCH(LARGE(GenerateurBingo.com!$B$200:$B$214,ROW()-1),GenerateurBingo.com!$B$200:$B$214,0))</f>
        <v>Mot 6</v>
      </c>
      <c r="BP4" s="192" t="str">
        <f ca="1">INDEX(GenerateurBingo.com!$C$200:$C$214,MATCH(LARGE(GenerateurBingo.com!$D$200:$D$214,ROW()-1),GenerateurBingo.com!$D$200:$D$214,0))</f>
        <v>Mot 30</v>
      </c>
      <c r="BQ4" s="192" t="str">
        <f ca="1">INDEX(GenerateurBingo.com!$E$200:$E$214,MATCH(LARGE(GenerateurBingo.com!$F$200:$F$214,ROW()-1),GenerateurBingo.com!$F$200:$F$214,0))</f>
        <v>Mot 42</v>
      </c>
      <c r="BR4" s="192" t="str">
        <f ca="1">INDEX(GenerateurBingo.com!$G$200:$G$214,MATCH(LARGE(GenerateurBingo.com!$H$200:$H$214,ROW()-1),GenerateurBingo.com!$H$200:$H$214,0))</f>
        <v>Mot 57</v>
      </c>
      <c r="BS4" s="192" t="str">
        <f ca="1">INDEX(GenerateurBingo.com!$I$200:$I$214,MATCH(LARGE(GenerateurBingo.com!$J$200:$J$214,ROW()-1),GenerateurBingo.com!$J$200:$J$214,0))</f>
        <v>Mot 61</v>
      </c>
      <c r="BU4" s="192" t="str">
        <f ca="1">INDEX(GenerateurBingo.com!$A$220:$A$234,MATCH(LARGE(GenerateurBingo.com!$B$220:$B$234,ROW()-1),GenerateurBingo.com!$B$220:$B$234,0))</f>
        <v>Mot 8</v>
      </c>
      <c r="BV4" s="192" t="str">
        <f ca="1">INDEX(GenerateurBingo.com!$C$220:$C$234,MATCH(LARGE(GenerateurBingo.com!$D$220:$D$234,ROW()-1),GenerateurBingo.com!$D$220:$D$234,0))</f>
        <v>Mot 29</v>
      </c>
      <c r="BW4" s="192" t="str">
        <f ca="1">INDEX(GenerateurBingo.com!$E$220:$E$234,MATCH(LARGE(GenerateurBingo.com!$F$220:$F$234,ROW()-1),GenerateurBingo.com!$F$220:$F$234,0))</f>
        <v>Mot 34</v>
      </c>
      <c r="BX4" s="192" t="str">
        <f ca="1">INDEX(GenerateurBingo.com!$G$220:$G$234,MATCH(LARGE(GenerateurBingo.com!$H$220:$H$234,ROW()-1),GenerateurBingo.com!$H$220:$H$234,0))</f>
        <v>Mot 52</v>
      </c>
      <c r="BY4" s="192" t="str">
        <f ca="1">INDEX(GenerateurBingo.com!$I$220:$I$234,MATCH(LARGE(GenerateurBingo.com!$J$220:$J$234,ROW()-1),GenerateurBingo.com!$J$220:$J$234,0))</f>
        <v>Mot 70</v>
      </c>
      <c r="BZ4" s="192" t="str">
        <f ca="1">INDEX(GenerateurBingo.com!$A$240:$A$254,MATCH(LARGE(GenerateurBingo.com!$B$240:$B$254,ROW()-1),GenerateurBingo.com!$B$240:$B$254,0))</f>
        <v>Mot 9</v>
      </c>
      <c r="CA4" s="192" t="str">
        <f ca="1">INDEX(GenerateurBingo.com!$C$240:$C$254,MATCH(LARGE(GenerateurBingo.com!$D$240:$D$254,ROW()-1),GenerateurBingo.com!$D$240:$D$254,0))</f>
        <v>Mot 30</v>
      </c>
      <c r="CB4" s="192" t="str">
        <f ca="1">INDEX(GenerateurBingo.com!$E$240:$E$254,MATCH(LARGE(GenerateurBingo.com!$F$240:$F$254,ROW()-1),GenerateurBingo.com!$F$240:$F$254,0))</f>
        <v>Mot 33</v>
      </c>
      <c r="CC4" s="192" t="str">
        <f ca="1">INDEX(GenerateurBingo.com!$G$240:$G$254,MATCH(LARGE(GenerateurBingo.com!$H$240:$H$254,ROW()-1),GenerateurBingo.com!$H$240:$H$254,0))</f>
        <v>Mot 60</v>
      </c>
      <c r="CD4" s="192" t="str">
        <f ca="1">INDEX(GenerateurBingo.com!$I$240:$I$254,MATCH(LARGE(GenerateurBingo.com!$J$240:$J$254,ROW()-1),GenerateurBingo.com!$J$240:$J$254,0))</f>
        <v>Mot 73</v>
      </c>
      <c r="CF4" s="192" t="str">
        <f ca="1">INDEX(GenerateurBingo.com!$A$260:$A$274,MATCH(LARGE(GenerateurBingo.com!$B$260:$B$274,ROW()-1),GenerateurBingo.com!$B$260:$B$274,0))</f>
        <v>Mot 4</v>
      </c>
      <c r="CG4" s="192" t="str">
        <f ca="1">INDEX(GenerateurBingo.com!$C$260:$C$274,MATCH(LARGE(GenerateurBingo.com!$D$260:$D$274,ROW()-1),GenerateurBingo.com!$D$260:$D$274,0))</f>
        <v>Mot 16</v>
      </c>
      <c r="CH4" s="192" t="str">
        <f ca="1">INDEX(GenerateurBingo.com!$E$260:$E$274,MATCH(LARGE(GenerateurBingo.com!$F$260:$F$274,ROW()-1),GenerateurBingo.com!$F$260:$F$274,0))</f>
        <v>Mot 39</v>
      </c>
      <c r="CI4" s="192" t="str">
        <f ca="1">INDEX(GenerateurBingo.com!$G$260:$G$274,MATCH(LARGE(GenerateurBingo.com!$H$260:$H$274,ROW()-1),GenerateurBingo.com!$H$260:$H$274,0))</f>
        <v>Mot 46</v>
      </c>
      <c r="CJ4" s="192" t="str">
        <f ca="1">INDEX(GenerateurBingo.com!$I$260:$I$274,MATCH(LARGE(GenerateurBingo.com!$J$260:$J$274,ROW()-1),GenerateurBingo.com!$J$260:$J$274,0))</f>
        <v>Mot 68</v>
      </c>
      <c r="CK4" s="192" t="str">
        <f ca="1">INDEX(GenerateurBingo.com!$A$280:$A$294,MATCH(LARGE(GenerateurBingo.com!$B$280:$B$294,ROW()-1),GenerateurBingo.com!$B$280:$B$294,0))</f>
        <v>Mot 15</v>
      </c>
      <c r="CL4" s="192" t="str">
        <f ca="1">INDEX(GenerateurBingo.com!$C$280:$C$294,MATCH(LARGE(GenerateurBingo.com!$D$280:$D$294,ROW()-1),GenerateurBingo.com!$D$280:$D$294,0))</f>
        <v>Mot 22</v>
      </c>
      <c r="CM4" s="192" t="str">
        <f ca="1">INDEX(GenerateurBingo.com!$E$280:$E$294,MATCH(LARGE(GenerateurBingo.com!$F$280:$F$294,ROW()-1),GenerateurBingo.com!$F$280:$F$294,0))</f>
        <v>Mot 39</v>
      </c>
      <c r="CN4" s="192" t="str">
        <f ca="1">INDEX(GenerateurBingo.com!$G$280:$G$294,MATCH(LARGE(GenerateurBingo.com!$H$280:$H$294,ROW()-1),GenerateurBingo.com!$H$280:$H$294,0))</f>
        <v>Mot 53</v>
      </c>
      <c r="CO4" s="192" t="str">
        <f ca="1">INDEX(GenerateurBingo.com!$I$280:$I$294,MATCH(LARGE(GenerateurBingo.com!$J$280:$J$294,ROW()-1),GenerateurBingo.com!$J$280:$J$294,0))</f>
        <v>Mot 68</v>
      </c>
      <c r="CQ4" s="192" t="str">
        <f ca="1">INDEX(GenerateurBingo.com!$A$300:$A$314,MATCH(LARGE(GenerateurBingo.com!$B$300:$B$314,ROW()-1),GenerateurBingo.com!$B$300:$B$314,0))</f>
        <v>Mot 11</v>
      </c>
      <c r="CR4" s="192" t="str">
        <f ca="1">INDEX(GenerateurBingo.com!$C$300:$C$314,MATCH(LARGE(GenerateurBingo.com!$D$300:$D$314,ROW()-1),GenerateurBingo.com!$D$300:$D$314,0))</f>
        <v>Mot 18</v>
      </c>
      <c r="CS4" s="192" t="str">
        <f ca="1">INDEX(GenerateurBingo.com!$E$300:$E$314,MATCH(LARGE(GenerateurBingo.com!$F$300:$F$314,ROW()-1),GenerateurBingo.com!$F$300:$F$314,0))</f>
        <v>Mot 32</v>
      </c>
      <c r="CT4" s="192" t="str">
        <f ca="1">INDEX(GenerateurBingo.com!$G$300:$G$314,MATCH(LARGE(GenerateurBingo.com!$H$300:$H$314,ROW()-1),GenerateurBingo.com!$H$300:$H$314,0))</f>
        <v>Mot 47</v>
      </c>
      <c r="CU4" s="192" t="str">
        <f ca="1">INDEX(GenerateurBingo.com!$I$300:$I$314,MATCH(LARGE(GenerateurBingo.com!$J$300:$J$314,ROW()-1),GenerateurBingo.com!$J$300:$J$314,0))</f>
        <v>Mot 66</v>
      </c>
      <c r="CV4" s="192" t="str">
        <f ca="1">INDEX(GenerateurBingo.com!$A$320:$A$334,MATCH(LARGE(GenerateurBingo.com!$B$320:$B$334,ROW()-1),GenerateurBingo.com!$B$320:$B$334,0))</f>
        <v>Mot 5</v>
      </c>
      <c r="CW4" s="192" t="str">
        <f ca="1">INDEX(GenerateurBingo.com!$C$320:$C$334,MATCH(LARGE(GenerateurBingo.com!$D$320:$D$334,ROW()-1),GenerateurBingo.com!$D$320:$D$334,0))</f>
        <v>Mot 22</v>
      </c>
      <c r="CX4" s="192" t="str">
        <f ca="1">INDEX(GenerateurBingo.com!$E$320:$E$334,MATCH(LARGE(GenerateurBingo.com!$F$320:$F$334,ROW()-1),GenerateurBingo.com!$F$320:$F$334,0))</f>
        <v>Mot 38</v>
      </c>
      <c r="CY4" s="192" t="str">
        <f ca="1">INDEX(GenerateurBingo.com!$G$320:$G$334,MATCH(LARGE(GenerateurBingo.com!$H$320:$H$334,ROW()-1),GenerateurBingo.com!$H$320:$H$334,0))</f>
        <v>Mot 55</v>
      </c>
      <c r="CZ4" s="192" t="str">
        <f ca="1">INDEX(GenerateurBingo.com!$I$320:$I$334,MATCH(LARGE(GenerateurBingo.com!$J$320:$J$334,ROW()-1),GenerateurBingo.com!$J$320:$J$334,0))</f>
        <v>Mot 75</v>
      </c>
      <c r="DB4" s="192" t="str">
        <f ca="1">INDEX(GenerateurBingo.com!$A$340:$A$354,MATCH(LARGE(GenerateurBingo.com!$B$340:$B$354,ROW()-1),GenerateurBingo.com!$B$340:$B$354,0))</f>
        <v>Mot 8</v>
      </c>
      <c r="DC4" s="192" t="str">
        <f ca="1">INDEX(GenerateurBingo.com!$C$340:$C$354,MATCH(LARGE(GenerateurBingo.com!$D$340:$D$354,ROW()-1),GenerateurBingo.com!$D$340:$D$354,0))</f>
        <v>Mot 21</v>
      </c>
      <c r="DD4" s="192" t="str">
        <f ca="1">INDEX(GenerateurBingo.com!$E$340:$E$354,MATCH(LARGE(GenerateurBingo.com!$F$340:$F$354,ROW()-1),GenerateurBingo.com!$F$340:$F$354,0))</f>
        <v>Mot 40</v>
      </c>
      <c r="DE4" s="192" t="str">
        <f ca="1">INDEX(GenerateurBingo.com!$G$340:$G$354,MATCH(LARGE(GenerateurBingo.com!$H$340:$H$354,ROW()-1),GenerateurBingo.com!$H$340:$H$354,0))</f>
        <v>Mot 58</v>
      </c>
      <c r="DF4" s="192" t="str">
        <f ca="1">INDEX(GenerateurBingo.com!$I$340:$I$354,MATCH(LARGE(GenerateurBingo.com!$J$340:$J$354,ROW()-1),GenerateurBingo.com!$J$340:$J$354,0))</f>
        <v>Mot 69</v>
      </c>
      <c r="DG4" s="192" t="str">
        <f ca="1">INDEX(GenerateurBingo.com!$A$360:$A$374,MATCH(LARGE(GenerateurBingo.com!$B$360:$B$374,ROW()-1),GenerateurBingo.com!$B$360:$B$374,0))</f>
        <v>Mot 2</v>
      </c>
      <c r="DH4" s="192" t="str">
        <f ca="1">INDEX(GenerateurBingo.com!$C$360:$C$374,MATCH(LARGE(GenerateurBingo.com!$D$360:$D$374,ROW()-1),GenerateurBingo.com!$D$360:$D$374,0))</f>
        <v>Mot 26</v>
      </c>
      <c r="DI4" s="192" t="str">
        <f ca="1">INDEX(GenerateurBingo.com!$E$360:$E$374,MATCH(LARGE(GenerateurBingo.com!$F$360:$F$374,ROW()-1),GenerateurBingo.com!$F$360:$F$374,0))</f>
        <v>Mot 40</v>
      </c>
      <c r="DJ4" s="192" t="str">
        <f ca="1">INDEX(GenerateurBingo.com!$G$360:$G$374,MATCH(LARGE(GenerateurBingo.com!$H$360:$H$374,ROW()-1),GenerateurBingo.com!$H$360:$H$374,0))</f>
        <v>Mot 60</v>
      </c>
      <c r="DK4" s="192" t="str">
        <f ca="1">INDEX(GenerateurBingo.com!$I$360:$I$374,MATCH(LARGE(GenerateurBingo.com!$J$360:$J$374,ROW()-1),GenerateurBingo.com!$J$360:$J$374,0))</f>
        <v>Mot 66</v>
      </c>
      <c r="DM4" s="192" t="str">
        <f ca="1">INDEX(GenerateurBingo.com!$A$380:$A$394,MATCH(LARGE(GenerateurBingo.com!$B$380:$B$394,ROW()-1),GenerateurBingo.com!$B$380:$B$394,0))</f>
        <v>Mot 14</v>
      </c>
      <c r="DN4" s="192" t="str">
        <f ca="1">INDEX(GenerateurBingo.com!$C$380:$C$394,MATCH(LARGE(GenerateurBingo.com!$D$380:$D$394,ROW()-1),GenerateurBingo.com!$D$380:$D$394,0))</f>
        <v>Mot 28</v>
      </c>
      <c r="DO4" s="192" t="str">
        <f ca="1">INDEX(GenerateurBingo.com!$E$380:$E$394,MATCH(LARGE(GenerateurBingo.com!$F$380:$F$394,ROW()-1),GenerateurBingo.com!$F$380:$F$394,0))</f>
        <v>Mot 39</v>
      </c>
      <c r="DP4" s="192" t="str">
        <f ca="1">INDEX(GenerateurBingo.com!$G$380:$G$394,MATCH(LARGE(GenerateurBingo.com!$H$380:$H$394,ROW()-1),GenerateurBingo.com!$H$380:$H$394,0))</f>
        <v>Mot 55</v>
      </c>
      <c r="DQ4" s="192" t="str">
        <f ca="1">INDEX(GenerateurBingo.com!$I$380:$I$394,MATCH(LARGE(GenerateurBingo.com!$J$380:$J$394,ROW()-1),GenerateurBingo.com!$J$380:$J$394,0))</f>
        <v>Mot 72</v>
      </c>
      <c r="DR4" s="192" t="str">
        <f ca="1">INDEX(GenerateurBingo.com!$A$400:$A$414,MATCH(LARGE(GenerateurBingo.com!$B$400:$B$414,ROW()-1),GenerateurBingo.com!$B$400:$B$414,0))</f>
        <v>Mot 12</v>
      </c>
      <c r="DS4" s="192" t="str">
        <f ca="1">INDEX(GenerateurBingo.com!$C$400:$C$414,MATCH(LARGE(GenerateurBingo.com!$D$400:$D$414,ROW()-1),GenerateurBingo.com!$D$400:$D$414,0))</f>
        <v>Mot 26</v>
      </c>
      <c r="DT4" s="192" t="str">
        <f ca="1">INDEX(GenerateurBingo.com!$E$400:$E$414,MATCH(LARGE(GenerateurBingo.com!$F$400:$F$414,ROW()-1),GenerateurBingo.com!$F$400:$F$414,0))</f>
        <v>Mot 35</v>
      </c>
      <c r="DU4" s="192" t="str">
        <f ca="1">INDEX(GenerateurBingo.com!$G$400:$G$414,MATCH(LARGE(GenerateurBingo.com!$H$400:$H$414,ROW()-1),GenerateurBingo.com!$H$400:$H$414,0))</f>
        <v>Mot 57</v>
      </c>
      <c r="DV4" s="192" t="str">
        <f ca="1">INDEX(GenerateurBingo.com!$I$400:$I$414,MATCH(LARGE(GenerateurBingo.com!$J$400:$J$414,ROW()-1),GenerateurBingo.com!$J$400:$J$414,0))</f>
        <v>Mot 65</v>
      </c>
      <c r="DX4" s="192" t="str">
        <f ca="1">INDEX(GenerateurBingo.com!$A$420:$A$434,MATCH(LARGE(GenerateurBingo.com!$B$420:$B$434,ROW()-1),GenerateurBingo.com!$B$420:$B$434,0))</f>
        <v>Mot 2</v>
      </c>
      <c r="DY4" s="192" t="str">
        <f ca="1">INDEX(GenerateurBingo.com!$C$420:$C$434,MATCH(LARGE(GenerateurBingo.com!$D$420:$D$434,ROW()-1),GenerateurBingo.com!$D$420:$D$434,0))</f>
        <v>Mot 27</v>
      </c>
      <c r="DZ4" s="192" t="str">
        <f ca="1">INDEX(GenerateurBingo.com!$E$420:$E$434,MATCH(LARGE(GenerateurBingo.com!$F$420:$F$434,ROW()-1),GenerateurBingo.com!$F$420:$F$434,0))</f>
        <v>Mot 38</v>
      </c>
      <c r="EA4" s="192" t="str">
        <f ca="1">INDEX(GenerateurBingo.com!$G$420:$G$434,MATCH(LARGE(GenerateurBingo.com!$H$420:$H$434,ROW()-1),GenerateurBingo.com!$H$420:$H$434,0))</f>
        <v>Mot 47</v>
      </c>
      <c r="EB4" s="192" t="str">
        <f ca="1">INDEX(GenerateurBingo.com!$I$420:$I$434,MATCH(LARGE(GenerateurBingo.com!$J$420:$J$434,ROW()-1),GenerateurBingo.com!$J$420:$J$434,0))</f>
        <v>Mot 67</v>
      </c>
      <c r="EC4" s="192" t="str">
        <f ca="1">INDEX(GenerateurBingo.com!$A$440:$A$454,MATCH(LARGE(GenerateurBingo.com!$B$440:$B$454,ROW()-1),GenerateurBingo.com!$B$440:$B$454,0))</f>
        <v>Mot 15</v>
      </c>
      <c r="ED4" s="192" t="str">
        <f ca="1">INDEX(GenerateurBingo.com!$C$440:$C$454,MATCH(LARGE(GenerateurBingo.com!$D$440:$D$454,ROW()-1),GenerateurBingo.com!$D$440:$D$454,0))</f>
        <v>Mot 25</v>
      </c>
      <c r="EE4" s="192" t="str">
        <f ca="1">INDEX(GenerateurBingo.com!$E$440:$E$454,MATCH(LARGE(GenerateurBingo.com!$F$440:$F$454,ROW()-1),GenerateurBingo.com!$F$440:$F$454,0))</f>
        <v>Mot 42</v>
      </c>
      <c r="EF4" s="192" t="str">
        <f ca="1">INDEX(GenerateurBingo.com!$G$440:$G$454,MATCH(LARGE(GenerateurBingo.com!$H$440:$H$454,ROW()-1),GenerateurBingo.com!$H$440:$H$454,0))</f>
        <v>Mot 58</v>
      </c>
      <c r="EG4" s="192" t="str">
        <f ca="1">INDEX(GenerateurBingo.com!$I$440:$I$454,MATCH(LARGE(GenerateurBingo.com!$J$440:$J$454,ROW()-1),GenerateurBingo.com!$J$440:$J$454,0))</f>
        <v>Mot 70</v>
      </c>
      <c r="EI4" s="192" t="str">
        <f ca="1">INDEX(GenerateurBingo.com!$A$460:$A$474,MATCH(LARGE(GenerateurBingo.com!$B$460:$B$474,ROW()-1),GenerateurBingo.com!$B$460:$B$474,0))</f>
        <v>Mot 10</v>
      </c>
      <c r="EJ4" s="192" t="str">
        <f ca="1">INDEX(GenerateurBingo.com!$C$460:$C$474,MATCH(LARGE(GenerateurBingo.com!$D$460:$D$474,ROW()-1),GenerateurBingo.com!$D$460:$D$474,0))</f>
        <v>Mot 27</v>
      </c>
      <c r="EK4" s="192" t="str">
        <f ca="1">INDEX(GenerateurBingo.com!$E$460:$E$474,MATCH(LARGE(GenerateurBingo.com!$F$460:$F$474,ROW()-1),GenerateurBingo.com!$F$460:$F$474,0))</f>
        <v>Mot 38</v>
      </c>
      <c r="EL4" s="192" t="str">
        <f ca="1">INDEX(GenerateurBingo.com!$G$460:$G$474,MATCH(LARGE(GenerateurBingo.com!$H$460:$H$474,ROW()-1),GenerateurBingo.com!$H$460:$H$474,0))</f>
        <v>Mot 55</v>
      </c>
      <c r="EM4" s="192" t="str">
        <f ca="1">INDEX(GenerateurBingo.com!$I$460:$I$474,MATCH(LARGE(GenerateurBingo.com!$J$460:$J$474,ROW()-1),GenerateurBingo.com!$J$460:$J$474,0))</f>
        <v>Mot 74</v>
      </c>
      <c r="EN4" s="192" t="str">
        <f ca="1">INDEX(GenerateurBingo.com!$A$480:$A$494,MATCH(LARGE(GenerateurBingo.com!$B$480:$B$494,ROW()-1),GenerateurBingo.com!$B$480:$B$494,0))</f>
        <v>Mot 1</v>
      </c>
      <c r="EO4" s="192" t="str">
        <f ca="1">INDEX(GenerateurBingo.com!$C$480:$C$494,MATCH(LARGE(GenerateurBingo.com!$D$480:$D$494,ROW()-1),GenerateurBingo.com!$D$480:$D$494,0))</f>
        <v>Mot 17</v>
      </c>
      <c r="EP4" s="192" t="str">
        <f ca="1">INDEX(GenerateurBingo.com!$E$480:$E$494,MATCH(LARGE(GenerateurBingo.com!$F$480:$F$494,ROW()-1),GenerateurBingo.com!$F$480:$F$494,0))</f>
        <v>Mot 35</v>
      </c>
      <c r="EQ4" s="192" t="str">
        <f ca="1">INDEX(GenerateurBingo.com!$G$480:$G$494,MATCH(LARGE(GenerateurBingo.com!$H$480:$H$494,ROW()-1),GenerateurBingo.com!$H$480:$H$494,0))</f>
        <v>Mot 51</v>
      </c>
      <c r="ER4" s="192" t="str">
        <f ca="1">INDEX(GenerateurBingo.com!$I$480:$I$494,MATCH(LARGE(GenerateurBingo.com!$J$480:$J$494,ROW()-1),GenerateurBingo.com!$J$480:$J$494,0))</f>
        <v>Mot 64</v>
      </c>
      <c r="ET4" s="192" t="str">
        <f ca="1">INDEX(GenerateurBingo.com!$A$500:$A$514,MATCH(LARGE(GenerateurBingo.com!$B$500:$B$514,ROW()-1),GenerateurBingo.com!$B$500:$B$514,0))</f>
        <v>Mot 14</v>
      </c>
      <c r="EU4" s="192" t="str">
        <f ca="1">INDEX(GenerateurBingo.com!$C$500:$C$514,MATCH(LARGE(GenerateurBingo.com!$D$500:$D$514,ROW()-1),GenerateurBingo.com!$D$500:$D$514,0))</f>
        <v>Mot 26</v>
      </c>
      <c r="EV4" s="192" t="str">
        <f ca="1">INDEX(GenerateurBingo.com!$E$500:$E$514,MATCH(LARGE(GenerateurBingo.com!$F$500:$F$514,ROW()-1),GenerateurBingo.com!$F$500:$F$514,0))</f>
        <v>Mot 40</v>
      </c>
      <c r="EW4" s="192" t="str">
        <f ca="1">INDEX(GenerateurBingo.com!$G$500:$G$514,MATCH(LARGE(GenerateurBingo.com!$H$500:$H$514,ROW()-1),GenerateurBingo.com!$H$500:$H$514,0))</f>
        <v>Mot 46</v>
      </c>
      <c r="EX4" s="192" t="str">
        <f ca="1">INDEX(GenerateurBingo.com!$I$500:$I$514,MATCH(LARGE(GenerateurBingo.com!$J$500:$J$514,ROW()-1),GenerateurBingo.com!$J$500:$J$514,0))</f>
        <v>Mot 67</v>
      </c>
      <c r="EY4" s="192" t="str">
        <f ca="1">INDEX(GenerateurBingo.com!$A$520:$A$534,MATCH(LARGE(GenerateurBingo.com!$B$520:$B$534,ROW()-1),GenerateurBingo.com!$B$520:$B$534,0))</f>
        <v>Mot 14</v>
      </c>
      <c r="EZ4" s="192" t="str">
        <f ca="1">INDEX(GenerateurBingo.com!$C$520:$C$534,MATCH(LARGE(GenerateurBingo.com!$D$520:$D$534,ROW()-1),GenerateurBingo.com!$D$520:$D$534,0))</f>
        <v>Mot 21</v>
      </c>
      <c r="FA4" s="192" t="str">
        <f ca="1">INDEX(GenerateurBingo.com!$E$520:$E$534,MATCH(LARGE(GenerateurBingo.com!$F$520:$F$534,ROW()-1),GenerateurBingo.com!$F$520:$F$534,0))</f>
        <v>Mot 36</v>
      </c>
      <c r="FB4" s="192" t="str">
        <f ca="1">INDEX(GenerateurBingo.com!$G$520:$G$534,MATCH(LARGE(GenerateurBingo.com!$H$520:$H$534,ROW()-1),GenerateurBingo.com!$H$520:$H$534,0))</f>
        <v>Mot 57</v>
      </c>
      <c r="FC4" s="192" t="str">
        <f ca="1">INDEX(GenerateurBingo.com!$I$520:$I$534,MATCH(LARGE(GenerateurBingo.com!$J$520:$J$534,ROW()-1),GenerateurBingo.com!$J$520:$J$534,0))</f>
        <v>Mot 61</v>
      </c>
      <c r="FE4" s="192" t="str">
        <f ca="1">INDEX(GenerateurBingo.com!$A$540:$A$554,MATCH(LARGE(GenerateurBingo.com!$B$540:$B$554,ROW()-1),GenerateurBingo.com!$B$540:$B$554,0))</f>
        <v>Mot 6</v>
      </c>
      <c r="FF4" s="192" t="str">
        <f ca="1">INDEX(GenerateurBingo.com!$C$540:$C$554,MATCH(LARGE(GenerateurBingo.com!$D$540:$D$554,ROW()-1),GenerateurBingo.com!$D$540:$D$554,0))</f>
        <v>Mot 30</v>
      </c>
      <c r="FG4" s="192" t="str">
        <f ca="1">INDEX(GenerateurBingo.com!$E$540:$E$554,MATCH(LARGE(GenerateurBingo.com!$F$540:$F$554,ROW()-1),GenerateurBingo.com!$F$540:$F$554,0))</f>
        <v>Mot 43</v>
      </c>
      <c r="FH4" s="192" t="str">
        <f ca="1">INDEX(GenerateurBingo.com!$G$540:$G$554,MATCH(LARGE(GenerateurBingo.com!$H$540:$H$554,ROW()-1),GenerateurBingo.com!$H$540:$H$554,0))</f>
        <v>Mot 60</v>
      </c>
      <c r="FI4" s="192" t="str">
        <f ca="1">INDEX(GenerateurBingo.com!$I$540:$I$554,MATCH(LARGE(GenerateurBingo.com!$J$540:$J$554,ROW()-1),GenerateurBingo.com!$J$540:$J$554,0))</f>
        <v>Mot 61</v>
      </c>
      <c r="FJ4" s="192" t="str">
        <f ca="1">INDEX(GenerateurBingo.com!$A$560:$A$574,MATCH(LARGE(GenerateurBingo.com!$B$560:$B$574,ROW()-1),GenerateurBingo.com!$B$560:$B$574,0))</f>
        <v>Mot 6</v>
      </c>
      <c r="FK4" s="192" t="str">
        <f ca="1">INDEX(GenerateurBingo.com!$C$560:$C$574,MATCH(LARGE(GenerateurBingo.com!$D$560:$D$574,ROW()-1),GenerateurBingo.com!$D$560:$D$574,0))</f>
        <v>Mot 16</v>
      </c>
      <c r="FL4" s="192" t="str">
        <f ca="1">INDEX(GenerateurBingo.com!$E$560:$E$574,MATCH(LARGE(GenerateurBingo.com!$F$560:$F$574,ROW()-1),GenerateurBingo.com!$F$560:$F$574,0))</f>
        <v>Mot 43</v>
      </c>
      <c r="FM4" s="192" t="str">
        <f ca="1">INDEX(GenerateurBingo.com!$G$560:$G$574,MATCH(LARGE(GenerateurBingo.com!$H$560:$H$574,ROW()-1),GenerateurBingo.com!$H$560:$H$574,0))</f>
        <v>Mot 60</v>
      </c>
      <c r="FN4" s="192" t="str">
        <f ca="1">INDEX(GenerateurBingo.com!$I$560:$I$574,MATCH(LARGE(GenerateurBingo.com!$J$560:$J$574,ROW()-1),GenerateurBingo.com!$J$560:$J$574,0))</f>
        <v>Mot 66</v>
      </c>
      <c r="FP4" s="192" t="str">
        <f ca="1">INDEX(GenerateurBingo.com!$A$580:$A$594,MATCH(LARGE(GenerateurBingo.com!$B$580:$B$594,ROW()-1),GenerateurBingo.com!$B$580:$B$594,0))</f>
        <v>Mot 8</v>
      </c>
      <c r="FQ4" s="192" t="str">
        <f ca="1">INDEX(GenerateurBingo.com!$C$580:$C$594,MATCH(LARGE(GenerateurBingo.com!$D$580:$D$594,ROW()-1),GenerateurBingo.com!$D$580:$D$594,0))</f>
        <v>Mot 25</v>
      </c>
      <c r="FR4" s="192" t="str">
        <f ca="1">INDEX(GenerateurBingo.com!$E$580:$E$594,MATCH(LARGE(GenerateurBingo.com!$F$580:$F$594,ROW()-1),GenerateurBingo.com!$F$580:$F$594,0))</f>
        <v>Mot 44</v>
      </c>
      <c r="FS4" s="192" t="str">
        <f ca="1">INDEX(GenerateurBingo.com!$G$580:$G$594,MATCH(LARGE(GenerateurBingo.com!$H$580:$H$594,ROW()-1),GenerateurBingo.com!$H$580:$H$594,0))</f>
        <v>Mot 53</v>
      </c>
      <c r="FT4" s="192" t="str">
        <f ca="1">INDEX(GenerateurBingo.com!$I$580:$I$594,MATCH(LARGE(GenerateurBingo.com!$J$580:$J$594,ROW()-1),GenerateurBingo.com!$J$580:$J$594,0))</f>
        <v>Mot 71</v>
      </c>
      <c r="FU4" s="192" t="str">
        <f ca="1">INDEX(GenerateurBingo.com!$A$600:$A$614,MATCH(LARGE(GenerateurBingo.com!$B$600:$B$614,ROW()-1),GenerateurBingo.com!$B$600:$B$614,0))</f>
        <v>Mot 5</v>
      </c>
      <c r="FV4" s="192" t="str">
        <f ca="1">INDEX(GenerateurBingo.com!$C$600:$C$614,MATCH(LARGE(GenerateurBingo.com!$D$600:$D$614,ROW()-1),GenerateurBingo.com!$D$600:$D$614,0))</f>
        <v>Mot 23</v>
      </c>
      <c r="FW4" s="192" t="str">
        <f ca="1">INDEX(GenerateurBingo.com!$E$600:$E$614,MATCH(LARGE(GenerateurBingo.com!$F$600:$F$614,ROW()-1),GenerateurBingo.com!$F$600:$F$614,0))</f>
        <v>Mot 31</v>
      </c>
      <c r="FX4" s="192" t="str">
        <f ca="1">INDEX(GenerateurBingo.com!$G$600:$G$614,MATCH(LARGE(GenerateurBingo.com!$H$600:$H$614,ROW()-1),GenerateurBingo.com!$H$600:$H$614,0))</f>
        <v>Mot 55</v>
      </c>
      <c r="FY4" s="192" t="str">
        <f ca="1">INDEX(GenerateurBingo.com!$I$600:$I$614,MATCH(LARGE(GenerateurBingo.com!$J$600:$J$614,ROW()-1),GenerateurBingo.com!$J$600:$J$614,0))</f>
        <v>Mot 75</v>
      </c>
      <c r="GA4" s="192" t="str">
        <f ca="1">INDEX(GenerateurBingo.com!$A$620:$A$634,MATCH(LARGE(GenerateurBingo.com!$B$620:$B$634,ROW()-1),GenerateurBingo.com!$B$620:$B$634,0))</f>
        <v>Mot 10</v>
      </c>
      <c r="GB4" s="192" t="str">
        <f ca="1">INDEX(GenerateurBingo.com!$C$620:$C$634,MATCH(LARGE(GenerateurBingo.com!$D$620:$D$634,ROW()-1),GenerateurBingo.com!$D$620:$D$634,0))</f>
        <v>Mot 21</v>
      </c>
      <c r="GC4" s="192" t="str">
        <f ca="1">INDEX(GenerateurBingo.com!$E$620:$E$634,MATCH(LARGE(GenerateurBingo.com!$F$620:$F$634,ROW()-1),GenerateurBingo.com!$F$620:$F$634,0))</f>
        <v>Mot 38</v>
      </c>
      <c r="GD4" s="192" t="str">
        <f ca="1">INDEX(GenerateurBingo.com!$G$620:$G$634,MATCH(LARGE(GenerateurBingo.com!$H$620:$H$634,ROW()-1),GenerateurBingo.com!$H$620:$H$634,0))</f>
        <v>Mot 49</v>
      </c>
      <c r="GE4" s="192" t="str">
        <f ca="1">INDEX(GenerateurBingo.com!$I$620:$I$634,MATCH(LARGE(GenerateurBingo.com!$J$620:$J$634,ROW()-1),GenerateurBingo.com!$J$620:$J$634,0))</f>
        <v>Mot 72</v>
      </c>
      <c r="GF4" s="192" t="str">
        <f ca="1">INDEX(GenerateurBingo.com!$A$640:$A$654,MATCH(LARGE(GenerateurBingo.com!$B$640:$B$654,ROW()-1),GenerateurBingo.com!$B$640:$B$654,0))</f>
        <v>Mot 6</v>
      </c>
      <c r="GG4" s="192" t="str">
        <f ca="1">INDEX(GenerateurBingo.com!$C$640:$C$654,MATCH(LARGE(GenerateurBingo.com!$D$640:$D$654,ROW()-1),GenerateurBingo.com!$D$640:$D$654,0))</f>
        <v>Mot 22</v>
      </c>
      <c r="GH4" s="192" t="str">
        <f ca="1">INDEX(GenerateurBingo.com!$E$640:$E$654,MATCH(LARGE(GenerateurBingo.com!$F$640:$F$654,ROW()-1),GenerateurBingo.com!$F$640:$F$654,0))</f>
        <v>Mot 34</v>
      </c>
      <c r="GI4" s="192" t="str">
        <f ca="1">INDEX(GenerateurBingo.com!$G$640:$G$654,MATCH(LARGE(GenerateurBingo.com!$H$640:$H$654,ROW()-1),GenerateurBingo.com!$H$640:$H$654,0))</f>
        <v>Mot 49</v>
      </c>
      <c r="GJ4" s="192" t="str">
        <f ca="1">INDEX(GenerateurBingo.com!$I$640:$I$654,MATCH(LARGE(GenerateurBingo.com!$J$640:$J$654,ROW()-1),GenerateurBingo.com!$J$640:$J$654,0))</f>
        <v>Mot 73</v>
      </c>
      <c r="GL4" s="192" t="str">
        <f ca="1">INDEX(GenerateurBingo.com!$A$660:$A$674,MATCH(LARGE(GenerateurBingo.com!$B$660:$B$674,ROW()-1),GenerateurBingo.com!$B$660:$B$674,0))</f>
        <v>Mot 1</v>
      </c>
      <c r="GM4" s="192" t="str">
        <f ca="1">INDEX(GenerateurBingo.com!$C$660:$C$674,MATCH(LARGE(GenerateurBingo.com!$D$660:$D$674,ROW()-1),GenerateurBingo.com!$D$660:$D$674,0))</f>
        <v>Mot 17</v>
      </c>
      <c r="GN4" s="192" t="str">
        <f ca="1">INDEX(GenerateurBingo.com!$E$660:$E$674,MATCH(LARGE(GenerateurBingo.com!$F$660:$F$674,ROW()-1),GenerateurBingo.com!$F$660:$F$674,0))</f>
        <v>Mot 45</v>
      </c>
      <c r="GO4" s="192" t="str">
        <f ca="1">INDEX(GenerateurBingo.com!$G$660:$G$674,MATCH(LARGE(GenerateurBingo.com!$H$660:$H$674,ROW()-1),GenerateurBingo.com!$H$660:$H$674,0))</f>
        <v>Mot 53</v>
      </c>
      <c r="GP4" s="192" t="str">
        <f ca="1">INDEX(GenerateurBingo.com!$I$660:$I$674,MATCH(LARGE(GenerateurBingo.com!$J$660:$J$674,ROW()-1),GenerateurBingo.com!$J$660:$J$674,0))</f>
        <v>Mot 74</v>
      </c>
      <c r="GQ4" s="192" t="str">
        <f ca="1">INDEX(GenerateurBingo.com!$A$680:$A$694,MATCH(LARGE(GenerateurBingo.com!$B$680:$B$694,ROW()-1),GenerateurBingo.com!$B$680:$B$694,0))</f>
        <v>Mot 9</v>
      </c>
      <c r="GR4" s="192" t="str">
        <f ca="1">INDEX(GenerateurBingo.com!$C$680:$C$694,MATCH(LARGE(GenerateurBingo.com!$D$680:$D$694,ROW()-1),GenerateurBingo.com!$D$680:$D$694,0))</f>
        <v>Mot 30</v>
      </c>
      <c r="GS4" s="192" t="str">
        <f ca="1">INDEX(GenerateurBingo.com!$E$680:$E$694,MATCH(LARGE(GenerateurBingo.com!$F$680:$F$694,ROW()-1),GenerateurBingo.com!$F$680:$F$694,0))</f>
        <v>Mot 40</v>
      </c>
      <c r="GT4" s="192" t="str">
        <f ca="1">INDEX(GenerateurBingo.com!$G$680:$G$694,MATCH(LARGE(GenerateurBingo.com!$H$680:$H$694,ROW()-1),GenerateurBingo.com!$H$680:$H$694,0))</f>
        <v>Mot 58</v>
      </c>
      <c r="GU4" s="192" t="str">
        <f ca="1">INDEX(GenerateurBingo.com!$I$680:$I$694,MATCH(LARGE(GenerateurBingo.com!$J$680:$J$694,ROW()-1),GenerateurBingo.com!$J$680:$J$694,0))</f>
        <v>Mot 73</v>
      </c>
      <c r="GW4" s="192" t="str">
        <f ca="1">INDEX(GenerateurBingo.com!$A$700:$A$714,MATCH(LARGE(GenerateurBingo.com!$B$700:$B$714,ROW()-1),GenerateurBingo.com!$B$700:$B$714,0))</f>
        <v>Mot 5</v>
      </c>
      <c r="GX4" s="192" t="str">
        <f ca="1">INDEX(GenerateurBingo.com!$C$700:$C$714,MATCH(LARGE(GenerateurBingo.com!$D$700:$D$714,ROW()-1),GenerateurBingo.com!$D$700:$D$714,0))</f>
        <v>Mot 29</v>
      </c>
      <c r="GY4" s="192" t="str">
        <f ca="1">INDEX(GenerateurBingo.com!$E$700:$E$714,MATCH(LARGE(GenerateurBingo.com!$F$700:$F$714,ROW()-1),GenerateurBingo.com!$F$700:$F$714,0))</f>
        <v>Mot 32</v>
      </c>
      <c r="GZ4" s="192" t="str">
        <f ca="1">INDEX(GenerateurBingo.com!$G$700:$G$714,MATCH(LARGE(GenerateurBingo.com!$H$700:$H$714,ROW()-1),GenerateurBingo.com!$H$700:$H$714,0))</f>
        <v>Mot 58</v>
      </c>
      <c r="HA4" s="192" t="str">
        <f ca="1">INDEX(GenerateurBingo.com!$I$700:$I$714,MATCH(LARGE(GenerateurBingo.com!$J$700:$J$714,ROW()-1),GenerateurBingo.com!$J$700:$J$714,0))</f>
        <v>Mot 61</v>
      </c>
      <c r="HB4" s="192" t="str">
        <f ca="1">INDEX(GenerateurBingo.com!$A$720:$A$734,MATCH(LARGE(GenerateurBingo.com!$B$720:$B$734,ROW()-1),GenerateurBingo.com!$B$720:$B$734,0))</f>
        <v>Mot 4</v>
      </c>
      <c r="HC4" s="192" t="str">
        <f ca="1">INDEX(GenerateurBingo.com!$C$720:$C$734,MATCH(LARGE(GenerateurBingo.com!$D$720:$D$734,ROW()-1),GenerateurBingo.com!$D$720:$D$734,0))</f>
        <v>Mot 16</v>
      </c>
      <c r="HD4" s="192" t="str">
        <f ca="1">INDEX(GenerateurBingo.com!$E$720:$E$734,MATCH(LARGE(GenerateurBingo.com!$F$720:$F$734,ROW()-1),GenerateurBingo.com!$F$720:$F$734,0))</f>
        <v>Mot 44</v>
      </c>
      <c r="HE4" s="192" t="str">
        <f ca="1">INDEX(GenerateurBingo.com!$G$720:$G$734,MATCH(LARGE(GenerateurBingo.com!$H$720:$H$734,ROW()-1),GenerateurBingo.com!$H$720:$H$734,0))</f>
        <v>Mot 47</v>
      </c>
      <c r="HF4" s="192" t="str">
        <f ca="1">INDEX(GenerateurBingo.com!$I$720:$I$734,MATCH(LARGE(GenerateurBingo.com!$J$720:$J$734,ROW()-1),GenerateurBingo.com!$J$720:$J$734,0))</f>
        <v>Mot 65</v>
      </c>
      <c r="HH4" s="192" t="str">
        <f ca="1">INDEX(GenerateurBingo.com!$A$740:$A$754,MATCH(LARGE(GenerateurBingo.com!$B$740:$B$754,ROW()-1),GenerateurBingo.com!$B$740:$B$754,0))</f>
        <v>Mot 15</v>
      </c>
      <c r="HI4" s="192" t="str">
        <f ca="1">INDEX(GenerateurBingo.com!$C$740:$C$754,MATCH(LARGE(GenerateurBingo.com!$D$740:$D$754,ROW()-1),GenerateurBingo.com!$D$740:$D$754,0))</f>
        <v>Mot 23</v>
      </c>
      <c r="HJ4" s="192" t="str">
        <f ca="1">INDEX(GenerateurBingo.com!$E$740:$E$754,MATCH(LARGE(GenerateurBingo.com!$F$740:$F$754,ROW()-1),GenerateurBingo.com!$F$740:$F$754,0))</f>
        <v>Mot 32</v>
      </c>
      <c r="HK4" s="192" t="str">
        <f ca="1">INDEX(GenerateurBingo.com!$G$740:$G$754,MATCH(LARGE(GenerateurBingo.com!$H$740:$H$754,ROW()-1),GenerateurBingo.com!$H$740:$H$754,0))</f>
        <v>Mot 51</v>
      </c>
      <c r="HL4" s="192" t="str">
        <f ca="1">INDEX(GenerateurBingo.com!$I$740:$I$754,MATCH(LARGE(GenerateurBingo.com!$J$740:$J$754,ROW()-1),GenerateurBingo.com!$J$740:$J$754,0))</f>
        <v>Mot 62</v>
      </c>
      <c r="HM4" s="192" t="str">
        <f ca="1">INDEX(GenerateurBingo.com!$A$760:$A$774,MATCH(LARGE(GenerateurBingo.com!$B$760:$B$774,ROW()-1),GenerateurBingo.com!$B$760:$B$774,0))</f>
        <v>Mot 6</v>
      </c>
      <c r="HN4" s="192" t="str">
        <f ca="1">INDEX(GenerateurBingo.com!$C$760:$C$774,MATCH(LARGE(GenerateurBingo.com!$D$760:$D$774,ROW()-1),GenerateurBingo.com!$D$760:$D$774,0))</f>
        <v>Mot 23</v>
      </c>
      <c r="HO4" s="192" t="str">
        <f ca="1">INDEX(GenerateurBingo.com!$E$760:$E$774,MATCH(LARGE(GenerateurBingo.com!$F$760:$F$774,ROW()-1),GenerateurBingo.com!$F$760:$F$774,0))</f>
        <v>Mot 36</v>
      </c>
      <c r="HP4" s="192" t="str">
        <f ca="1">INDEX(GenerateurBingo.com!$G$760:$G$774,MATCH(LARGE(GenerateurBingo.com!$H$760:$H$774,ROW()-1),GenerateurBingo.com!$H$760:$H$774,0))</f>
        <v>Mot 56</v>
      </c>
      <c r="HQ4" s="192" t="str">
        <f ca="1">INDEX(GenerateurBingo.com!$I$760:$I$774,MATCH(LARGE(GenerateurBingo.com!$J$760:$J$774,ROW()-1),GenerateurBingo.com!$J$760:$J$774,0))</f>
        <v>Mot 72</v>
      </c>
      <c r="HS4" s="192" t="str">
        <f ca="1">INDEX(GenerateurBingo.com!$A$780:$A$794,MATCH(LARGE(GenerateurBingo.com!$B$780:$B$794,ROW()-1),GenerateurBingo.com!$B$780:$B$794,0))</f>
        <v>Mot 13</v>
      </c>
      <c r="HT4" s="192" t="str">
        <f ca="1">INDEX(GenerateurBingo.com!$C$780:$C$794,MATCH(LARGE(GenerateurBingo.com!$D$780:$D$794,ROW()-1),GenerateurBingo.com!$D$780:$D$794,0))</f>
        <v>Mot 22</v>
      </c>
      <c r="HU4" s="192" t="str">
        <f ca="1">INDEX(GenerateurBingo.com!$E$780:$E$794,MATCH(LARGE(GenerateurBingo.com!$F$780:$F$794,ROW()-1),GenerateurBingo.com!$F$780:$F$794,0))</f>
        <v>Mot 43</v>
      </c>
      <c r="HV4" s="192" t="str">
        <f ca="1">INDEX(GenerateurBingo.com!$G$780:$G$794,MATCH(LARGE(GenerateurBingo.com!$H$780:$H$794,ROW()-1),GenerateurBingo.com!$H$780:$H$794,0))</f>
        <v>Mot 56</v>
      </c>
      <c r="HW4" s="192" t="str">
        <f ca="1">INDEX(GenerateurBingo.com!$I$780:$I$794,MATCH(LARGE(GenerateurBingo.com!$J$780:$J$794,ROW()-1),GenerateurBingo.com!$J$780:$J$794,0))</f>
        <v>Mot 75</v>
      </c>
      <c r="HX4" s="192" t="str">
        <f ca="1">INDEX(GenerateurBingo.com!$A$800:$A$814,MATCH(LARGE(GenerateurBingo.com!$B$800:$B$814,ROW()-1),GenerateurBingo.com!$B$800:$B$814,0))</f>
        <v>Mot 13</v>
      </c>
      <c r="HY4" s="192" t="str">
        <f ca="1">INDEX(GenerateurBingo.com!$C$800:$C$814,MATCH(LARGE(GenerateurBingo.com!$D$800:$D$814,ROW()-1),GenerateurBingo.com!$D$800:$D$814,0))</f>
        <v>Mot 17</v>
      </c>
      <c r="HZ4" s="192" t="str">
        <f ca="1">INDEX(GenerateurBingo.com!$E$800:$E$814,MATCH(LARGE(GenerateurBingo.com!$F$800:$F$814,ROW()-1),GenerateurBingo.com!$F$800:$F$814,0))</f>
        <v>Mot 32</v>
      </c>
      <c r="IA4" s="192" t="str">
        <f ca="1">INDEX(GenerateurBingo.com!$G$800:$G$814,MATCH(LARGE(GenerateurBingo.com!$H$800:$H$814,ROW()-1),GenerateurBingo.com!$H$800:$H$814,0))</f>
        <v>Mot 55</v>
      </c>
      <c r="IB4" s="192" t="str">
        <f ca="1">INDEX(GenerateurBingo.com!$I$800:$I$814,MATCH(LARGE(GenerateurBingo.com!$J$800:$J$814,ROW()-1),GenerateurBingo.com!$J$800:$J$814,0))</f>
        <v>Mot 67</v>
      </c>
      <c r="ID4" s="192" t="str">
        <f ca="1">INDEX(GenerateurBingo.com!$A$820:$A$834,MATCH(LARGE(GenerateurBingo.com!$B$820:$B$834,ROW()-1),GenerateurBingo.com!$B$820:$B$834,0))</f>
        <v>Mot 10</v>
      </c>
      <c r="IE4" s="192" t="str">
        <f ca="1">INDEX(GenerateurBingo.com!$C$820:$C$834,MATCH(LARGE(GenerateurBingo.com!$D$820:$D$834,ROW()-1),GenerateurBingo.com!$D$820:$D$834,0))</f>
        <v>Mot 25</v>
      </c>
      <c r="IF4" s="192" t="str">
        <f ca="1">INDEX(GenerateurBingo.com!$E$820:$E$834,MATCH(LARGE(GenerateurBingo.com!$F$820:$F$834,ROW()-1),GenerateurBingo.com!$F$820:$F$834,0))</f>
        <v>Mot 44</v>
      </c>
      <c r="IG4" s="192" t="str">
        <f ca="1">INDEX(GenerateurBingo.com!$G$820:$G$834,MATCH(LARGE(GenerateurBingo.com!$H$820:$H$834,ROW()-1),GenerateurBingo.com!$H$820:$H$834,0))</f>
        <v>Mot 51</v>
      </c>
      <c r="IH4" s="192" t="str">
        <f ca="1">INDEX(GenerateurBingo.com!$I$820:$I$834,MATCH(LARGE(GenerateurBingo.com!$J$820:$J$834,ROW()-1),GenerateurBingo.com!$J$820:$J$834,0))</f>
        <v>Mot 63</v>
      </c>
      <c r="II4" s="192" t="str">
        <f ca="1">INDEX(GenerateurBingo.com!$A$840:$A$854,MATCH(LARGE(GenerateurBingo.com!$B$840:$B$854,ROW()-1),GenerateurBingo.com!$B$840:$B$854,0))</f>
        <v>Mot 1</v>
      </c>
      <c r="IJ4" s="192" t="str">
        <f ca="1">INDEX(GenerateurBingo.com!$C$840:$C$854,MATCH(LARGE(GenerateurBingo.com!$D$840:$D$854,ROW()-1),GenerateurBingo.com!$D$840:$D$854,0))</f>
        <v>Mot 25</v>
      </c>
      <c r="IK4" s="192" t="str">
        <f ca="1">INDEX(GenerateurBingo.com!$E$840:$E$854,MATCH(LARGE(GenerateurBingo.com!$F$840:$F$854,ROW()-1),GenerateurBingo.com!$F$840:$F$854,0))</f>
        <v>Mot 39</v>
      </c>
      <c r="IL4" s="192" t="str">
        <f ca="1">INDEX(GenerateurBingo.com!$G$840:$G$854,MATCH(LARGE(GenerateurBingo.com!$H$840:$H$854,ROW()-1),GenerateurBingo.com!$H$840:$H$854,0))</f>
        <v>Mot 57</v>
      </c>
      <c r="IM4" s="192" t="str">
        <f ca="1">INDEX(GenerateurBingo.com!$I$840:$I$854,MATCH(LARGE(GenerateurBingo.com!$J$840:$J$854,ROW()-1),GenerateurBingo.com!$J$840:$J$854,0))</f>
        <v>Mot 67</v>
      </c>
      <c r="IO4" s="192" t="str">
        <f ca="1">INDEX(GenerateurBingo.com!$A$860:$A$874,MATCH(LARGE(GenerateurBingo.com!$B$860:$B$874,ROW()-1),GenerateurBingo.com!$B$860:$B$874,0))</f>
        <v>Mot 13</v>
      </c>
      <c r="IP4" s="192" t="str">
        <f ca="1">INDEX(GenerateurBingo.com!$C$860:$C$874,MATCH(LARGE(GenerateurBingo.com!$D$860:$D$874,ROW()-1),GenerateurBingo.com!$D$860:$D$874,0))</f>
        <v>Mot 23</v>
      </c>
      <c r="IQ4" s="192" t="str">
        <f ca="1">INDEX(GenerateurBingo.com!$E$860:$E$874,MATCH(LARGE(GenerateurBingo.com!$F$860:$F$874,ROW()-1),GenerateurBingo.com!$F$860:$F$874,0))</f>
        <v>Mot 36</v>
      </c>
      <c r="IR4" s="192" t="str">
        <f ca="1">INDEX(GenerateurBingo.com!$G$860:$G$874,MATCH(LARGE(GenerateurBingo.com!$H$860:$H$874,ROW()-1),GenerateurBingo.com!$H$860:$H$874,0))</f>
        <v>Mot 58</v>
      </c>
      <c r="IS4" s="192" t="str">
        <f ca="1">INDEX(GenerateurBingo.com!$I$860:$I$874,MATCH(LARGE(GenerateurBingo.com!$J$860:$J$874,ROW()-1),GenerateurBingo.com!$J$860:$J$874,0))</f>
        <v>Mot 61</v>
      </c>
      <c r="IT4" s="192" t="str">
        <f ca="1">INDEX(GenerateurBingo.com!$A$880:$A$894,MATCH(LARGE(GenerateurBingo.com!$B$880:$B$894,ROW()-1),GenerateurBingo.com!$B$880:$B$894,0))</f>
        <v>Mot 10</v>
      </c>
      <c r="IU4" s="192" t="str">
        <f ca="1">INDEX(GenerateurBingo.com!$C$880:$C$894,MATCH(LARGE(GenerateurBingo.com!$D$880:$D$894,ROW()-1),GenerateurBingo.com!$D$880:$D$894,0))</f>
        <v>Mot 21</v>
      </c>
      <c r="IV4" s="192" t="str">
        <f ca="1">INDEX(GenerateurBingo.com!$E$880:$E$894,MATCH(LARGE(GenerateurBingo.com!$F$880:$F$894,ROW()-1),GenerateurBingo.com!$F$880:$F$894,0))</f>
        <v>Mot 33</v>
      </c>
      <c r="IW4" s="192" t="str">
        <f ca="1">INDEX(GenerateurBingo.com!$G$880:$G$894,MATCH(LARGE(GenerateurBingo.com!$H$880:$H$894,ROW()-1),GenerateurBingo.com!$H$880:$H$894,0))</f>
        <v>Mot 53</v>
      </c>
      <c r="IX4" s="192" t="str">
        <f ca="1">INDEX(GenerateurBingo.com!$I$880:$I$894,MATCH(LARGE(GenerateurBingo.com!$J$880:$J$894,ROW()-1),GenerateurBingo.com!$J$880:$J$894,0))</f>
        <v>Mot 68</v>
      </c>
      <c r="IZ4" s="192" t="str">
        <f ca="1">INDEX(GenerateurBingo.com!$A$900:$A$914,MATCH(LARGE(GenerateurBingo.com!$B$900:$B$914,ROW()-1),GenerateurBingo.com!$B$900:$B$914,0))</f>
        <v>Mot 5</v>
      </c>
      <c r="JA4" s="192" t="str">
        <f ca="1">INDEX(GenerateurBingo.com!$C$900:$C$914,MATCH(LARGE(GenerateurBingo.com!$D$900:$D$914,ROW()-1),GenerateurBingo.com!$D$900:$D$914,0))</f>
        <v>Mot 27</v>
      </c>
      <c r="JB4" s="192" t="str">
        <f ca="1">INDEX(GenerateurBingo.com!$E$900:$E$914,MATCH(LARGE(GenerateurBingo.com!$F$900:$F$914,ROW()-1),GenerateurBingo.com!$F$900:$F$914,0))</f>
        <v>Mot 36</v>
      </c>
      <c r="JC4" s="192" t="str">
        <f ca="1">INDEX(GenerateurBingo.com!$G$900:$G$914,MATCH(LARGE(GenerateurBingo.com!$H$900:$H$914,ROW()-1),GenerateurBingo.com!$H$900:$H$914,0))</f>
        <v>Mot 58</v>
      </c>
      <c r="JD4" s="192" t="str">
        <f ca="1">INDEX(GenerateurBingo.com!$I$900:$I$914,MATCH(LARGE(GenerateurBingo.com!$J$900:$J$914,ROW()-1),GenerateurBingo.com!$J$900:$J$914,0))</f>
        <v>Mot 64</v>
      </c>
      <c r="JE4" s="192" t="str">
        <f ca="1">INDEX(GenerateurBingo.com!$A$920:$A$934,MATCH(LARGE(GenerateurBingo.com!$B$920:$B$934,ROW()-1),GenerateurBingo.com!$B$920:$B$934,0))</f>
        <v>Mot 11</v>
      </c>
      <c r="JF4" s="192" t="str">
        <f ca="1">INDEX(GenerateurBingo.com!$C$920:$C$934,MATCH(LARGE(GenerateurBingo.com!$D$920:$D$934,ROW()-1),GenerateurBingo.com!$D$920:$D$934,0))</f>
        <v>Mot 21</v>
      </c>
      <c r="JG4" s="192" t="str">
        <f ca="1">INDEX(GenerateurBingo.com!$E$920:$E$934,MATCH(LARGE(GenerateurBingo.com!$F$920:$F$934,ROW()-1),GenerateurBingo.com!$F$920:$F$934,0))</f>
        <v>Mot 43</v>
      </c>
      <c r="JH4" s="192" t="str">
        <f ca="1">INDEX(GenerateurBingo.com!$G$920:$G$934,MATCH(LARGE(GenerateurBingo.com!$H$920:$H$934,ROW()-1),GenerateurBingo.com!$H$920:$H$934,0))</f>
        <v>Mot 46</v>
      </c>
      <c r="JI4" s="192" t="str">
        <f ca="1">INDEX(GenerateurBingo.com!$I$920:$I$934,MATCH(LARGE(GenerateurBingo.com!$J$920:$J$934,ROW()-1),GenerateurBingo.com!$J$920:$J$934,0))</f>
        <v>Mot 61</v>
      </c>
      <c r="JK4" s="192" t="str">
        <f ca="1">INDEX(GenerateurBingo.com!$A$940:$A$954,MATCH(LARGE(GenerateurBingo.com!$B$940:$B$954,ROW()-1),GenerateurBingo.com!$B$940:$B$954,0))</f>
        <v>Mot 10</v>
      </c>
      <c r="JL4" s="192" t="str">
        <f ca="1">INDEX(GenerateurBingo.com!$C$940:$C$954,MATCH(LARGE(GenerateurBingo.com!$D$940:$D$954,ROW()-1),GenerateurBingo.com!$D$940:$D$954,0))</f>
        <v>Mot 25</v>
      </c>
      <c r="JM4" s="192" t="str">
        <f ca="1">INDEX(GenerateurBingo.com!$E$940:$E$954,MATCH(LARGE(GenerateurBingo.com!$F$940:$F$954,ROW()-1),GenerateurBingo.com!$F$940:$F$954,0))</f>
        <v>Mot 40</v>
      </c>
      <c r="JN4" s="192" t="str">
        <f ca="1">INDEX(GenerateurBingo.com!$G$940:$G$954,MATCH(LARGE(GenerateurBingo.com!$H$940:$H$954,ROW()-1),GenerateurBingo.com!$H$940:$H$954,0))</f>
        <v>Mot 58</v>
      </c>
      <c r="JO4" s="192" t="str">
        <f ca="1">INDEX(GenerateurBingo.com!$I$940:$I$954,MATCH(LARGE(GenerateurBingo.com!$J$940:$J$954,ROW()-1),GenerateurBingo.com!$J$940:$J$954,0))</f>
        <v>Mot 63</v>
      </c>
      <c r="JP4" s="192" t="str">
        <f ca="1">INDEX(GenerateurBingo.com!$A$960:$A$974,MATCH(LARGE(GenerateurBingo.com!$B$960:$B$974,ROW()-1),GenerateurBingo.com!$B$960:$B$974,0))</f>
        <v>Mot 5</v>
      </c>
      <c r="JQ4" s="192" t="str">
        <f ca="1">INDEX(GenerateurBingo.com!$C$960:$C$974,MATCH(LARGE(GenerateurBingo.com!$D$960:$D$974,ROW()-1),GenerateurBingo.com!$D$960:$D$974,0))</f>
        <v>Mot 23</v>
      </c>
      <c r="JR4" s="192" t="str">
        <f ca="1">INDEX(GenerateurBingo.com!$E$960:$E$974,MATCH(LARGE(GenerateurBingo.com!$F$960:$F$974,ROW()-1),GenerateurBingo.com!$F$960:$F$974,0))</f>
        <v>Mot 41</v>
      </c>
      <c r="JS4" s="192" t="str">
        <f ca="1">INDEX(GenerateurBingo.com!$G$960:$G$974,MATCH(LARGE(GenerateurBingo.com!$H$960:$H$974,ROW()-1),GenerateurBingo.com!$H$960:$H$974,0))</f>
        <v>Mot 55</v>
      </c>
      <c r="JT4" s="192" t="str">
        <f ca="1">INDEX(GenerateurBingo.com!$I$960:$I$974,MATCH(LARGE(GenerateurBingo.com!$J$960:$J$974,ROW()-1),GenerateurBingo.com!$J$960:$J$974,0))</f>
        <v>Mot 65</v>
      </c>
      <c r="JV4" s="192" t="str">
        <f ca="1">INDEX(GenerateurBingo.com!$A$980:$A$994,MATCH(LARGE(GenerateurBingo.com!$B$980:$B$994,ROW()-1),GenerateurBingo.com!$B$980:$B$994,0))</f>
        <v>Mot 5</v>
      </c>
      <c r="JW4" s="192" t="str">
        <f ca="1">INDEX(GenerateurBingo.com!$C$980:$C$994,MATCH(LARGE(GenerateurBingo.com!$D$980:$D$994,ROW()-1),GenerateurBingo.com!$D$980:$D$994,0))</f>
        <v>Mot 22</v>
      </c>
      <c r="JX4" s="192" t="str">
        <f ca="1">INDEX(GenerateurBingo.com!$E$980:$E$994,MATCH(LARGE(GenerateurBingo.com!$F$980:$F$994,ROW()-1),GenerateurBingo.com!$F$980:$F$994,0))</f>
        <v>Mot 39</v>
      </c>
      <c r="JY4" s="192" t="str">
        <f ca="1">INDEX(GenerateurBingo.com!$G$980:$G$994,MATCH(LARGE(GenerateurBingo.com!$H$980:$H$994,ROW()-1),GenerateurBingo.com!$H$980:$H$994,0))</f>
        <v>Mot 54</v>
      </c>
      <c r="JZ4" s="192" t="str">
        <f ca="1">INDEX(GenerateurBingo.com!$I$980:$I$994,MATCH(LARGE(GenerateurBingo.com!$J$980:$J$994,ROW()-1),GenerateurBingo.com!$J$980:$J$994,0))</f>
        <v>Mot 67</v>
      </c>
      <c r="KA4" s="193" t="str">
        <f ca="1">INDEX(GenerateurBingo.com!$A$1000:$A$1014,MATCH(LARGE(GenerateurBingo.com!$B$1000:$B$1014,ROW()-1),GenerateurBingo.com!$B$1000:$B$1014,0))</f>
        <v>Mot 14</v>
      </c>
      <c r="KB4" s="193" t="str">
        <f ca="1">INDEX(GenerateurBingo.com!$C$1000:$C$1014,MATCH(LARGE(GenerateurBingo.com!$D$1000:$D$1014,ROW()-1),GenerateurBingo.com!$D$1000:$D$1014,0))</f>
        <v>Mot 28</v>
      </c>
      <c r="KC4" s="193" t="str">
        <f ca="1">INDEX(GenerateurBingo.com!$E$1000:$E$1014,MATCH(LARGE(GenerateurBingo.com!$F$1000:$F$1014,ROW()-1),GenerateurBingo.com!$F$1000:$F$1014,0))</f>
        <v>Mot 41</v>
      </c>
      <c r="KD4" s="193" t="str">
        <f ca="1">INDEX(GenerateurBingo.com!$G$1000:$G$1014,MATCH(LARGE(GenerateurBingo.com!$H$1000:$H$1014,ROW()-1),GenerateurBingo.com!$H$1000:$H$1014,0))</f>
        <v>Mot 54</v>
      </c>
      <c r="KE4" s="193" t="str">
        <f ca="1">INDEX(GenerateurBingo.com!$I$1000:$I$1014,MATCH(LARGE(GenerateurBingo.com!$J$1000:$J$1014,ROW()-1),GenerateurBingo.com!$J$1000:$J$1014,0))</f>
        <v>Mot 64</v>
      </c>
      <c r="KF4" s="194"/>
      <c r="KG4" s="193" t="str">
        <f ca="1">INDEX(GenerateurBingo.com!$A$1020:$A$1034,MATCH(LARGE(GenerateurBingo.com!$B$1020:$B$1034,ROW()-1),GenerateurBingo.com!$B$1020:$B$1034,0))</f>
        <v>Mot 5</v>
      </c>
      <c r="KH4" s="193" t="str">
        <f ca="1">INDEX(GenerateurBingo.com!$C$1020:$C$1034,MATCH(LARGE(GenerateurBingo.com!$D$1020:$D$1034,ROW()-1),GenerateurBingo.com!$D$1020:$D$1034,0))</f>
        <v>Mot 16</v>
      </c>
      <c r="KI4" s="193" t="str">
        <f ca="1">INDEX(GenerateurBingo.com!$E$1020:$E$1034,MATCH(LARGE(GenerateurBingo.com!$F$1020:$F$1034,ROW()-1),GenerateurBingo.com!$F$1020:$F$1034,0))</f>
        <v>Mot 34</v>
      </c>
      <c r="KJ4" s="193" t="str">
        <f ca="1">INDEX(GenerateurBingo.com!$G$1020:$G$1034,MATCH(LARGE(GenerateurBingo.com!$H$1020:$H$1034,ROW()-1),GenerateurBingo.com!$H$1020:$H$1034,0))</f>
        <v>Mot 57</v>
      </c>
      <c r="KK4" s="193" t="str">
        <f ca="1">INDEX(GenerateurBingo.com!$I$1020:$I$1034,MATCH(LARGE(GenerateurBingo.com!$J$1020:$J$1034,ROW()-1),GenerateurBingo.com!$J$1020:$J$1034,0))</f>
        <v>Mot 72</v>
      </c>
      <c r="KL4" s="193" t="str">
        <f ca="1">INDEX(GenerateurBingo.com!$A$1040:$A$1054,MATCH(LARGE(GenerateurBingo.com!$B$1040:$B$1054,ROW()-1),GenerateurBingo.com!$B$1040:$B$1054,0))</f>
        <v>Mot 6</v>
      </c>
      <c r="KM4" s="193" t="str">
        <f ca="1">INDEX(GenerateurBingo.com!$C$1040:$C$1054,MATCH(LARGE(GenerateurBingo.com!$D$1040:$D$1054,ROW()-1),GenerateurBingo.com!$D$1040:$D$1054,0))</f>
        <v>Mot 16</v>
      </c>
      <c r="KN4" s="193" t="str">
        <f ca="1">INDEX(GenerateurBingo.com!$E$1040:$E$1054,MATCH(LARGE(GenerateurBingo.com!$F$1040:$F$1054,ROW()-1),GenerateurBingo.com!$F$1040:$F$1054,0))</f>
        <v>Mot 35</v>
      </c>
      <c r="KO4" s="193" t="str">
        <f ca="1">INDEX(GenerateurBingo.com!$G$1040:$G$1054,MATCH(LARGE(GenerateurBingo.com!$H$1040:$H$1054,ROW()-1),GenerateurBingo.com!$H$1040:$H$1054,0))</f>
        <v>Mot 49</v>
      </c>
      <c r="KP4" s="193" t="str">
        <f ca="1">INDEX(GenerateurBingo.com!$I$1040:$I$1054,MATCH(LARGE(GenerateurBingo.com!$J$1040:$J$1054,ROW()-1),GenerateurBingo.com!$J$1040:$J$1054,0))</f>
        <v>Mot 74</v>
      </c>
      <c r="KQ4" s="194"/>
      <c r="KR4" s="193" t="str">
        <f ca="1">INDEX(GenerateurBingo.com!$A$1060:$A$1074,MATCH(LARGE(GenerateurBingo.com!$B$1060:$B$1074,ROW()-1),GenerateurBingo.com!$B$1060:$B$1074,0))</f>
        <v>Mot 9</v>
      </c>
      <c r="KS4" s="193" t="str">
        <f ca="1">INDEX(GenerateurBingo.com!$C$1060:$C$1074,MATCH(LARGE(GenerateurBingo.com!$D$1060:$D$1074,ROW()-1),GenerateurBingo.com!$D$1060:$D$1074,0))</f>
        <v>Mot 22</v>
      </c>
      <c r="KT4" s="193" t="str">
        <f ca="1">INDEX(GenerateurBingo.com!$E$1060:$E$1074,MATCH(LARGE(GenerateurBingo.com!$F$1060:$F$1074,ROW()-1),GenerateurBingo.com!$F$1060:$F$1074,0))</f>
        <v>Mot 41</v>
      </c>
      <c r="KU4" s="193" t="str">
        <f ca="1">INDEX(GenerateurBingo.com!$G$1060:$G$1074,MATCH(LARGE(GenerateurBingo.com!$H$1060:$H$1074,ROW()-1),GenerateurBingo.com!$H$1060:$H$1074,0))</f>
        <v>Mot 46</v>
      </c>
      <c r="KV4" s="193" t="str">
        <f ca="1">INDEX(GenerateurBingo.com!$I$1060:$I$1074,MATCH(LARGE(GenerateurBingo.com!$J$1060:$J$1074,ROW()-1),GenerateurBingo.com!$J$1060:$J$1074,0))</f>
        <v>Mot 66</v>
      </c>
      <c r="KW4" s="193" t="str">
        <f ca="1">INDEX(GenerateurBingo.com!$A$1080:$A$1094,MATCH(LARGE(GenerateurBingo.com!$B$1080:$B$1094,ROW()-1),GenerateurBingo.com!$B$1080:$B$1094,0))</f>
        <v>Mot 14</v>
      </c>
      <c r="KX4" s="193" t="str">
        <f ca="1">INDEX(GenerateurBingo.com!$C$1080:$C$1094,MATCH(LARGE(GenerateurBingo.com!$D$1080:$D$1094,ROW()-1),GenerateurBingo.com!$D$1080:$D$1094,0))</f>
        <v>Mot 29</v>
      </c>
      <c r="KY4" s="193" t="str">
        <f ca="1">INDEX(GenerateurBingo.com!$E$1080:$E$1094,MATCH(LARGE(GenerateurBingo.com!$F$1080:$F$1094,ROW()-1),GenerateurBingo.com!$F$1080:$F$1094,0))</f>
        <v>Mot 36</v>
      </c>
      <c r="KZ4" s="193" t="str">
        <f ca="1">INDEX(GenerateurBingo.com!$G$1080:$G$1094,MATCH(LARGE(GenerateurBingo.com!$H$1080:$H$1094,ROW()-1),GenerateurBingo.com!$H$1080:$H$1094,0))</f>
        <v>Mot 49</v>
      </c>
      <c r="LA4" s="193" t="str">
        <f ca="1">INDEX(GenerateurBingo.com!$I$1080:$I$1094,MATCH(LARGE(GenerateurBingo.com!$J$1080:$J$1094,ROW()-1),GenerateurBingo.com!$J$1080:$J$1094,0))</f>
        <v>Mot 74</v>
      </c>
      <c r="LB4" s="194"/>
      <c r="LC4" s="193" t="str">
        <f ca="1">INDEX(GenerateurBingo.com!$A$1100:$A$1114,MATCH(LARGE(GenerateurBingo.com!$B$1100:$B$1114,ROW()-1),GenerateurBingo.com!$B$1100:$B$1114,0))</f>
        <v>Mot 13</v>
      </c>
      <c r="LD4" s="193" t="str">
        <f ca="1">INDEX(GenerateurBingo.com!$C$1100:$C$1114,MATCH(LARGE(GenerateurBingo.com!$D$1100:$D$1114,ROW()-1),GenerateurBingo.com!$D$1100:$D$1114,0))</f>
        <v>Mot 29</v>
      </c>
      <c r="LE4" s="193" t="str">
        <f ca="1">INDEX(GenerateurBingo.com!$E$1100:$E$1114,MATCH(LARGE(GenerateurBingo.com!$F$1100:$F$1114,ROW()-1),GenerateurBingo.com!$F$1100:$F$1114,0))</f>
        <v>Mot 40</v>
      </c>
      <c r="LF4" s="193" t="str">
        <f ca="1">INDEX(GenerateurBingo.com!$G$1100:$G$1114,MATCH(LARGE(GenerateurBingo.com!$H$1100:$H$1114,ROW()-1),GenerateurBingo.com!$H$1100:$H$1114,0))</f>
        <v>Mot 46</v>
      </c>
      <c r="LG4" s="193" t="str">
        <f ca="1">INDEX(GenerateurBingo.com!$I$1100:$I$1114,MATCH(LARGE(GenerateurBingo.com!$J$1100:$J$1114,ROW()-1),GenerateurBingo.com!$J$1100:$J$1114,0))</f>
        <v>Mot 65</v>
      </c>
      <c r="LH4" s="193" t="str">
        <f ca="1">INDEX(GenerateurBingo.com!$A$1120:$A$1134,MATCH(LARGE(GenerateurBingo.com!$B$1120:$B$1134,ROW()-1),GenerateurBingo.com!$B$1120:$B$1134,0))</f>
        <v>Mot 14</v>
      </c>
      <c r="LI4" s="193" t="str">
        <f ca="1">INDEX(GenerateurBingo.com!$C$1120:$C$1134,MATCH(LARGE(GenerateurBingo.com!$D$1120:$D$1134,ROW()-1),GenerateurBingo.com!$D$1120:$D$1134,0))</f>
        <v>Mot 27</v>
      </c>
      <c r="LJ4" s="193" t="str">
        <f ca="1">INDEX(GenerateurBingo.com!$E$1120:$E$1134,MATCH(LARGE(GenerateurBingo.com!$F$1120:$F$1134,ROW()-1),GenerateurBingo.com!$F$1120:$F$1134,0))</f>
        <v>Mot 44</v>
      </c>
      <c r="LK4" s="193" t="str">
        <f ca="1">INDEX(GenerateurBingo.com!$G$1120:$G$1134,MATCH(LARGE(GenerateurBingo.com!$H$1120:$H$1134,ROW()-1),GenerateurBingo.com!$H$1120:$H$1134,0))</f>
        <v>Mot 51</v>
      </c>
      <c r="LL4" s="193" t="str">
        <f ca="1">INDEX(GenerateurBingo.com!$I$1120:$I$1134,MATCH(LARGE(GenerateurBingo.com!$J$1120:$J$1134,ROW()-1),GenerateurBingo.com!$J$1120:$J$1134,0))</f>
        <v>Mot 71</v>
      </c>
      <c r="LM4" s="194"/>
      <c r="LN4" s="193" t="str">
        <f ca="1">INDEX(GenerateurBingo.com!$A$1140:$A$1154,MATCH(LARGE(GenerateurBingo.com!$B$1140:$B$1154,ROW()-1),GenerateurBingo.com!$B$1140:$B$1154,0))</f>
        <v>Mot 15</v>
      </c>
      <c r="LO4" s="193" t="str">
        <f ca="1">INDEX(GenerateurBingo.com!$C$1140:$C$1154,MATCH(LARGE(GenerateurBingo.com!$D$1140:$D$1154,ROW()-1),GenerateurBingo.com!$D$1140:$D$1154,0))</f>
        <v>Mot 26</v>
      </c>
      <c r="LP4" s="193" t="str">
        <f ca="1">INDEX(GenerateurBingo.com!$E$1140:$E$1154,MATCH(LARGE(GenerateurBingo.com!$F$1140:$F$1154,ROW()-1),GenerateurBingo.com!$F$1140:$F$1154,0))</f>
        <v>Mot 45</v>
      </c>
      <c r="LQ4" s="193" t="str">
        <f ca="1">INDEX(GenerateurBingo.com!$G$1140:$G$1154,MATCH(LARGE(GenerateurBingo.com!$H$1140:$H$1154,ROW()-1),GenerateurBingo.com!$H$1140:$H$1154,0))</f>
        <v>Mot 60</v>
      </c>
      <c r="LR4" s="193" t="str">
        <f ca="1">INDEX(GenerateurBingo.com!$I$1140:$I$1154,MATCH(LARGE(GenerateurBingo.com!$J$1140:$J$1154,ROW()-1),GenerateurBingo.com!$J$1140:$J$1154,0))</f>
        <v>Mot 61</v>
      </c>
      <c r="LS4" s="193" t="str">
        <f ca="1">INDEX(GenerateurBingo.com!$A$1160:$A$1174,MATCH(LARGE(GenerateurBingo.com!$B$1160:$B$1174,ROW()-1),GenerateurBingo.com!$B$1160:$B$1174,0))</f>
        <v>Mot 3</v>
      </c>
      <c r="LT4" s="193" t="str">
        <f ca="1">INDEX(GenerateurBingo.com!$C$1160:$C$1174,MATCH(LARGE(GenerateurBingo.com!$D$1160:$D$1174,ROW()-1),GenerateurBingo.com!$D$1160:$D$1174,0))</f>
        <v>Mot 29</v>
      </c>
      <c r="LU4" s="193" t="str">
        <f ca="1">INDEX(GenerateurBingo.com!$E$1160:$E$1174,MATCH(LARGE(GenerateurBingo.com!$F$1160:$F$1174,ROW()-1),GenerateurBingo.com!$F$1160:$F$1174,0))</f>
        <v>Mot 43</v>
      </c>
      <c r="LV4" s="193" t="str">
        <f ca="1">INDEX(GenerateurBingo.com!$G$1160:$G$1174,MATCH(LARGE(GenerateurBingo.com!$H$1160:$H$1174,ROW()-1),GenerateurBingo.com!$H$1160:$H$1174,0))</f>
        <v>Mot 60</v>
      </c>
      <c r="LW4" s="193" t="str">
        <f ca="1">INDEX(GenerateurBingo.com!$I$1160:$I$1174,MATCH(LARGE(GenerateurBingo.com!$J$1160:$J$1174,ROW()-1),GenerateurBingo.com!$J$1160:$J$1174,0))</f>
        <v>Mot 74</v>
      </c>
      <c r="LX4" s="194"/>
      <c r="LY4" s="193" t="str">
        <f ca="1">INDEX(GenerateurBingo.com!$A$1180:$A$1194,MATCH(LARGE(GenerateurBingo.com!$B$1180:$B$1194,ROW()-1),GenerateurBingo.com!$B$1180:$B$1194,0))</f>
        <v>Mot 5</v>
      </c>
      <c r="LZ4" s="193" t="str">
        <f ca="1">INDEX(GenerateurBingo.com!$C$1180:$C$1194,MATCH(LARGE(GenerateurBingo.com!$D$1180:$D$1194,ROW()-1),GenerateurBingo.com!$D$1180:$D$1194,0))</f>
        <v>Mot 27</v>
      </c>
      <c r="MA4" s="193" t="str">
        <f ca="1">INDEX(GenerateurBingo.com!$E$1180:$E$1194,MATCH(LARGE(GenerateurBingo.com!$F$1180:$F$1194,ROW()-1),GenerateurBingo.com!$F$1180:$F$1194,0))</f>
        <v>Mot 38</v>
      </c>
      <c r="MB4" s="193" t="str">
        <f ca="1">INDEX(GenerateurBingo.com!$G$1180:$G$1194,MATCH(LARGE(GenerateurBingo.com!$H$1180:$H$1194,ROW()-1),GenerateurBingo.com!$H$1180:$H$1194,0))</f>
        <v>Mot 50</v>
      </c>
      <c r="MC4" s="193" t="str">
        <f ca="1">INDEX(GenerateurBingo.com!$I$1180:$I$1194,MATCH(LARGE(GenerateurBingo.com!$J$1180:$J$1194,ROW()-1),GenerateurBingo.com!$J$1180:$J$1194,0))</f>
        <v>Mot 70</v>
      </c>
      <c r="MD4" s="193" t="str">
        <f ca="1">INDEX(GenerateurBingo.com!$A$1200:$A$1214,MATCH(LARGE(GenerateurBingo.com!$B$1200:$B$1214,ROW()-1),GenerateurBingo.com!$B$1200:$B$1214,0))</f>
        <v>Mot 12</v>
      </c>
      <c r="ME4" s="193" t="str">
        <f ca="1">INDEX(GenerateurBingo.com!$C$1200:$C$1214,MATCH(LARGE(GenerateurBingo.com!$D$1200:$D$1214,ROW()-1),GenerateurBingo.com!$D$1200:$D$1214,0))</f>
        <v>Mot 27</v>
      </c>
      <c r="MF4" s="193" t="str">
        <f ca="1">INDEX(GenerateurBingo.com!$E$1200:$E$1214,MATCH(LARGE(GenerateurBingo.com!$F$1200:$F$1214,ROW()-1),GenerateurBingo.com!$F$1200:$F$1214,0))</f>
        <v>Mot 40</v>
      </c>
      <c r="MG4" s="193" t="str">
        <f ca="1">INDEX(GenerateurBingo.com!$G$1200:$G$1214,MATCH(LARGE(GenerateurBingo.com!$H$1200:$H$1214,ROW()-1),GenerateurBingo.com!$H$1200:$H$1214,0))</f>
        <v>Mot 49</v>
      </c>
      <c r="MH4" s="193" t="str">
        <f ca="1">INDEX(GenerateurBingo.com!$I$1200:$I$1214,MATCH(LARGE(GenerateurBingo.com!$J$1200:$J$1214,ROW()-1),GenerateurBingo.com!$J$1200:$J$1214,0))</f>
        <v>Mot 70</v>
      </c>
      <c r="MI4" s="194"/>
      <c r="MJ4" s="193" t="str">
        <f ca="1">INDEX(GenerateurBingo.com!$A$1220:$A$1234,MATCH(LARGE(GenerateurBingo.com!$B$1220:$B$1234,ROW()-1),GenerateurBingo.com!$B$1220:$B$1234,0))</f>
        <v>Mot 10</v>
      </c>
      <c r="MK4" s="193" t="str">
        <f ca="1">INDEX(GenerateurBingo.com!$C$1220:$C$1234,MATCH(LARGE(GenerateurBingo.com!$D$1220:$D$1234,ROW()-1),GenerateurBingo.com!$D$1220:$D$1234,0))</f>
        <v>Mot 23</v>
      </c>
      <c r="ML4" s="193" t="str">
        <f ca="1">INDEX(GenerateurBingo.com!$E$1220:$E$1234,MATCH(LARGE(GenerateurBingo.com!$F$1220:$F$1234,ROW()-1),GenerateurBingo.com!$F$1220:$F$1234,0))</f>
        <v>Mot 44</v>
      </c>
      <c r="MM4" s="193" t="str">
        <f ca="1">INDEX(GenerateurBingo.com!$G$1220:$G$1234,MATCH(LARGE(GenerateurBingo.com!$H$1220:$H$1234,ROW()-1),GenerateurBingo.com!$H$1220:$H$1234,0))</f>
        <v>Mot 59</v>
      </c>
      <c r="MN4" s="193" t="str">
        <f ca="1">INDEX(GenerateurBingo.com!$I$1220:$I$1234,MATCH(LARGE(GenerateurBingo.com!$J$1220:$J$1234,ROW()-1),GenerateurBingo.com!$J$1220:$J$1234,0))</f>
        <v>Mot 63</v>
      </c>
      <c r="MO4" s="193" t="str">
        <f ca="1">INDEX(GenerateurBingo.com!$A$1240:$A$1254,MATCH(LARGE(GenerateurBingo.com!$B$1240:$B$1254,ROW()-1),GenerateurBingo.com!$B$1240:$B$1254,0))</f>
        <v>Mot 14</v>
      </c>
      <c r="MP4" s="193" t="str">
        <f ca="1">INDEX(GenerateurBingo.com!$C$1240:$C$1254,MATCH(LARGE(GenerateurBingo.com!$D$1240:$D$1254,ROW()-1),GenerateurBingo.com!$D$1240:$D$1254,0))</f>
        <v>Mot 17</v>
      </c>
      <c r="MQ4" s="193" t="str">
        <f ca="1">INDEX(GenerateurBingo.com!$E$1240:$E$1254,MATCH(LARGE(GenerateurBingo.com!$F$1240:$F$1254,ROW()-1),GenerateurBingo.com!$F$1240:$F$1254,0))</f>
        <v>Mot 40</v>
      </c>
      <c r="MR4" s="193" t="str">
        <f ca="1">INDEX(GenerateurBingo.com!$G$1240:$G$1254,MATCH(LARGE(GenerateurBingo.com!$H$1240:$H$1254,ROW()-1),GenerateurBingo.com!$H$1240:$H$1254,0))</f>
        <v>Mot 47</v>
      </c>
      <c r="MS4" s="193" t="str">
        <f ca="1">INDEX(GenerateurBingo.com!$I$1240:$I$1254,MATCH(LARGE(GenerateurBingo.com!$J$1240:$J$1254,ROW()-1),GenerateurBingo.com!$J$1240:$J$1254,0))</f>
        <v>Mot 67</v>
      </c>
      <c r="MT4" s="194"/>
      <c r="MU4" s="193" t="str">
        <f ca="1">INDEX(GenerateurBingo.com!$A$1260:$A$1274,MATCH(LARGE(GenerateurBingo.com!$B$1260:$B$1274,ROW()-1),GenerateurBingo.com!$B$1260:$B$1274,0))</f>
        <v>Mot 13</v>
      </c>
      <c r="MV4" s="193" t="str">
        <f ca="1">INDEX(GenerateurBingo.com!$C$1260:$C$1274,MATCH(LARGE(GenerateurBingo.com!$D$1260:$D$1274,ROW()-1),GenerateurBingo.com!$D$1260:$D$1274,0))</f>
        <v>Mot 22</v>
      </c>
      <c r="MW4" s="193" t="str">
        <f ca="1">INDEX(GenerateurBingo.com!$E$1260:$E$1274,MATCH(LARGE(GenerateurBingo.com!$F$1260:$F$1274,ROW()-1),GenerateurBingo.com!$F$1260:$F$1274,0))</f>
        <v>Mot 45</v>
      </c>
      <c r="MX4" s="193" t="str">
        <f ca="1">INDEX(GenerateurBingo.com!$G$1260:$G$1274,MATCH(LARGE(GenerateurBingo.com!$H$1260:$H$1274,ROW()-1),GenerateurBingo.com!$H$1260:$H$1274,0))</f>
        <v>Mot 51</v>
      </c>
      <c r="MY4" s="193" t="str">
        <f ca="1">INDEX(GenerateurBingo.com!$I$1260:$I$1274,MATCH(LARGE(GenerateurBingo.com!$J$1260:$J$1274,ROW()-1),GenerateurBingo.com!$J$1260:$J$1274,0))</f>
        <v>Mot 75</v>
      </c>
      <c r="MZ4" s="193" t="str">
        <f ca="1">INDEX(GenerateurBingo.com!$A$1280:$A$1294,MATCH(LARGE(GenerateurBingo.com!$B$1280:$B$1294,ROW()-1),GenerateurBingo.com!$B$1280:$B$1294,0))</f>
        <v>Mot 14</v>
      </c>
      <c r="NA4" s="193" t="str">
        <f ca="1">INDEX(GenerateurBingo.com!$C$1280:$C$1294,MATCH(LARGE(GenerateurBingo.com!$D$1280:$D$1294,ROW()-1),GenerateurBingo.com!$D$1280:$D$1294,0))</f>
        <v>Mot 29</v>
      </c>
      <c r="NB4" s="193" t="str">
        <f ca="1">INDEX(GenerateurBingo.com!$E$1280:$E$1294,MATCH(LARGE(GenerateurBingo.com!$F$1280:$F$1294,ROW()-1),GenerateurBingo.com!$F$1280:$F$1294,0))</f>
        <v>Mot 39</v>
      </c>
      <c r="NC4" s="193" t="str">
        <f ca="1">INDEX(GenerateurBingo.com!$G$1280:$G$1294,MATCH(LARGE(GenerateurBingo.com!$H$1280:$H$1294,ROW()-1),GenerateurBingo.com!$H$1280:$H$1294,0))</f>
        <v>Mot 55</v>
      </c>
      <c r="ND4" s="193" t="str">
        <f ca="1">INDEX(GenerateurBingo.com!$I$1280:$I$1294,MATCH(LARGE(GenerateurBingo.com!$J$1280:$J$1294,ROW()-1),GenerateurBingo.com!$J$1280:$J$1294,0))</f>
        <v>Mot 67</v>
      </c>
      <c r="NE4" s="194"/>
      <c r="NF4" s="193" t="str">
        <f ca="1">INDEX(GenerateurBingo.com!$A$1300:$A$1314,MATCH(LARGE(GenerateurBingo.com!$B$1300:$B$1314,ROW()-1),GenerateurBingo.com!$B$1300:$B$1314,0))</f>
        <v>Mot 15</v>
      </c>
      <c r="NG4" s="193" t="str">
        <f ca="1">INDEX(GenerateurBingo.com!$C$1300:$C$1314,MATCH(LARGE(GenerateurBingo.com!$D$1300:$D$1314,ROW()-1),GenerateurBingo.com!$D$1300:$D$1314,0))</f>
        <v>Mot 18</v>
      </c>
      <c r="NH4" s="193" t="str">
        <f ca="1">INDEX(GenerateurBingo.com!$E$1300:$E$1314,MATCH(LARGE(GenerateurBingo.com!$F$1300:$F$1314,ROW()-1),GenerateurBingo.com!$F$1300:$F$1314,0))</f>
        <v>Mot 32</v>
      </c>
      <c r="NI4" s="193" t="str">
        <f ca="1">INDEX(GenerateurBingo.com!$G$1300:$G$1314,MATCH(LARGE(GenerateurBingo.com!$H$1300:$H$1314,ROW()-1),GenerateurBingo.com!$H$1300:$H$1314,0))</f>
        <v>Mot 51</v>
      </c>
      <c r="NJ4" s="193" t="str">
        <f ca="1">INDEX(GenerateurBingo.com!$I$1300:$I$1314,MATCH(LARGE(GenerateurBingo.com!$J$1300:$J$1314,ROW()-1),GenerateurBingo.com!$J$1300:$J$1314,0))</f>
        <v>Mot 75</v>
      </c>
      <c r="NK4" s="193" t="str">
        <f ca="1">INDEX(GenerateurBingo.com!$A$1320:$A$1334,MATCH(LARGE(GenerateurBingo.com!$B$1320:$B$1334,ROW()-1),GenerateurBingo.com!$B$1320:$B$1334,0))</f>
        <v>Mot 4</v>
      </c>
      <c r="NL4" s="193" t="str">
        <f ca="1">INDEX(GenerateurBingo.com!$C$1320:$C$1334,MATCH(LARGE(GenerateurBingo.com!$D$1320:$D$1334,ROW()-1),GenerateurBingo.com!$D$1320:$D$1334,0))</f>
        <v>Mot 23</v>
      </c>
      <c r="NM4" s="193" t="str">
        <f ca="1">INDEX(GenerateurBingo.com!$E$1320:$E$1334,MATCH(LARGE(GenerateurBingo.com!$F$1320:$F$1334,ROW()-1),GenerateurBingo.com!$F$1320:$F$1334,0))</f>
        <v>Mot 33</v>
      </c>
      <c r="NN4" s="193" t="str">
        <f ca="1">INDEX(GenerateurBingo.com!$G$1320:$G$1334,MATCH(LARGE(GenerateurBingo.com!$H$1320:$H$1334,ROW()-1),GenerateurBingo.com!$H$1320:$H$1334,0))</f>
        <v>Mot 60</v>
      </c>
      <c r="NO4" s="193" t="str">
        <f ca="1">INDEX(GenerateurBingo.com!$I$1320:$I$1334,MATCH(LARGE(GenerateurBingo.com!$J$1320:$J$1334,ROW()-1),GenerateurBingo.com!$J$1320:$J$1334,0))</f>
        <v>Mot 66</v>
      </c>
      <c r="NP4" s="194"/>
      <c r="NQ4" s="193" t="str">
        <f ca="1">INDEX(GenerateurBingo.com!$A$1340:$A$1354,MATCH(LARGE(GenerateurBingo.com!$B$1340:$B$1354,ROW()-1),GenerateurBingo.com!$B$1340:$B$1354,0))</f>
        <v>Mot 11</v>
      </c>
      <c r="NR4" s="193" t="str">
        <f ca="1">INDEX(GenerateurBingo.com!$C$1340:$C$1354,MATCH(LARGE(GenerateurBingo.com!$D$1340:$D$1354,ROW()-1),GenerateurBingo.com!$D$1340:$D$1354,0))</f>
        <v>Mot 29</v>
      </c>
      <c r="NS4" s="193" t="str">
        <f ca="1">INDEX(GenerateurBingo.com!$E$1340:$E$1354,MATCH(LARGE(GenerateurBingo.com!$F$1340:$F$1354,ROW()-1),GenerateurBingo.com!$F$1340:$F$1354,0))</f>
        <v>Mot 40</v>
      </c>
      <c r="NT4" s="193" t="str">
        <f ca="1">INDEX(GenerateurBingo.com!$G$1340:$G$1354,MATCH(LARGE(GenerateurBingo.com!$H$1340:$H$1354,ROW()-1),GenerateurBingo.com!$H$1340:$H$1354,0))</f>
        <v>Mot 47</v>
      </c>
      <c r="NU4" s="193" t="str">
        <f ca="1">INDEX(GenerateurBingo.com!$I$1340:$I$1354,MATCH(LARGE(GenerateurBingo.com!$J$1340:$J$1354,ROW()-1),GenerateurBingo.com!$J$1340:$J$1354,0))</f>
        <v>Mot 65</v>
      </c>
      <c r="NV4" s="193" t="str">
        <f ca="1">INDEX(GenerateurBingo.com!$A$1360:$A$1374,MATCH(LARGE(GenerateurBingo.com!$B$1360:$B$1374,ROW()-1),GenerateurBingo.com!$B$1360:$B$1374,0))</f>
        <v>Mot 1</v>
      </c>
      <c r="NW4" s="193" t="str">
        <f ca="1">INDEX(GenerateurBingo.com!$C$1360:$C$1374,MATCH(LARGE(GenerateurBingo.com!$D$1360:$D$1374,ROW()-1),GenerateurBingo.com!$D$1360:$D$1374,0))</f>
        <v>Mot 21</v>
      </c>
      <c r="NX4" s="193" t="str">
        <f ca="1">INDEX(GenerateurBingo.com!$E$1360:$E$1374,MATCH(LARGE(GenerateurBingo.com!$F$1360:$F$1374,ROW()-1),GenerateurBingo.com!$F$1360:$F$1374,0))</f>
        <v>Mot 37</v>
      </c>
      <c r="NY4" s="193" t="str">
        <f ca="1">INDEX(GenerateurBingo.com!$G$1360:$G$1374,MATCH(LARGE(GenerateurBingo.com!$H$1360:$H$1374,ROW()-1),GenerateurBingo.com!$H$1360:$H$1374,0))</f>
        <v>Mot 48</v>
      </c>
      <c r="NZ4" s="193" t="str">
        <f ca="1">INDEX(GenerateurBingo.com!$I$1360:$I$1374,MATCH(LARGE(GenerateurBingo.com!$J$1360:$J$1374,ROW()-1),GenerateurBingo.com!$J$1360:$J$1374,0))</f>
        <v>Mot 72</v>
      </c>
      <c r="OA4" s="194"/>
      <c r="OB4" s="193" t="str">
        <f ca="1">INDEX(GenerateurBingo.com!$A$1380:$A$1394,MATCH(LARGE(GenerateurBingo.com!$B$1380:$B$1394,ROW()-1),GenerateurBingo.com!$B$1380:$B$1394,0))</f>
        <v>Mot 12</v>
      </c>
      <c r="OC4" s="193" t="str">
        <f ca="1">INDEX(GenerateurBingo.com!$C$1380:$C$1394,MATCH(LARGE(GenerateurBingo.com!$D$1380:$D$1394,ROW()-1),GenerateurBingo.com!$D$1380:$D$1394,0))</f>
        <v>Mot 28</v>
      </c>
      <c r="OD4" s="193" t="str">
        <f ca="1">INDEX(GenerateurBingo.com!$E$1380:$E$1394,MATCH(LARGE(GenerateurBingo.com!$F$1380:$F$1394,ROW()-1),GenerateurBingo.com!$F$1380:$F$1394,0))</f>
        <v>Mot 33</v>
      </c>
      <c r="OE4" s="193" t="str">
        <f ca="1">INDEX(GenerateurBingo.com!$G$1380:$G$1394,MATCH(LARGE(GenerateurBingo.com!$H$1380:$H$1394,ROW()-1),GenerateurBingo.com!$H$1380:$H$1394,0))</f>
        <v>Mot 47</v>
      </c>
      <c r="OF4" s="193" t="str">
        <f ca="1">INDEX(GenerateurBingo.com!$I$1380:$I$1394,MATCH(LARGE(GenerateurBingo.com!$J$1380:$J$1394,ROW()-1),GenerateurBingo.com!$J$1380:$J$1394,0))</f>
        <v>Mot 63</v>
      </c>
      <c r="OG4" s="193" t="str">
        <f ca="1">INDEX(GenerateurBingo.com!$A$1400:$A$1414,MATCH(LARGE(GenerateurBingo.com!$B$1400:$B$1414,ROW()-1),GenerateurBingo.com!$B$1400:$B$1414,0))</f>
        <v>Mot 8</v>
      </c>
      <c r="OH4" s="193" t="str">
        <f ca="1">INDEX(GenerateurBingo.com!$C$1400:$C$1414,MATCH(LARGE(GenerateurBingo.com!$D$1400:$D$1414,ROW()-1),GenerateurBingo.com!$D$1400:$D$1414,0))</f>
        <v>Mot 27</v>
      </c>
      <c r="OI4" s="193" t="str">
        <f ca="1">INDEX(GenerateurBingo.com!$E$1400:$E$1414,MATCH(LARGE(GenerateurBingo.com!$F$1400:$F$1414,ROW()-1),GenerateurBingo.com!$F$1400:$F$1414,0))</f>
        <v>Mot 37</v>
      </c>
      <c r="OJ4" s="193" t="str">
        <f ca="1">INDEX(GenerateurBingo.com!$G$1400:$G$1414,MATCH(LARGE(GenerateurBingo.com!$H$1400:$H$1414,ROW()-1),GenerateurBingo.com!$H$1400:$H$1414,0))</f>
        <v>Mot 50</v>
      </c>
      <c r="OK4" s="193" t="str">
        <f ca="1">INDEX(GenerateurBingo.com!$I$1400:$I$1414,MATCH(LARGE(GenerateurBingo.com!$J$1400:$J$1414,ROW()-1),GenerateurBingo.com!$J$1400:$J$1414,0))</f>
        <v>Mot 68</v>
      </c>
      <c r="OL4" s="194"/>
      <c r="OM4" s="193" t="str">
        <f ca="1">INDEX(GenerateurBingo.com!$A$1420:$A$1434,MATCH(LARGE(GenerateurBingo.com!$B$1420:$B$1434,ROW()-1),GenerateurBingo.com!$B$1420:$B$1434,0))</f>
        <v>Mot 3</v>
      </c>
      <c r="ON4" s="193" t="str">
        <f ca="1">INDEX(GenerateurBingo.com!$C$1420:$C$1434,MATCH(LARGE(GenerateurBingo.com!$D$1420:$D$1434,ROW()-1),GenerateurBingo.com!$D$1420:$D$1434,0))</f>
        <v>Mot 18</v>
      </c>
      <c r="OO4" s="193" t="str">
        <f ca="1">INDEX(GenerateurBingo.com!$E$1420:$E$1434,MATCH(LARGE(GenerateurBingo.com!$F$1420:$F$1434,ROW()-1),GenerateurBingo.com!$F$1420:$F$1434,0))</f>
        <v>Mot 33</v>
      </c>
      <c r="OP4" s="193" t="str">
        <f ca="1">INDEX(GenerateurBingo.com!$G$1420:$G$1434,MATCH(LARGE(GenerateurBingo.com!$H$1420:$H$1434,ROW()-1),GenerateurBingo.com!$H$1420:$H$1434,0))</f>
        <v>Mot 49</v>
      </c>
      <c r="OQ4" s="193" t="str">
        <f ca="1">INDEX(GenerateurBingo.com!$I$1420:$I$1434,MATCH(LARGE(GenerateurBingo.com!$J$1420:$J$1434,ROW()-1),GenerateurBingo.com!$J$1420:$J$1434,0))</f>
        <v>Mot 74</v>
      </c>
      <c r="OR4" s="193" t="str">
        <f ca="1">INDEX(GenerateurBingo.com!$A$1440:$A$1454,MATCH(LARGE(GenerateurBingo.com!$B$1440:$B$1454,ROW()-1),GenerateurBingo.com!$B$1440:$B$1454,0))</f>
        <v>Mot 2</v>
      </c>
      <c r="OS4" s="193" t="str">
        <f ca="1">INDEX(GenerateurBingo.com!$C$1440:$C$1454,MATCH(LARGE(GenerateurBingo.com!$D$1440:$D$1454,ROW()-1),GenerateurBingo.com!$D$1440:$D$1454,0))</f>
        <v>Mot 23</v>
      </c>
      <c r="OT4" s="193" t="str">
        <f ca="1">INDEX(GenerateurBingo.com!$E$1440:$E$1454,MATCH(LARGE(GenerateurBingo.com!$F$1440:$F$1454,ROW()-1),GenerateurBingo.com!$F$1440:$F$1454,0))</f>
        <v>Mot 34</v>
      </c>
      <c r="OU4" s="193" t="str">
        <f ca="1">INDEX(GenerateurBingo.com!$G$1440:$G$1454,MATCH(LARGE(GenerateurBingo.com!$H$1440:$H$1454,ROW()-1),GenerateurBingo.com!$H$1440:$H$1454,0))</f>
        <v>Mot 50</v>
      </c>
      <c r="OV4" s="193" t="str">
        <f ca="1">INDEX(GenerateurBingo.com!$I$1440:$I$1454,MATCH(LARGE(GenerateurBingo.com!$J$1440:$J$1454,ROW()-1),GenerateurBingo.com!$J$1440:$J$1454,0))</f>
        <v>Mot 63</v>
      </c>
      <c r="OW4" s="194"/>
      <c r="OX4" s="194" t="str">
        <f ca="1">INDEX(GenerateurBingo.com!$A$1460:$A$1474,MATCH(LARGE(GenerateurBingo.com!$B$1460:$B$1474,ROW()-1),GenerateurBingo.com!$B$1460:$B$1474,0))</f>
        <v>Mot 4</v>
      </c>
      <c r="OY4" s="194" t="str">
        <f ca="1">INDEX(GenerateurBingo.com!$C$1460:$C$1474,MATCH(LARGE(GenerateurBingo.com!$D$1460:$D$1474,ROW()-1),GenerateurBingo.com!$D$1460:$D$1474,0))</f>
        <v>Mot 28</v>
      </c>
      <c r="OZ4" s="194" t="str">
        <f ca="1">INDEX(GenerateurBingo.com!$E$1460:$E$1474,MATCH(LARGE(GenerateurBingo.com!$F$1460:$F$1474,ROW()-1),GenerateurBingo.com!$F$1460:$F$1474,0))</f>
        <v>Mot 45</v>
      </c>
      <c r="PA4" s="194" t="str">
        <f ca="1">INDEX(GenerateurBingo.com!$G$1460:$G$1474,MATCH(LARGE(GenerateurBingo.com!$H$1460:$H$1474,ROW()-1),GenerateurBingo.com!$H$1460:$H$1474,0))</f>
        <v>Mot 47</v>
      </c>
      <c r="PB4" s="194" t="str">
        <f ca="1">INDEX(GenerateurBingo.com!$I$1460:$I$1474,MATCH(LARGE(GenerateurBingo.com!$J$1460:$J$1474,ROW()-1),GenerateurBingo.com!$J$1460:$J$1474,0))</f>
        <v>Mot 71</v>
      </c>
      <c r="PC4" s="194" t="str">
        <f ca="1">INDEX(GenerateurBingo.com!$A$1480:$A$1494,MATCH(LARGE(GenerateurBingo.com!$B$1480:$B$1494,ROW()-1),GenerateurBingo.com!$B$1480:$B$1494,0))</f>
        <v>Mot 7</v>
      </c>
      <c r="PD4" s="194" t="str">
        <f ca="1">INDEX(GenerateurBingo.com!$C$1480:$C$1494,MATCH(LARGE(GenerateurBingo.com!$D$1480:$D$1494,ROW()-1),GenerateurBingo.com!$D$1480:$D$1494,0))</f>
        <v>Mot 20</v>
      </c>
      <c r="PE4" s="194" t="str">
        <f ca="1">INDEX(GenerateurBingo.com!$E$1480:$E$1494,MATCH(LARGE(GenerateurBingo.com!$F$1480:$F$1494,ROW()-1),GenerateurBingo.com!$F$1480:$F$1494,0))</f>
        <v>Mot 38</v>
      </c>
      <c r="PF4" s="194" t="str">
        <f ca="1">INDEX(GenerateurBingo.com!$G$1480:$G$1494,MATCH(LARGE(GenerateurBingo.com!$H$1480:$H$1494,ROW()-1),GenerateurBingo.com!$H$1480:$H$1494,0))</f>
        <v>Mot 51</v>
      </c>
      <c r="PG4" s="194" t="str">
        <f ca="1">INDEX(GenerateurBingo.com!$I$1480:$I$1494,MATCH(LARGE(GenerateurBingo.com!$J$1480:$J$1494,ROW()-1),GenerateurBingo.com!$J$1480:$J$1494,0))</f>
        <v>Mot 68</v>
      </c>
      <c r="PH4" s="194"/>
      <c r="PI4" s="194" t="str">
        <f ca="1">INDEX(GenerateurBingo.com!$A$1500:$A$1514,MATCH(LARGE(GenerateurBingo.com!$B$1500:$B$1514,ROW()-1),GenerateurBingo.com!$B$1500:$B$1514,0))</f>
        <v>Mot 9</v>
      </c>
      <c r="PJ4" s="194" t="str">
        <f ca="1">INDEX(GenerateurBingo.com!$C$1500:$C$1514,MATCH(LARGE(GenerateurBingo.com!$D$1500:$D$1514,ROW()-1),GenerateurBingo.com!$D$1500:$D$1514,0))</f>
        <v>Mot 20</v>
      </c>
      <c r="PK4" s="194" t="str">
        <f ca="1">INDEX(GenerateurBingo.com!$E$1500:$E$1514,MATCH(LARGE(GenerateurBingo.com!$F$1500:$F$1514,ROW()-1),GenerateurBingo.com!$F$1500:$F$1514,0))</f>
        <v>Mot 39</v>
      </c>
      <c r="PL4" s="194" t="str">
        <f ca="1">INDEX(GenerateurBingo.com!$G$1500:$G$1514,MATCH(LARGE(GenerateurBingo.com!$H$1500:$H$1514,ROW()-1),GenerateurBingo.com!$H$1500:$H$1514,0))</f>
        <v>Mot 52</v>
      </c>
      <c r="PM4" s="194" t="str">
        <f ca="1">INDEX(GenerateurBingo.com!$I$1500:$I$1514,MATCH(LARGE(GenerateurBingo.com!$J$1500:$J$1514,ROW()-1),GenerateurBingo.com!$J$1500:$J$1514,0))</f>
        <v>Mot 74</v>
      </c>
      <c r="PN4" s="194" t="str">
        <f ca="1">INDEX(GenerateurBingo.com!$A$1520:$A$1534,MATCH(LARGE(GenerateurBingo.com!$B$1520:$B$1534,ROW()-1),GenerateurBingo.com!$B$1520:$B$1534,0))</f>
        <v>Mot 13</v>
      </c>
      <c r="PO4" s="194" t="str">
        <f ca="1">INDEX(GenerateurBingo.com!$C$1520:$C$1534,MATCH(LARGE(GenerateurBingo.com!$D$1520:$D$1534,ROW()-1),GenerateurBingo.com!$D$1520:$D$1534,0))</f>
        <v>Mot 25</v>
      </c>
      <c r="PP4" s="194" t="str">
        <f ca="1">INDEX(GenerateurBingo.com!$E$1520:$E$1534,MATCH(LARGE(GenerateurBingo.com!$F$1520:$F$1534,ROW()-1),GenerateurBingo.com!$F$1520:$F$1534,0))</f>
        <v>Mot 38</v>
      </c>
      <c r="PQ4" s="194" t="str">
        <f ca="1">INDEX(GenerateurBingo.com!$G$1520:$G$1534,MATCH(LARGE(GenerateurBingo.com!$H$1520:$H$1534,ROW()-1),GenerateurBingo.com!$H$1520:$H$1534,0))</f>
        <v>Mot 52</v>
      </c>
      <c r="PR4" s="194" t="str">
        <f ca="1">INDEX(GenerateurBingo.com!$I$1520:$I$1534,MATCH(LARGE(GenerateurBingo.com!$J$1520:$J$1534,ROW()-1),GenerateurBingo.com!$J$1520:$J$1534,0))</f>
        <v>Mot 71</v>
      </c>
      <c r="PS4" s="194"/>
      <c r="PT4" s="194" t="str">
        <f ca="1">INDEX(GenerateurBingo.com!$A$1540:$A$1554,MATCH(LARGE(GenerateurBingo.com!$B$1540:$B$1554,ROW()-1),GenerateurBingo.com!$B$1540:$B$1554,0))</f>
        <v>Mot 10</v>
      </c>
      <c r="PU4" s="194" t="str">
        <f ca="1">INDEX(GenerateurBingo.com!$C$1540:$C$1554,MATCH(LARGE(GenerateurBingo.com!$D$1540:$D$1554,ROW()-1),GenerateurBingo.com!$D$1540:$D$1554,0))</f>
        <v>Mot 16</v>
      </c>
      <c r="PV4" s="194" t="str">
        <f ca="1">INDEX(GenerateurBingo.com!$E$1540:$E$1554,MATCH(LARGE(GenerateurBingo.com!$F$1540:$F$1554,ROW()-1),GenerateurBingo.com!$F$1540:$F$1554,0))</f>
        <v>Mot 32</v>
      </c>
      <c r="PW4" s="194" t="str">
        <f ca="1">INDEX(GenerateurBingo.com!$G$1540:$G$1554,MATCH(LARGE(GenerateurBingo.com!$H$1540:$H$1554,ROW()-1),GenerateurBingo.com!$H$1540:$H$1554,0))</f>
        <v>Mot 59</v>
      </c>
      <c r="PX4" s="194" t="str">
        <f ca="1">INDEX(GenerateurBingo.com!$I$1540:$I$1554,MATCH(LARGE(GenerateurBingo.com!$J$1540:$J$1554,ROW()-1),GenerateurBingo.com!$J$1540:$J$1554,0))</f>
        <v>Mot 73</v>
      </c>
      <c r="PY4" s="194" t="str">
        <f ca="1">INDEX(GenerateurBingo.com!$A$1560:$A$1574,MATCH(LARGE(GenerateurBingo.com!$B$1560:$B$1574,ROW()-1),GenerateurBingo.com!$B$1560:$B$1574,0))</f>
        <v>Mot 11</v>
      </c>
      <c r="PZ4" s="194" t="str">
        <f ca="1">INDEX(GenerateurBingo.com!$C$1560:$C$1574,MATCH(LARGE(GenerateurBingo.com!$D$1560:$D$1574,ROW()-1),GenerateurBingo.com!$D$1560:$D$1574,0))</f>
        <v>Mot 27</v>
      </c>
      <c r="QA4" s="194" t="str">
        <f ca="1">INDEX(GenerateurBingo.com!$E$1560:$E$1574,MATCH(LARGE(GenerateurBingo.com!$F$1560:$F$1574,ROW()-1),GenerateurBingo.com!$F$1560:$F$1574,0))</f>
        <v>Mot 44</v>
      </c>
      <c r="QB4" s="194" t="str">
        <f ca="1">INDEX(GenerateurBingo.com!$G$1560:$G$1574,MATCH(LARGE(GenerateurBingo.com!$H$1560:$H$1574,ROW()-1),GenerateurBingo.com!$H$1560:$H$1574,0))</f>
        <v>Mot 52</v>
      </c>
      <c r="QC4" s="194" t="str">
        <f ca="1">INDEX(GenerateurBingo.com!$I$1560:$I$1574,MATCH(LARGE(GenerateurBingo.com!$J$1560:$J$1574,ROW()-1),GenerateurBingo.com!$J$1560:$J$1574,0))</f>
        <v>Mot 75</v>
      </c>
      <c r="QD4" s="194"/>
      <c r="QE4" s="194" t="str">
        <f ca="1">INDEX(GenerateurBingo.com!$A$1580:$A$1594,MATCH(LARGE(GenerateurBingo.com!$B$1580:$B$1594,ROW()-1),GenerateurBingo.com!$B$1580:$B$1594,0))</f>
        <v>Mot 6</v>
      </c>
      <c r="QF4" s="194" t="str">
        <f ca="1">INDEX(GenerateurBingo.com!$C$1580:$C$1594,MATCH(LARGE(GenerateurBingo.com!$D$1580:$D$1594,ROW()-1),GenerateurBingo.com!$D$1580:$D$1594,0))</f>
        <v>Mot 29</v>
      </c>
      <c r="QG4" s="194" t="str">
        <f ca="1">INDEX(GenerateurBingo.com!$E$1580:$E$1594,MATCH(LARGE(GenerateurBingo.com!$F$1580:$F$1594,ROW()-1),GenerateurBingo.com!$F$1580:$F$1594,0))</f>
        <v>Mot 37</v>
      </c>
      <c r="QH4" s="194" t="str">
        <f ca="1">INDEX(GenerateurBingo.com!$G$1580:$G$1594,MATCH(LARGE(GenerateurBingo.com!$H$1580:$H$1594,ROW()-1),GenerateurBingo.com!$H$1580:$H$1594,0))</f>
        <v>Mot 57</v>
      </c>
      <c r="QI4" s="194" t="str">
        <f ca="1">INDEX(GenerateurBingo.com!$I$1580:$I$1594,MATCH(LARGE(GenerateurBingo.com!$J$1580:$J$1594,ROW()-1),GenerateurBingo.com!$J$1580:$J$1594,0))</f>
        <v>Mot 73</v>
      </c>
      <c r="QJ4" s="194" t="str">
        <f ca="1">INDEX(GenerateurBingo.com!$A$1600:$A$1614,MATCH(LARGE(GenerateurBingo.com!$B$1600:$B$1614,ROW()-1),GenerateurBingo.com!$B$1600:$B$1614,0))</f>
        <v>Mot 1</v>
      </c>
      <c r="QK4" s="194" t="str">
        <f ca="1">INDEX(GenerateurBingo.com!$C$1600:$C$1614,MATCH(LARGE(GenerateurBingo.com!$D$1600:$D$1614,ROW()-1),GenerateurBingo.com!$D$1600:$D$1614,0))</f>
        <v>Mot 27</v>
      </c>
      <c r="QL4" s="194" t="str">
        <f ca="1">INDEX(GenerateurBingo.com!$E$1600:$E$1614,MATCH(LARGE(GenerateurBingo.com!$F$1600:$F$1614,ROW()-1),GenerateurBingo.com!$F$1600:$F$1614,0))</f>
        <v>Mot 43</v>
      </c>
      <c r="QM4" s="194" t="str">
        <f ca="1">INDEX(GenerateurBingo.com!$G$1600:$G$1614,MATCH(LARGE(GenerateurBingo.com!$H$1600:$H$1614,ROW()-1),GenerateurBingo.com!$H$1600:$H$1614,0))</f>
        <v>Mot 58</v>
      </c>
      <c r="QN4" s="194" t="str">
        <f ca="1">INDEX(GenerateurBingo.com!$I$1600:$I$1614,MATCH(LARGE(GenerateurBingo.com!$J$1600:$J$1614,ROW()-1),GenerateurBingo.com!$J$1600:$J$1614,0))</f>
        <v>Mot 61</v>
      </c>
      <c r="QO4" s="194"/>
      <c r="QP4" s="194" t="str">
        <f ca="1">INDEX(GenerateurBingo.com!$A$1620:$A$1634,MATCH(LARGE(GenerateurBingo.com!$B$1620:$B$1634,ROW()-1),GenerateurBingo.com!$B$1620:$B$1634,0))</f>
        <v>Mot 4</v>
      </c>
      <c r="QQ4" s="194" t="str">
        <f ca="1">INDEX(GenerateurBingo.com!$C$1620:$C$1634,MATCH(LARGE(GenerateurBingo.com!$D$1620:$D$1634,ROW()-1),GenerateurBingo.com!$D$1620:$D$1634,0))</f>
        <v>Mot 21</v>
      </c>
      <c r="QR4" s="194" t="str">
        <f ca="1">INDEX(GenerateurBingo.com!$E$1620:$E$1634,MATCH(LARGE(GenerateurBingo.com!$F$1620:$F$1634,ROW()-1),GenerateurBingo.com!$F$1620:$F$1634,0))</f>
        <v>Mot 39</v>
      </c>
      <c r="QS4" s="194" t="str">
        <f ca="1">INDEX(GenerateurBingo.com!$G$1620:$G$1634,MATCH(LARGE(GenerateurBingo.com!$H$1620:$H$1634,ROW()-1),GenerateurBingo.com!$H$1620:$H$1634,0))</f>
        <v>Mot 56</v>
      </c>
      <c r="QT4" s="194" t="str">
        <f ca="1">INDEX(GenerateurBingo.com!$I$1620:$I$1634,MATCH(LARGE(GenerateurBingo.com!$J$1620:$J$1634,ROW()-1),GenerateurBingo.com!$J$1620:$J$1634,0))</f>
        <v>Mot 66</v>
      </c>
      <c r="QU4" s="194" t="str">
        <f ca="1">INDEX(GenerateurBingo.com!$A$1640:$A$1654,MATCH(LARGE(GenerateurBingo.com!$B$1640:$B$1654,ROW()-1),GenerateurBingo.com!$B$1640:$B$1654,0))</f>
        <v>Mot 6</v>
      </c>
      <c r="QV4" s="194" t="str">
        <f ca="1">INDEX(GenerateurBingo.com!$C$1640:$C$1654,MATCH(LARGE(GenerateurBingo.com!$D$1640:$D$1654,ROW()-1),GenerateurBingo.com!$D$1640:$D$1654,0))</f>
        <v>Mot 19</v>
      </c>
      <c r="QW4" s="194" t="str">
        <f ca="1">INDEX(GenerateurBingo.com!$E$1640:$E$1654,MATCH(LARGE(GenerateurBingo.com!$F$1640:$F$1654,ROW()-1),GenerateurBingo.com!$F$1640:$F$1654,0))</f>
        <v>Mot 44</v>
      </c>
      <c r="QX4" s="194" t="str">
        <f ca="1">INDEX(GenerateurBingo.com!$G$1640:$G$1654,MATCH(LARGE(GenerateurBingo.com!$H$1640:$H$1654,ROW()-1),GenerateurBingo.com!$H$1640:$H$1654,0))</f>
        <v>Mot 55</v>
      </c>
      <c r="QY4" s="194" t="str">
        <f ca="1">INDEX(GenerateurBingo.com!$I$1640:$I$1654,MATCH(LARGE(GenerateurBingo.com!$J$1640:$J$1654,ROW()-1),GenerateurBingo.com!$J$1640:$J$1654,0))</f>
        <v>Mot 74</v>
      </c>
      <c r="QZ4" s="194"/>
      <c r="RA4" s="194" t="str">
        <f ca="1">INDEX(GenerateurBingo.com!$A$1660:$A$1674,MATCH(LARGE(GenerateurBingo.com!$B$1660:$B$1674,ROW()-1),GenerateurBingo.com!$B$1660:$B$1674,0))</f>
        <v>Mot 6</v>
      </c>
      <c r="RB4" s="194" t="str">
        <f ca="1">INDEX(GenerateurBingo.com!$C$1660:$C$1674,MATCH(LARGE(GenerateurBingo.com!$D$1660:$D$1674,ROW()-1),GenerateurBingo.com!$D$1660:$D$1674,0))</f>
        <v>Mot 22</v>
      </c>
      <c r="RC4" s="194" t="str">
        <f ca="1">INDEX(GenerateurBingo.com!$E$1660:$E$1674,MATCH(LARGE(GenerateurBingo.com!$F$1660:$F$1674,ROW()-1),GenerateurBingo.com!$F$1660:$F$1674,0))</f>
        <v>Mot 32</v>
      </c>
      <c r="RD4" s="194" t="str">
        <f ca="1">INDEX(GenerateurBingo.com!$G$1660:$G$1674,MATCH(LARGE(GenerateurBingo.com!$H$1660:$H$1674,ROW()-1),GenerateurBingo.com!$H$1660:$H$1674,0))</f>
        <v>Mot 54</v>
      </c>
      <c r="RE4" s="194" t="str">
        <f ca="1">INDEX(GenerateurBingo.com!$I$1660:$I$1674,MATCH(LARGE(GenerateurBingo.com!$J$1660:$J$1674,ROW()-1),GenerateurBingo.com!$J$1660:$J$1674,0))</f>
        <v>Mot 63</v>
      </c>
      <c r="RF4" s="194" t="str">
        <f ca="1">INDEX(GenerateurBingo.com!$A$1680:$A$1694,MATCH(LARGE(GenerateurBingo.com!$B$1680:$B$1694,ROW()-1),GenerateurBingo.com!$B$1680:$B$1694,0))</f>
        <v>Mot 6</v>
      </c>
      <c r="RG4" s="194" t="str">
        <f ca="1">INDEX(GenerateurBingo.com!$C$1680:$C$1694,MATCH(LARGE(GenerateurBingo.com!$D$1680:$D$1694,ROW()-1),GenerateurBingo.com!$D$1680:$D$1694,0))</f>
        <v>Mot 20</v>
      </c>
      <c r="RH4" s="194" t="str">
        <f ca="1">INDEX(GenerateurBingo.com!$E$1680:$E$1694,MATCH(LARGE(GenerateurBingo.com!$F$1680:$F$1694,ROW()-1),GenerateurBingo.com!$F$1680:$F$1694,0))</f>
        <v>Mot 45</v>
      </c>
      <c r="RI4" s="194" t="str">
        <f ca="1">INDEX(GenerateurBingo.com!$G$1680:$G$1694,MATCH(LARGE(GenerateurBingo.com!$H$1680:$H$1694,ROW()-1),GenerateurBingo.com!$H$1680:$H$1694,0))</f>
        <v>Mot 49</v>
      </c>
      <c r="RJ4" s="194" t="str">
        <f ca="1">INDEX(GenerateurBingo.com!$I$1680:$I$1694,MATCH(LARGE(GenerateurBingo.com!$J$1680:$J$1694,ROW()-1),GenerateurBingo.com!$J$1680:$J$1694,0))</f>
        <v>Mot 63</v>
      </c>
      <c r="RK4" s="194"/>
      <c r="RL4" s="194" t="str">
        <f ca="1">INDEX(GenerateurBingo.com!$A$1700:$A$1714,MATCH(LARGE(GenerateurBingo.com!$B$1700:$B$1714,ROW()-1),GenerateurBingo.com!$B$1700:$B$1714,0))</f>
        <v>Mot 8</v>
      </c>
      <c r="RM4" s="194" t="str">
        <f ca="1">INDEX(GenerateurBingo.com!$C$1700:$C$1714,MATCH(LARGE(GenerateurBingo.com!$D$1700:$D$1714,ROW()-1),GenerateurBingo.com!$D$1700:$D$1714,0))</f>
        <v>Mot 23</v>
      </c>
      <c r="RN4" s="194" t="str">
        <f ca="1">INDEX(GenerateurBingo.com!$E$1700:$E$1714,MATCH(LARGE(GenerateurBingo.com!$F$1700:$F$1714,ROW()-1),GenerateurBingo.com!$F$1700:$F$1714,0))</f>
        <v>Mot 36</v>
      </c>
      <c r="RO4" s="194" t="str">
        <f ca="1">INDEX(GenerateurBingo.com!$G$1700:$G$1714,MATCH(LARGE(GenerateurBingo.com!$H$1700:$H$1714,ROW()-1),GenerateurBingo.com!$H$1700:$H$1714,0))</f>
        <v>Mot 54</v>
      </c>
      <c r="RP4" s="194" t="str">
        <f ca="1">INDEX(GenerateurBingo.com!$I$1700:$I$1714,MATCH(LARGE(GenerateurBingo.com!$J$1700:$J$1714,ROW()-1),GenerateurBingo.com!$J$1700:$J$1714,0))</f>
        <v>Mot 71</v>
      </c>
      <c r="RQ4" s="194" t="str">
        <f ca="1">INDEX(GenerateurBingo.com!$A$1720:$A$1734,MATCH(LARGE(GenerateurBingo.com!$B$1720:$B$1734,ROW()-1),GenerateurBingo.com!$B$1720:$B$1734,0))</f>
        <v>Mot 7</v>
      </c>
      <c r="RR4" s="194" t="str">
        <f ca="1">INDEX(GenerateurBingo.com!$C$1720:$C$1734,MATCH(LARGE(GenerateurBingo.com!$D$1720:$D$1734,ROW()-1),GenerateurBingo.com!$D$1720:$D$1734,0))</f>
        <v>Mot 26</v>
      </c>
      <c r="RS4" s="194" t="str">
        <f ca="1">INDEX(GenerateurBingo.com!$E$1720:$E$1734,MATCH(LARGE(GenerateurBingo.com!$F$1720:$F$1734,ROW()-1),GenerateurBingo.com!$F$1720:$F$1734,0))</f>
        <v>Mot 33</v>
      </c>
      <c r="RT4" s="194" t="str">
        <f ca="1">INDEX(GenerateurBingo.com!$G$1720:$G$1734,MATCH(LARGE(GenerateurBingo.com!$H$1720:$H$1734,ROW()-1),GenerateurBingo.com!$H$1720:$H$1734,0))</f>
        <v>Mot 49</v>
      </c>
      <c r="RU4" s="194" t="str">
        <f ca="1">INDEX(GenerateurBingo.com!$I$1720:$I$1734,MATCH(LARGE(GenerateurBingo.com!$J$1720:$J$1734,ROW()-1),GenerateurBingo.com!$J$1720:$J$1734,0))</f>
        <v>Mot 62</v>
      </c>
      <c r="RV4" s="194"/>
      <c r="RW4" s="194" t="str">
        <f ca="1">INDEX(GenerateurBingo.com!$A$1740:$A$1754,MATCH(LARGE(GenerateurBingo.com!$B$1740:$B$1754,ROW()-1),GenerateurBingo.com!$B$1740:$B$1754,0))</f>
        <v>Mot 2</v>
      </c>
      <c r="RX4" s="194" t="str">
        <f ca="1">INDEX(GenerateurBingo.com!$C$1740:$C$1754,MATCH(LARGE(GenerateurBingo.com!$D$1740:$D$1754,ROW()-1),GenerateurBingo.com!$D$1740:$D$1754,0))</f>
        <v>Mot 16</v>
      </c>
      <c r="RY4" s="194" t="str">
        <f ca="1">INDEX(GenerateurBingo.com!$E$1740:$E$1754,MATCH(LARGE(GenerateurBingo.com!$F$1740:$F$1754,ROW()-1),GenerateurBingo.com!$F$1740:$F$1754,0))</f>
        <v>Mot 36</v>
      </c>
      <c r="RZ4" s="194" t="str">
        <f ca="1">INDEX(GenerateurBingo.com!$G$1740:$G$1754,MATCH(LARGE(GenerateurBingo.com!$H$1740:$H$1754,ROW()-1),GenerateurBingo.com!$H$1740:$H$1754,0))</f>
        <v>Mot 55</v>
      </c>
      <c r="SA4" s="194" t="str">
        <f ca="1">INDEX(GenerateurBingo.com!$I$1740:$I$1754,MATCH(LARGE(GenerateurBingo.com!$J$1740:$J$1754,ROW()-1),GenerateurBingo.com!$J$1740:$J$1754,0))</f>
        <v>Mot 66</v>
      </c>
      <c r="SB4" s="194" t="str">
        <f ca="1">INDEX(GenerateurBingo.com!$A$1760:$A$1774,MATCH(LARGE(GenerateurBingo.com!$B$1760:$B$1774,ROW()-1),GenerateurBingo.com!$B$1760:$B$1774,0))</f>
        <v>Mot 14</v>
      </c>
      <c r="SC4" s="194" t="str">
        <f ca="1">INDEX(GenerateurBingo.com!$C$1760:$C$1774,MATCH(LARGE(GenerateurBingo.com!$D$1760:$D$1774,ROW()-1),GenerateurBingo.com!$D$1760:$D$1774,0))</f>
        <v>Mot 28</v>
      </c>
      <c r="SD4" s="194" t="str">
        <f ca="1">INDEX(GenerateurBingo.com!$E$1760:$E$1774,MATCH(LARGE(GenerateurBingo.com!$F$1760:$F$1774,ROW()-1),GenerateurBingo.com!$F$1760:$F$1774,0))</f>
        <v>Mot 44</v>
      </c>
      <c r="SE4" s="194" t="str">
        <f ca="1">INDEX(GenerateurBingo.com!$G$1760:$G$1774,MATCH(LARGE(GenerateurBingo.com!$H$1760:$H$1774,ROW()-1),GenerateurBingo.com!$H$1760:$H$1774,0))</f>
        <v>Mot 53</v>
      </c>
      <c r="SF4" s="194" t="str">
        <f ca="1">INDEX(GenerateurBingo.com!$I$1760:$I$1774,MATCH(LARGE(GenerateurBingo.com!$J$1760:$J$1774,ROW()-1),GenerateurBingo.com!$J$1760:$J$1774,0))</f>
        <v>Mot 65</v>
      </c>
      <c r="SG4" s="194"/>
      <c r="SH4" s="194" t="str">
        <f ca="1">INDEX(GenerateurBingo.com!$A$1780:$A$1794,MATCH(LARGE(GenerateurBingo.com!$B$1780:$B$1794,ROW()-1),GenerateurBingo.com!$B$1780:$B$1794,0))</f>
        <v>Mot 14</v>
      </c>
      <c r="SI4" s="194" t="str">
        <f ca="1">INDEX(GenerateurBingo.com!$C$1780:$C$1794,MATCH(LARGE(GenerateurBingo.com!$D$1780:$D$1794,ROW()-1),GenerateurBingo.com!$D$1780:$D$1794,0))</f>
        <v>Mot 29</v>
      </c>
      <c r="SJ4" s="194" t="str">
        <f ca="1">INDEX(GenerateurBingo.com!$E$1780:$E$1794,MATCH(LARGE(GenerateurBingo.com!$F$1780:$F$1794,ROW()-1),GenerateurBingo.com!$F$1780:$F$1794,0))</f>
        <v>Mot 33</v>
      </c>
      <c r="SK4" s="194" t="str">
        <f ca="1">INDEX(GenerateurBingo.com!$G$1780:$G$1794,MATCH(LARGE(GenerateurBingo.com!$H$1780:$H$1794,ROW()-1),GenerateurBingo.com!$H$1780:$H$1794,0))</f>
        <v>Mot 55</v>
      </c>
      <c r="SL4" s="194" t="str">
        <f ca="1">INDEX(GenerateurBingo.com!$I$1780:$I$1794,MATCH(LARGE(GenerateurBingo.com!$J$1780:$J$1794,ROW()-1),GenerateurBingo.com!$J$1780:$J$1794,0))</f>
        <v>Mot 72</v>
      </c>
      <c r="SM4" s="194" t="str">
        <f ca="1">INDEX(GenerateurBingo.com!$A$1800:$A$1814,MATCH(LARGE(GenerateurBingo.com!$B$1800:$B$1814,ROW()-1),GenerateurBingo.com!$B$1800:$B$1814,0))</f>
        <v>Mot 8</v>
      </c>
      <c r="SN4" s="194" t="str">
        <f ca="1">INDEX(GenerateurBingo.com!$C$1800:$C$1814,MATCH(LARGE(GenerateurBingo.com!$D$1800:$D$1814,ROW()-1),GenerateurBingo.com!$D$1800:$D$1814,0))</f>
        <v>Mot 16</v>
      </c>
      <c r="SO4" s="194" t="str">
        <f ca="1">INDEX(GenerateurBingo.com!$E$1800:$E$1814,MATCH(LARGE(GenerateurBingo.com!$F$1800:$F$1814,ROW()-1),GenerateurBingo.com!$F$1800:$F$1814,0))</f>
        <v>Mot 40</v>
      </c>
      <c r="SP4" s="194" t="str">
        <f ca="1">INDEX(GenerateurBingo.com!$G$1800:$G$1814,MATCH(LARGE(GenerateurBingo.com!$H$1800:$H$1814,ROW()-1),GenerateurBingo.com!$H$1800:$H$1814,0))</f>
        <v>Mot 56</v>
      </c>
      <c r="SQ4" s="194" t="str">
        <f ca="1">INDEX(GenerateurBingo.com!$I$1800:$I$1814,MATCH(LARGE(GenerateurBingo.com!$J$1800:$J$1814,ROW()-1),GenerateurBingo.com!$J$1800:$J$1814,0))</f>
        <v>Mot 70</v>
      </c>
      <c r="SR4" s="194"/>
      <c r="SS4" s="194" t="str">
        <f ca="1">INDEX(GenerateurBingo.com!$A$1820:$A$1834,MATCH(LARGE(GenerateurBingo.com!$B$1820:$B$1834,ROW()-1),GenerateurBingo.com!$B$1820:$B$1834,0))</f>
        <v>Mot 6</v>
      </c>
      <c r="ST4" s="194" t="str">
        <f ca="1">INDEX(GenerateurBingo.com!$C$1820:$C$1834,MATCH(LARGE(GenerateurBingo.com!$D$1820:$D$1834,ROW()-1),GenerateurBingo.com!$D$1820:$D$1834,0))</f>
        <v>Mot 17</v>
      </c>
      <c r="SU4" s="194" t="str">
        <f ca="1">INDEX(GenerateurBingo.com!$E$1820:$E$1834,MATCH(LARGE(GenerateurBingo.com!$F$1820:$F$1834,ROW()-1),GenerateurBingo.com!$F$1820:$F$1834,0))</f>
        <v>Mot 42</v>
      </c>
      <c r="SV4" s="194" t="str">
        <f ca="1">INDEX(GenerateurBingo.com!$G$1820:$G$1834,MATCH(LARGE(GenerateurBingo.com!$H$1820:$H$1834,ROW()-1),GenerateurBingo.com!$H$1820:$H$1834,0))</f>
        <v>Mot 58</v>
      </c>
      <c r="SW4" s="194" t="str">
        <f ca="1">INDEX(GenerateurBingo.com!$I$1820:$I$1834,MATCH(LARGE(GenerateurBingo.com!$J$1820:$J$1834,ROW()-1),GenerateurBingo.com!$J$1820:$J$1834,0))</f>
        <v>Mot 61</v>
      </c>
      <c r="SX4" s="194" t="str">
        <f ca="1">INDEX(GenerateurBingo.com!$A$1840:$A$1854,MATCH(LARGE(GenerateurBingo.com!$B$1840:$B$1854,ROW()-1),GenerateurBingo.com!$B$1840:$B$1854,0))</f>
        <v>Mot 15</v>
      </c>
      <c r="SY4" s="194" t="str">
        <f ca="1">INDEX(GenerateurBingo.com!$C$1840:$C$1854,MATCH(LARGE(GenerateurBingo.com!$D$1840:$D$1854,ROW()-1),GenerateurBingo.com!$D$1840:$D$1854,0))</f>
        <v>Mot 23</v>
      </c>
      <c r="SZ4" s="194" t="str">
        <f ca="1">INDEX(GenerateurBingo.com!$E$1840:$E$1854,MATCH(LARGE(GenerateurBingo.com!$F$1840:$F$1854,ROW()-1),GenerateurBingo.com!$F$1840:$F$1854,0))</f>
        <v>Mot 35</v>
      </c>
      <c r="TA4" s="194" t="str">
        <f ca="1">INDEX(GenerateurBingo.com!$G$1840:$G$1854,MATCH(LARGE(GenerateurBingo.com!$H$1840:$H$1854,ROW()-1),GenerateurBingo.com!$H$1840:$H$1854,0))</f>
        <v>Mot 48</v>
      </c>
      <c r="TB4" s="194" t="str">
        <f ca="1">INDEX(GenerateurBingo.com!$I$1840:$I$1854,MATCH(LARGE(GenerateurBingo.com!$J$1840:$J$1854,ROW()-1),GenerateurBingo.com!$J$1840:$J$1854,0))</f>
        <v>Mot 72</v>
      </c>
      <c r="TC4" s="194"/>
      <c r="TD4" s="194" t="str">
        <f ca="1">INDEX(GenerateurBingo.com!$A$1860:$A$1874,MATCH(LARGE(GenerateurBingo.com!$B$1860:$B$1874,ROW()-1),GenerateurBingo.com!$B$1860:$B$1874,0))</f>
        <v>Mot 3</v>
      </c>
      <c r="TE4" s="194" t="str">
        <f ca="1">INDEX(GenerateurBingo.com!$C$1860:$C$1874,MATCH(LARGE(GenerateurBingo.com!$D$1860:$D$1874,ROW()-1),GenerateurBingo.com!$D$1860:$D$1874,0))</f>
        <v>Mot 22</v>
      </c>
      <c r="TF4" s="194" t="str">
        <f ca="1">INDEX(GenerateurBingo.com!$E$1860:$E$1874,MATCH(LARGE(GenerateurBingo.com!$F$1860:$F$1874,ROW()-1),GenerateurBingo.com!$F$1860:$F$1874,0))</f>
        <v>Mot 38</v>
      </c>
      <c r="TG4" s="194" t="str">
        <f ca="1">INDEX(GenerateurBingo.com!$G$1860:$G$1874,MATCH(LARGE(GenerateurBingo.com!$H$1860:$H$1874,ROW()-1),GenerateurBingo.com!$H$1860:$H$1874,0))</f>
        <v>Mot 59</v>
      </c>
      <c r="TH4" s="194" t="str">
        <f ca="1">INDEX(GenerateurBingo.com!$I$1860:$I$1874,MATCH(LARGE(GenerateurBingo.com!$J$1860:$J$1874,ROW()-1),GenerateurBingo.com!$J$1860:$J$1874,0))</f>
        <v>Mot 65</v>
      </c>
      <c r="TI4" s="194" t="str">
        <f ca="1">INDEX(GenerateurBingo.com!$A$1880:$A$1894,MATCH(LARGE(GenerateurBingo.com!$B$1880:$B$1894,ROW()-1),GenerateurBingo.com!$B$1880:$B$1894,0))</f>
        <v>Mot 4</v>
      </c>
      <c r="TJ4" s="194" t="str">
        <f ca="1">INDEX(GenerateurBingo.com!$C$1880:$C$1894,MATCH(LARGE(GenerateurBingo.com!$D$1880:$D$1894,ROW()-1),GenerateurBingo.com!$D$1880:$D$1894,0))</f>
        <v>Mot 30</v>
      </c>
      <c r="TK4" s="194" t="str">
        <f ca="1">INDEX(GenerateurBingo.com!$E$1880:$E$1894,MATCH(LARGE(GenerateurBingo.com!$F$1880:$F$1894,ROW()-1),GenerateurBingo.com!$F$1880:$F$1894,0))</f>
        <v>Mot 42</v>
      </c>
      <c r="TL4" s="194" t="str">
        <f ca="1">INDEX(GenerateurBingo.com!$G$1880:$G$1894,MATCH(LARGE(GenerateurBingo.com!$H$1880:$H$1894,ROW()-1),GenerateurBingo.com!$H$1880:$H$1894,0))</f>
        <v>Mot 56</v>
      </c>
      <c r="TM4" s="194" t="str">
        <f ca="1">INDEX(GenerateurBingo.com!$I$1880:$I$1894,MATCH(LARGE(GenerateurBingo.com!$J$1880:$J$1894,ROW()-1),GenerateurBingo.com!$J$1880:$J$1894,0))</f>
        <v>Mot 73</v>
      </c>
      <c r="TN4" s="194"/>
      <c r="TO4" s="194" t="str">
        <f ca="1">INDEX(GenerateurBingo.com!$A$1900:$A$1914,MATCH(LARGE(GenerateurBingo.com!$B$1900:$B$1914,ROW()-1),GenerateurBingo.com!$B$1900:$B$1914,0))</f>
        <v>Mot 8</v>
      </c>
      <c r="TP4" s="194" t="str">
        <f ca="1">INDEX(GenerateurBingo.com!$C$1900:$C$1914,MATCH(LARGE(GenerateurBingo.com!$D$1900:$D$1914,ROW()-1),GenerateurBingo.com!$D$1900:$D$1914,0))</f>
        <v>Mot 24</v>
      </c>
      <c r="TQ4" s="194" t="str">
        <f ca="1">INDEX(GenerateurBingo.com!$E$1900:$E$1914,MATCH(LARGE(GenerateurBingo.com!$F$1900:$F$1914,ROW()-1),GenerateurBingo.com!$F$1900:$F$1914,0))</f>
        <v>Mot 35</v>
      </c>
      <c r="TR4" s="194" t="str">
        <f ca="1">INDEX(GenerateurBingo.com!$G$1900:$G$1914,MATCH(LARGE(GenerateurBingo.com!$H$1900:$H$1914,ROW()-1),GenerateurBingo.com!$H$1900:$H$1914,0))</f>
        <v>Mot 50</v>
      </c>
      <c r="TS4" s="194" t="str">
        <f ca="1">INDEX(GenerateurBingo.com!$I$1900:$I$1914,MATCH(LARGE(GenerateurBingo.com!$J$1900:$J$1914,ROW()-1),GenerateurBingo.com!$J$1900:$J$1914,0))</f>
        <v>Mot 70</v>
      </c>
      <c r="TT4" s="194" t="str">
        <f ca="1">INDEX(GenerateurBingo.com!$A$1920:$A$1934,MATCH(LARGE(GenerateurBingo.com!$B$1920:$B$1934,ROW()-1),GenerateurBingo.com!$B$1920:$B$1934,0))</f>
        <v>Mot 3</v>
      </c>
      <c r="TU4" s="194" t="str">
        <f ca="1">INDEX(GenerateurBingo.com!$C$1920:$C$1934,MATCH(LARGE(GenerateurBingo.com!$D$1920:$D$1934,ROW()-1),GenerateurBingo.com!$D$1920:$D$1934,0))</f>
        <v>Mot 25</v>
      </c>
      <c r="TV4" s="194" t="str">
        <f ca="1">INDEX(GenerateurBingo.com!$E$1920:$E$1934,MATCH(LARGE(GenerateurBingo.com!$F$1920:$F$1934,ROW()-1),GenerateurBingo.com!$F$1920:$F$1934,0))</f>
        <v>Mot 38</v>
      </c>
      <c r="TW4" s="194" t="str">
        <f ca="1">INDEX(GenerateurBingo.com!$G$1920:$G$1934,MATCH(LARGE(GenerateurBingo.com!$H$1920:$H$1934,ROW()-1),GenerateurBingo.com!$H$1920:$H$1934,0))</f>
        <v>Mot 56</v>
      </c>
      <c r="TX4" s="194" t="str">
        <f ca="1">INDEX(GenerateurBingo.com!$I$1920:$I$1934,MATCH(LARGE(GenerateurBingo.com!$J$1920:$J$1934,ROW()-1),GenerateurBingo.com!$J$1920:$J$1934,0))</f>
        <v>Mot 73</v>
      </c>
      <c r="TY4" s="194"/>
      <c r="TZ4" s="194" t="str">
        <f ca="1">INDEX(GenerateurBingo.com!$A$1940:$A$1954,MATCH(LARGE(GenerateurBingo.com!$B$1940:$B$1954,ROW()-1),GenerateurBingo.com!$B$1940:$B$1954,0))</f>
        <v>Mot 13</v>
      </c>
      <c r="UA4" s="194" t="str">
        <f ca="1">INDEX(GenerateurBingo.com!$C$1940:$C$1954,MATCH(LARGE(GenerateurBingo.com!$D$1940:$D$1954,ROW()-1),GenerateurBingo.com!$D$1940:$D$1954,0))</f>
        <v>Mot 19</v>
      </c>
      <c r="UB4" s="194" t="str">
        <f ca="1">INDEX(GenerateurBingo.com!$E$1940:$E$1954,MATCH(LARGE(GenerateurBingo.com!$F$1940:$F$1954,ROW()-1),GenerateurBingo.com!$F$1940:$F$1954,0))</f>
        <v>Mot 42</v>
      </c>
      <c r="UC4" s="194" t="str">
        <f ca="1">INDEX(GenerateurBingo.com!$G$1940:$G$1954,MATCH(LARGE(GenerateurBingo.com!$H$1940:$H$1954,ROW()-1),GenerateurBingo.com!$H$1940:$H$1954,0))</f>
        <v>Mot 55</v>
      </c>
      <c r="UD4" s="194" t="str">
        <f ca="1">INDEX(GenerateurBingo.com!$I$1940:$I$1954,MATCH(LARGE(GenerateurBingo.com!$J$1940:$J$1954,ROW()-1),GenerateurBingo.com!$J$1940:$J$1954,0))</f>
        <v>Mot 72</v>
      </c>
      <c r="UE4" s="194" t="str">
        <f ca="1">INDEX(GenerateurBingo.com!$A$1960:$A$1974,MATCH(LARGE(GenerateurBingo.com!$B$1960:$B$1974,ROW()-1),GenerateurBingo.com!$B$1960:$B$1974,0))</f>
        <v>Mot 10</v>
      </c>
      <c r="UF4" s="194" t="str">
        <f ca="1">INDEX(GenerateurBingo.com!$C$1960:$C$1974,MATCH(LARGE(GenerateurBingo.com!$D$1960:$D$1974,ROW()-1),GenerateurBingo.com!$D$1960:$D$1974,0))</f>
        <v>Mot 25</v>
      </c>
      <c r="UG4" s="194" t="str">
        <f ca="1">INDEX(GenerateurBingo.com!$E$1960:$E$1974,MATCH(LARGE(GenerateurBingo.com!$F$1960:$F$1974,ROW()-1),GenerateurBingo.com!$F$1960:$F$1974,0))</f>
        <v>Mot 40</v>
      </c>
      <c r="UH4" s="194" t="str">
        <f ca="1">INDEX(GenerateurBingo.com!$G$1960:$G$1974,MATCH(LARGE(GenerateurBingo.com!$H$1960:$H$1974,ROW()-1),GenerateurBingo.com!$H$1960:$H$1974,0))</f>
        <v>Mot 48</v>
      </c>
      <c r="UI4" s="194" t="str">
        <f ca="1">INDEX(GenerateurBingo.com!$I$1960:$I$1974,MATCH(LARGE(GenerateurBingo.com!$J$1960:$J$1974,ROW()-1),GenerateurBingo.com!$J$1960:$J$1974,0))</f>
        <v>Mot 62</v>
      </c>
      <c r="UJ4" s="194"/>
      <c r="UK4" s="194" t="str">
        <f ca="1">INDEX(GenerateurBingo.com!$A$1980:$A$1994,MATCH(LARGE(GenerateurBingo.com!$B$1980:$B$1994,ROW()-1),GenerateurBingo.com!$B$1980:$B$1994,0))</f>
        <v>Mot 10</v>
      </c>
      <c r="UL4" s="194" t="str">
        <f ca="1">INDEX(GenerateurBingo.com!$C$1980:$C$1994,MATCH(LARGE(GenerateurBingo.com!$D$1980:$D$1994,ROW()-1),GenerateurBingo.com!$D$1980:$D$1994,0))</f>
        <v>Mot 23</v>
      </c>
      <c r="UM4" s="192" t="str">
        <f ca="1">INDEX(GenerateurBingo.com!$E$1980:$E$1994,MATCH(LARGE(GenerateurBingo.com!$F$1980:$F$1994,ROW()-1),GenerateurBingo.com!$F$1980:$F$1994,0))</f>
        <v>Mot 41</v>
      </c>
      <c r="UN4" s="192" t="str">
        <f ca="1">INDEX(GenerateurBingo.com!$G$1980:$G$1994,MATCH(LARGE(GenerateurBingo.com!$H$1980:$H$1994,ROW()-1),GenerateurBingo.com!$H$1980:$H$1994,0))</f>
        <v>Mot 57</v>
      </c>
      <c r="UO4" s="192" t="str">
        <f ca="1">INDEX(GenerateurBingo.com!$I$1980:$I$1994,MATCH(LARGE(GenerateurBingo.com!$J$1980:$J$1994,ROW()-1),GenerateurBingo.com!$J$1980:$J$1994,0))</f>
        <v>Mot 68</v>
      </c>
    </row>
    <row r="5" spans="1:561" s="192" customFormat="1">
      <c r="A5" s="192" t="str">
        <f>Instructions!$I$26</f>
        <v>Mot 5</v>
      </c>
      <c r="B5" s="192">
        <f t="shared" ca="1" si="0"/>
        <v>0.97619186392288115</v>
      </c>
      <c r="C5" s="192" t="str">
        <f>Instructions!$I$41</f>
        <v>Mot 20</v>
      </c>
      <c r="D5" s="192">
        <f t="shared" ca="1" si="1"/>
        <v>0.59566852021790528</v>
      </c>
      <c r="E5" s="192" t="str">
        <f>Instructions!$I$56</f>
        <v>Mot 35</v>
      </c>
      <c r="F5" s="192">
        <f t="shared" ca="1" si="2"/>
        <v>0.95145735625232453</v>
      </c>
      <c r="G5" s="192" t="str">
        <f>Instructions!$I$71</f>
        <v>Mot 50</v>
      </c>
      <c r="H5" s="192">
        <f t="shared" ca="1" si="3"/>
        <v>0.12008110069198152</v>
      </c>
      <c r="I5" s="192" t="str">
        <f>Instructions!$I$86</f>
        <v>Mot 65</v>
      </c>
      <c r="J5" s="192">
        <f t="shared" ca="1" si="3"/>
        <v>0.32296090147039769</v>
      </c>
      <c r="L5" s="192" t="str">
        <f ca="1">INDEX(GenerateurBingo.com!$A$1:$A$15,MATCH(LARGE(GenerateurBingo.com!$B$1:$B$15,ROW()-1),GenerateurBingo.com!$B$1:$B$15,0))</f>
        <v>Mot 9</v>
      </c>
      <c r="M5" s="192" t="str">
        <f ca="1">INDEX(GenerateurBingo.com!$C$1:$C$15,MATCH(LARGE(GenerateurBingo.com!$D$1:$D$15,ROW()-1),GenerateurBingo.com!$D$1:$D$15,0))</f>
        <v>Mot 24</v>
      </c>
      <c r="N5" s="192" t="str">
        <f ca="1">INDEX(GenerateurBingo.com!$E$1:$E$15,MATCH(LARGE(GenerateurBingo.com!$F$1:$F$15,ROW()-1),GenerateurBingo.com!$F$1:$F$15,0))</f>
        <v>Mot 38</v>
      </c>
      <c r="O5" s="192" t="str">
        <f ca="1">INDEX(GenerateurBingo.com!$G$1:$G$15,MATCH(LARGE(GenerateurBingo.com!$H$1:$H$15,ROW()-1),GenerateurBingo.com!$H$1:$H$15,0))</f>
        <v>Mot 57</v>
      </c>
      <c r="P5" s="192" t="str">
        <f ca="1">INDEX(GenerateurBingo.com!$I$1:$I$15,MATCH(LARGE(GenerateurBingo.com!$J$1:$J$15,ROW()-1),GenerateurBingo.com!$J$1:$J$15,0))</f>
        <v>Mot 69</v>
      </c>
      <c r="R5" s="192" t="str">
        <f ca="1">INDEX(GenerateurBingo.com!$A$20:$A$34,MATCH(LARGE(GenerateurBingo.com!$B$20:$B$34,ROW()-1),GenerateurBingo.com!$B$20:$B$34,0))</f>
        <v>Mot 12</v>
      </c>
      <c r="S5" s="192" t="str">
        <f ca="1">INDEX(GenerateurBingo.com!$C$20:$C$34,MATCH(LARGE(GenerateurBingo.com!$D$20:$D$34,ROW()-1),GenerateurBingo.com!$D$20:$D$34,0))</f>
        <v>Mot 21</v>
      </c>
      <c r="T5" s="192" t="str">
        <f ca="1">INDEX(GenerateurBingo.com!$E$20:$E$34,MATCH(LARGE(GenerateurBingo.com!$F$20:$F$34,ROW()-1),GenerateurBingo.com!$F$20:$F$34,0))</f>
        <v>Mot 34</v>
      </c>
      <c r="U5" s="192" t="str">
        <f ca="1">INDEX(GenerateurBingo.com!$G$20:$G$34,MATCH(LARGE(GenerateurBingo.com!$H$20:$H$34,ROW()-1),GenerateurBingo.com!$H$20:$H$34,0))</f>
        <v>Mot 56</v>
      </c>
      <c r="V5" s="192" t="str">
        <f ca="1">INDEX(GenerateurBingo.com!$I$20:$I$34,MATCH(LARGE(GenerateurBingo.com!$J$20:$J$34,ROW()-1),GenerateurBingo.com!$J$20:$J$34,0))</f>
        <v>Mot 70</v>
      </c>
      <c r="W5" s="192" t="str">
        <f ca="1">INDEX(GenerateurBingo.com!$A$40:$A$54,MATCH(LARGE(GenerateurBingo.com!$B$40:$B$54,ROW()-1),GenerateurBingo.com!$B$40:$B$54,0))</f>
        <v>Mot 5</v>
      </c>
      <c r="X5" s="192" t="str">
        <f ca="1">INDEX(GenerateurBingo.com!$C$40:$C$54,MATCH(LARGE(GenerateurBingo.com!$D$40:$D$54,ROW()-1),GenerateurBingo.com!$D$40:$D$54,0))</f>
        <v>Mot 20</v>
      </c>
      <c r="Y5" s="192" t="str">
        <f ca="1">INDEX(GenerateurBingo.com!$E$40:$E$54,MATCH(LARGE(GenerateurBingo.com!$F$40:$F$54,ROW()-1),GenerateurBingo.com!$F$40:$F$54,0))</f>
        <v>Mot 32</v>
      </c>
      <c r="Z5" s="192" t="str">
        <f ca="1">INDEX(GenerateurBingo.com!$G$40:$G$54,MATCH(LARGE(GenerateurBingo.com!$H$40:$H$54,ROW()-1),GenerateurBingo.com!$H$40:$H$54,0))</f>
        <v>Mot 57</v>
      </c>
      <c r="AA5" s="192" t="str">
        <f ca="1">INDEX(GenerateurBingo.com!$I$40:$I$54,MATCH(LARGE(GenerateurBingo.com!$J$40:$J$54,ROW()-1),GenerateurBingo.com!$J$40:$J$54,0))</f>
        <v>Mot 61</v>
      </c>
      <c r="AC5" s="192" t="str">
        <f ca="1">INDEX(GenerateurBingo.com!$A$60:$A$74,MATCH(LARGE(GenerateurBingo.com!$B$60:$B$74,ROW()-1),GenerateurBingo.com!$B$60:$B$74,0))</f>
        <v>Mot 5</v>
      </c>
      <c r="AD5" s="192" t="str">
        <f ca="1">INDEX(GenerateurBingo.com!$C$60:$C$74,MATCH(LARGE(GenerateurBingo.com!$D$60:$D$74,ROW()-1),GenerateurBingo.com!$D$60:$D$74,0))</f>
        <v>Mot 27</v>
      </c>
      <c r="AE5" s="192" t="str">
        <f ca="1">INDEX(GenerateurBingo.com!$E$60:$E$74,MATCH(LARGE(GenerateurBingo.com!$F$60:$F$74,ROW()-1),GenerateurBingo.com!$F$60:$F$74,0))</f>
        <v>Mot 40</v>
      </c>
      <c r="AF5" s="192" t="str">
        <f ca="1">INDEX(GenerateurBingo.com!$G$60:$G$74,MATCH(LARGE(GenerateurBingo.com!$H$60:$H$74,ROW()-1),GenerateurBingo.com!$H$60:$H$74,0))</f>
        <v>Mot 58</v>
      </c>
      <c r="AG5" s="192" t="str">
        <f ca="1">INDEX(GenerateurBingo.com!$I$60:$I$74,MATCH(LARGE(GenerateurBingo.com!$J$60:$J$74,ROW()-1),GenerateurBingo.com!$J$60:$J$74,0))</f>
        <v>Mot 75</v>
      </c>
      <c r="AH5" s="192" t="str">
        <f ca="1">INDEX(GenerateurBingo.com!$A$80:$A$94,MATCH(LARGE(GenerateurBingo.com!$B$80:$B$94,ROW()-1),GenerateurBingo.com!$B$80:$B$94,0))</f>
        <v>Mot 1</v>
      </c>
      <c r="AI5" s="192" t="str">
        <f ca="1">INDEX(GenerateurBingo.com!$C$80:$C$94,MATCH(LARGE(GenerateurBingo.com!$D$80:$D$94,ROW()-1),GenerateurBingo.com!$D$80:$D$94,0))</f>
        <v>Mot 30</v>
      </c>
      <c r="AJ5" s="192" t="str">
        <f ca="1">INDEX(GenerateurBingo.com!$E$80:$E$94,MATCH(LARGE(GenerateurBingo.com!$F$80:$F$94,ROW()-1),GenerateurBingo.com!$F$80:$F$94,0))</f>
        <v>Mot 41</v>
      </c>
      <c r="AK5" s="192" t="str">
        <f ca="1">INDEX(GenerateurBingo.com!$G$80:$G$94,MATCH(LARGE(GenerateurBingo.com!$H$80:$H$94,ROW()-1),GenerateurBingo.com!$H$80:$H$94,0))</f>
        <v>Mot 53</v>
      </c>
      <c r="AL5" s="192" t="str">
        <f ca="1">INDEX(GenerateurBingo.com!$I$80:$I$94,MATCH(LARGE(GenerateurBingo.com!$J$80:$J$94,ROW()-1),GenerateurBingo.com!$J$80:$J$94,0))</f>
        <v>Mot 65</v>
      </c>
      <c r="AN5" s="192" t="str">
        <f ca="1">INDEX(GenerateurBingo.com!$A$100:$A$114,MATCH(LARGE(GenerateurBingo.com!$B$100:$B$114,ROW()-1),GenerateurBingo.com!$B$100:$B$114,0))</f>
        <v>Mot 7</v>
      </c>
      <c r="AO5" s="192" t="str">
        <f ca="1">INDEX(GenerateurBingo.com!$C$100:$C$114,MATCH(LARGE(GenerateurBingo.com!$D$100:$D$114,ROW()-1),GenerateurBingo.com!$D$100:$D$114,0))</f>
        <v>Mot 27</v>
      </c>
      <c r="AP5" s="192" t="str">
        <f ca="1">INDEX(GenerateurBingo.com!$E$100:$E$114,MATCH(LARGE(GenerateurBingo.com!$F$100:$F$114,ROW()-1),GenerateurBingo.com!$F$100:$F$114,0))</f>
        <v>Mot 39</v>
      </c>
      <c r="AQ5" s="192" t="str">
        <f ca="1">INDEX(GenerateurBingo.com!$G$100:$G$114,MATCH(LARGE(GenerateurBingo.com!$H$100:$H$114,ROW()-1),GenerateurBingo.com!$H$100:$H$114,0))</f>
        <v>Mot 49</v>
      </c>
      <c r="AR5" s="192" t="str">
        <f ca="1">INDEX(GenerateurBingo.com!$I$100:$I$114,MATCH(LARGE(GenerateurBingo.com!$J$100:$J$114,ROW()-1),GenerateurBingo.com!$J$100:$J$114,0))</f>
        <v>Mot 71</v>
      </c>
      <c r="AS5" s="192" t="str">
        <f ca="1">INDEX(GenerateurBingo.com!$A$120:$A$134,MATCH(LARGE(GenerateurBingo.com!$B$120:$B$134,ROW()-1),GenerateurBingo.com!$B$120:$B$134,0))</f>
        <v>Mot 11</v>
      </c>
      <c r="AT5" s="192" t="str">
        <f ca="1">INDEX(GenerateurBingo.com!$C$120:$C$134,MATCH(LARGE(GenerateurBingo.com!$D$120:$D$134,ROW()-1),GenerateurBingo.com!$D$120:$D$134,0))</f>
        <v>Mot 18</v>
      </c>
      <c r="AU5" s="192" t="str">
        <f ca="1">INDEX(GenerateurBingo.com!$E$120:$E$134,MATCH(LARGE(GenerateurBingo.com!$F$120:$F$134,ROW()-1),GenerateurBingo.com!$F$120:$F$134,0))</f>
        <v>Mot 40</v>
      </c>
      <c r="AV5" s="192" t="str">
        <f ca="1">INDEX(GenerateurBingo.com!$G$120:$G$134,MATCH(LARGE(GenerateurBingo.com!$H$120:$H$134,ROW()-1),GenerateurBingo.com!$H$120:$H$134,0))</f>
        <v>Mot 59</v>
      </c>
      <c r="AW5" s="192" t="str">
        <f ca="1">INDEX(GenerateurBingo.com!$I$120:$I$134,MATCH(LARGE(GenerateurBingo.com!$J$120:$J$134,ROW()-1),GenerateurBingo.com!$J$120:$J$134,0))</f>
        <v>Mot 63</v>
      </c>
      <c r="AY5" s="192" t="str">
        <f ca="1">INDEX(GenerateurBingo.com!$A$140:$A$154,MATCH(LARGE(GenerateurBingo.com!$B$140:$B$154,ROW()-1),GenerateurBingo.com!$B$140:$B$154,0))</f>
        <v>Mot 5</v>
      </c>
      <c r="AZ5" s="192" t="str">
        <f ca="1">INDEX(GenerateurBingo.com!$C$140:$C$154,MATCH(LARGE(GenerateurBingo.com!$D$140:$D$154,ROW()-1),GenerateurBingo.com!$D$140:$D$154,0))</f>
        <v>Mot 23</v>
      </c>
      <c r="BA5" s="192" t="str">
        <f ca="1">INDEX(GenerateurBingo.com!$E$140:$E$154,MATCH(LARGE(GenerateurBingo.com!$F$140:$F$154,ROW()-1),GenerateurBingo.com!$F$140:$F$154,0))</f>
        <v>Mot 34</v>
      </c>
      <c r="BB5" s="192" t="str">
        <f ca="1">INDEX(GenerateurBingo.com!$G$140:$G$154,MATCH(LARGE(GenerateurBingo.com!$H$140:$H$154,ROW()-1),GenerateurBingo.com!$H$140:$H$154,0))</f>
        <v>Mot 56</v>
      </c>
      <c r="BC5" s="192" t="str">
        <f ca="1">INDEX(GenerateurBingo.com!$I$140:$I$154,MATCH(LARGE(GenerateurBingo.com!$J$140:$J$154,ROW()-1),GenerateurBingo.com!$J$140:$J$154,0))</f>
        <v>Mot 67</v>
      </c>
      <c r="BD5" s="192" t="str">
        <f ca="1">INDEX(GenerateurBingo.com!$A$160:$A$174,MATCH(LARGE(GenerateurBingo.com!$B$160:$B$174,ROW()-1),GenerateurBingo.com!$B$160:$B$174,0))</f>
        <v>Mot 4</v>
      </c>
      <c r="BE5" s="192" t="str">
        <f ca="1">INDEX(GenerateurBingo.com!$C$160:$C$174,MATCH(LARGE(GenerateurBingo.com!$D$160:$D$174,ROW()-1),GenerateurBingo.com!$D$160:$D$174,0))</f>
        <v>Mot 26</v>
      </c>
      <c r="BF5" s="192" t="str">
        <f ca="1">INDEX(GenerateurBingo.com!$E$160:$E$174,MATCH(LARGE(GenerateurBingo.com!$F$160:$F$174,ROW()-1),GenerateurBingo.com!$F$160:$F$174,0))</f>
        <v>Mot 37</v>
      </c>
      <c r="BG5" s="192" t="str">
        <f ca="1">INDEX(GenerateurBingo.com!$G$160:$G$174,MATCH(LARGE(GenerateurBingo.com!$H$160:$H$174,ROW()-1),GenerateurBingo.com!$H$160:$H$174,0))</f>
        <v>Mot 55</v>
      </c>
      <c r="BH5" s="192" t="str">
        <f ca="1">INDEX(GenerateurBingo.com!$I$160:$I$174,MATCH(LARGE(GenerateurBingo.com!$J$160:$J$174,ROW()-1),GenerateurBingo.com!$J$160:$J$174,0))</f>
        <v>Mot 65</v>
      </c>
      <c r="BJ5" s="192" t="str">
        <f ca="1">INDEX(GenerateurBingo.com!$A$180:$A$194,MATCH(LARGE(GenerateurBingo.com!$B$180:$B$194,ROW()-1),GenerateurBingo.com!$B$180:$B$194,0))</f>
        <v>Mot 8</v>
      </c>
      <c r="BK5" s="192" t="str">
        <f ca="1">INDEX(GenerateurBingo.com!$C$180:$C$194,MATCH(LARGE(GenerateurBingo.com!$D$180:$D$194,ROW()-1),GenerateurBingo.com!$D$180:$D$194,0))</f>
        <v>Mot 25</v>
      </c>
      <c r="BL5" s="192" t="str">
        <f ca="1">INDEX(GenerateurBingo.com!$E$180:$E$194,MATCH(LARGE(GenerateurBingo.com!$F$180:$F$194,ROW()-1),GenerateurBingo.com!$F$180:$F$194,0))</f>
        <v>Mot 38</v>
      </c>
      <c r="BM5" s="192" t="str">
        <f ca="1">INDEX(GenerateurBingo.com!$G$180:$G$194,MATCH(LARGE(GenerateurBingo.com!$H$180:$H$194,ROW()-1),GenerateurBingo.com!$H$180:$H$194,0))</f>
        <v>Mot 52</v>
      </c>
      <c r="BN5" s="192" t="str">
        <f ca="1">INDEX(GenerateurBingo.com!$I$180:$I$194,MATCH(LARGE(GenerateurBingo.com!$J$180:$J$194,ROW()-1),GenerateurBingo.com!$J$180:$J$194,0))</f>
        <v>Mot 61</v>
      </c>
      <c r="BO5" s="192" t="str">
        <f ca="1">INDEX(GenerateurBingo.com!$A$200:$A$214,MATCH(LARGE(GenerateurBingo.com!$B$200:$B$214,ROW()-1),GenerateurBingo.com!$B$200:$B$214,0))</f>
        <v>Mot 7</v>
      </c>
      <c r="BP5" s="192" t="str">
        <f ca="1">INDEX(GenerateurBingo.com!$C$200:$C$214,MATCH(LARGE(GenerateurBingo.com!$D$200:$D$214,ROW()-1),GenerateurBingo.com!$D$200:$D$214,0))</f>
        <v>Mot 22</v>
      </c>
      <c r="BQ5" s="192" t="str">
        <f ca="1">INDEX(GenerateurBingo.com!$E$200:$E$214,MATCH(LARGE(GenerateurBingo.com!$F$200:$F$214,ROW()-1),GenerateurBingo.com!$F$200:$F$214,0))</f>
        <v>Mot 34</v>
      </c>
      <c r="BR5" s="192" t="str">
        <f ca="1">INDEX(GenerateurBingo.com!$G$200:$G$214,MATCH(LARGE(GenerateurBingo.com!$H$200:$H$214,ROW()-1),GenerateurBingo.com!$H$200:$H$214,0))</f>
        <v>Mot 55</v>
      </c>
      <c r="BS5" s="192" t="str">
        <f ca="1">INDEX(GenerateurBingo.com!$I$200:$I$214,MATCH(LARGE(GenerateurBingo.com!$J$200:$J$214,ROW()-1),GenerateurBingo.com!$J$200:$J$214,0))</f>
        <v>Mot 65</v>
      </c>
      <c r="BU5" s="192" t="str">
        <f ca="1">INDEX(GenerateurBingo.com!$A$220:$A$234,MATCH(LARGE(GenerateurBingo.com!$B$220:$B$234,ROW()-1),GenerateurBingo.com!$B$220:$B$234,0))</f>
        <v>Mot 13</v>
      </c>
      <c r="BV5" s="192" t="str">
        <f ca="1">INDEX(GenerateurBingo.com!$C$220:$C$234,MATCH(LARGE(GenerateurBingo.com!$D$220:$D$234,ROW()-1),GenerateurBingo.com!$D$220:$D$234,0))</f>
        <v>Mot 28</v>
      </c>
      <c r="BW5" s="192" t="str">
        <f ca="1">INDEX(GenerateurBingo.com!$E$220:$E$234,MATCH(LARGE(GenerateurBingo.com!$F$220:$F$234,ROW()-1),GenerateurBingo.com!$F$220:$F$234,0))</f>
        <v>Mot 31</v>
      </c>
      <c r="BX5" s="192" t="str">
        <f ca="1">INDEX(GenerateurBingo.com!$G$220:$G$234,MATCH(LARGE(GenerateurBingo.com!$H$220:$H$234,ROW()-1),GenerateurBingo.com!$H$220:$H$234,0))</f>
        <v>Mot 47</v>
      </c>
      <c r="BY5" s="192" t="str">
        <f ca="1">INDEX(GenerateurBingo.com!$I$220:$I$234,MATCH(LARGE(GenerateurBingo.com!$J$220:$J$234,ROW()-1),GenerateurBingo.com!$J$220:$J$234,0))</f>
        <v>Mot 68</v>
      </c>
      <c r="BZ5" s="192" t="str">
        <f ca="1">INDEX(GenerateurBingo.com!$A$240:$A$254,MATCH(LARGE(GenerateurBingo.com!$B$240:$B$254,ROW()-1),GenerateurBingo.com!$B$240:$B$254,0))</f>
        <v>Mot 14</v>
      </c>
      <c r="CA5" s="192" t="str">
        <f ca="1">INDEX(GenerateurBingo.com!$C$240:$C$254,MATCH(LARGE(GenerateurBingo.com!$D$240:$D$254,ROW()-1),GenerateurBingo.com!$D$240:$D$254,0))</f>
        <v>Mot 26</v>
      </c>
      <c r="CB5" s="192" t="str">
        <f ca="1">INDEX(GenerateurBingo.com!$E$240:$E$254,MATCH(LARGE(GenerateurBingo.com!$F$240:$F$254,ROW()-1),GenerateurBingo.com!$F$240:$F$254,0))</f>
        <v>Mot 35</v>
      </c>
      <c r="CC5" s="192" t="str">
        <f ca="1">INDEX(GenerateurBingo.com!$G$240:$G$254,MATCH(LARGE(GenerateurBingo.com!$H$240:$H$254,ROW()-1),GenerateurBingo.com!$H$240:$H$254,0))</f>
        <v>Mot 51</v>
      </c>
      <c r="CD5" s="192" t="str">
        <f ca="1">INDEX(GenerateurBingo.com!$I$240:$I$254,MATCH(LARGE(GenerateurBingo.com!$J$240:$J$254,ROW()-1),GenerateurBingo.com!$J$240:$J$254,0))</f>
        <v>Mot 64</v>
      </c>
      <c r="CF5" s="192" t="str">
        <f ca="1">INDEX(GenerateurBingo.com!$A$260:$A$274,MATCH(LARGE(GenerateurBingo.com!$B$260:$B$274,ROW()-1),GenerateurBingo.com!$B$260:$B$274,0))</f>
        <v>Mot 15</v>
      </c>
      <c r="CG5" s="192" t="str">
        <f ca="1">INDEX(GenerateurBingo.com!$C$260:$C$274,MATCH(LARGE(GenerateurBingo.com!$D$260:$D$274,ROW()-1),GenerateurBingo.com!$D$260:$D$274,0))</f>
        <v>Mot 18</v>
      </c>
      <c r="CH5" s="192" t="str">
        <f ca="1">INDEX(GenerateurBingo.com!$E$260:$E$274,MATCH(LARGE(GenerateurBingo.com!$F$260:$F$274,ROW()-1),GenerateurBingo.com!$F$260:$F$274,0))</f>
        <v>Mot 37</v>
      </c>
      <c r="CI5" s="192" t="str">
        <f ca="1">INDEX(GenerateurBingo.com!$G$260:$G$274,MATCH(LARGE(GenerateurBingo.com!$H$260:$H$274,ROW()-1),GenerateurBingo.com!$H$260:$H$274,0))</f>
        <v>Mot 56</v>
      </c>
      <c r="CJ5" s="192" t="str">
        <f ca="1">INDEX(GenerateurBingo.com!$I$260:$I$274,MATCH(LARGE(GenerateurBingo.com!$J$260:$J$274,ROW()-1),GenerateurBingo.com!$J$260:$J$274,0))</f>
        <v>Mot 64</v>
      </c>
      <c r="CK5" s="192" t="str">
        <f ca="1">INDEX(GenerateurBingo.com!$A$280:$A$294,MATCH(LARGE(GenerateurBingo.com!$B$280:$B$294,ROW()-1),GenerateurBingo.com!$B$280:$B$294,0))</f>
        <v>Mot 8</v>
      </c>
      <c r="CL5" s="192" t="str">
        <f ca="1">INDEX(GenerateurBingo.com!$C$280:$C$294,MATCH(LARGE(GenerateurBingo.com!$D$280:$D$294,ROW()-1),GenerateurBingo.com!$D$280:$D$294,0))</f>
        <v>Mot 30</v>
      </c>
      <c r="CM5" s="192" t="str">
        <f ca="1">INDEX(GenerateurBingo.com!$E$280:$E$294,MATCH(LARGE(GenerateurBingo.com!$F$280:$F$294,ROW()-1),GenerateurBingo.com!$F$280:$F$294,0))</f>
        <v>Mot 32</v>
      </c>
      <c r="CN5" s="192" t="str">
        <f ca="1">INDEX(GenerateurBingo.com!$G$280:$G$294,MATCH(LARGE(GenerateurBingo.com!$H$280:$H$294,ROW()-1),GenerateurBingo.com!$H$280:$H$294,0))</f>
        <v>Mot 57</v>
      </c>
      <c r="CO5" s="192" t="str">
        <f ca="1">INDEX(GenerateurBingo.com!$I$280:$I$294,MATCH(LARGE(GenerateurBingo.com!$J$280:$J$294,ROW()-1),GenerateurBingo.com!$J$280:$J$294,0))</f>
        <v>Mot 69</v>
      </c>
      <c r="CQ5" s="192" t="str">
        <f ca="1">INDEX(GenerateurBingo.com!$A$300:$A$314,MATCH(LARGE(GenerateurBingo.com!$B$300:$B$314,ROW()-1),GenerateurBingo.com!$B$300:$B$314,0))</f>
        <v>Mot 8</v>
      </c>
      <c r="CR5" s="192" t="str">
        <f ca="1">INDEX(GenerateurBingo.com!$C$300:$C$314,MATCH(LARGE(GenerateurBingo.com!$D$300:$D$314,ROW()-1),GenerateurBingo.com!$D$300:$D$314,0))</f>
        <v>Mot 22</v>
      </c>
      <c r="CS5" s="192" t="str">
        <f ca="1">INDEX(GenerateurBingo.com!$E$300:$E$314,MATCH(LARGE(GenerateurBingo.com!$F$300:$F$314,ROW()-1),GenerateurBingo.com!$F$300:$F$314,0))</f>
        <v>Mot 36</v>
      </c>
      <c r="CT5" s="192" t="str">
        <f ca="1">INDEX(GenerateurBingo.com!$G$300:$G$314,MATCH(LARGE(GenerateurBingo.com!$H$300:$H$314,ROW()-1),GenerateurBingo.com!$H$300:$H$314,0))</f>
        <v>Mot 49</v>
      </c>
      <c r="CU5" s="192" t="str">
        <f ca="1">INDEX(GenerateurBingo.com!$I$300:$I$314,MATCH(LARGE(GenerateurBingo.com!$J$300:$J$314,ROW()-1),GenerateurBingo.com!$J$300:$J$314,0))</f>
        <v>Mot 61</v>
      </c>
      <c r="CV5" s="192" t="str">
        <f ca="1">INDEX(GenerateurBingo.com!$A$320:$A$334,MATCH(LARGE(GenerateurBingo.com!$B$320:$B$334,ROW()-1),GenerateurBingo.com!$B$320:$B$334,0))</f>
        <v>Mot 9</v>
      </c>
      <c r="CW5" s="192" t="str">
        <f ca="1">INDEX(GenerateurBingo.com!$C$320:$C$334,MATCH(LARGE(GenerateurBingo.com!$D$320:$D$334,ROW()-1),GenerateurBingo.com!$D$320:$D$334,0))</f>
        <v>Mot 20</v>
      </c>
      <c r="CX5" s="192" t="str">
        <f ca="1">INDEX(GenerateurBingo.com!$E$320:$E$334,MATCH(LARGE(GenerateurBingo.com!$F$320:$F$334,ROW()-1),GenerateurBingo.com!$F$320:$F$334,0))</f>
        <v>Mot 35</v>
      </c>
      <c r="CY5" s="192" t="str">
        <f ca="1">INDEX(GenerateurBingo.com!$G$320:$G$334,MATCH(LARGE(GenerateurBingo.com!$H$320:$H$334,ROW()-1),GenerateurBingo.com!$H$320:$H$334,0))</f>
        <v>Mot 59</v>
      </c>
      <c r="CZ5" s="192" t="str">
        <f ca="1">INDEX(GenerateurBingo.com!$I$320:$I$334,MATCH(LARGE(GenerateurBingo.com!$J$320:$J$334,ROW()-1),GenerateurBingo.com!$J$320:$J$334,0))</f>
        <v>Mot 70</v>
      </c>
      <c r="DB5" s="192" t="str">
        <f ca="1">INDEX(GenerateurBingo.com!$A$340:$A$354,MATCH(LARGE(GenerateurBingo.com!$B$340:$B$354,ROW()-1),GenerateurBingo.com!$B$340:$B$354,0))</f>
        <v>Mot 4</v>
      </c>
      <c r="DC5" s="192" t="str">
        <f ca="1">INDEX(GenerateurBingo.com!$C$340:$C$354,MATCH(LARGE(GenerateurBingo.com!$D$340:$D$354,ROW()-1),GenerateurBingo.com!$D$340:$D$354,0))</f>
        <v>Mot 17</v>
      </c>
      <c r="DD5" s="192" t="str">
        <f ca="1">INDEX(GenerateurBingo.com!$E$340:$E$354,MATCH(LARGE(GenerateurBingo.com!$F$340:$F$354,ROW()-1),GenerateurBingo.com!$F$340:$F$354,0))</f>
        <v>Mot 39</v>
      </c>
      <c r="DE5" s="192" t="str">
        <f ca="1">INDEX(GenerateurBingo.com!$G$340:$G$354,MATCH(LARGE(GenerateurBingo.com!$H$340:$H$354,ROW()-1),GenerateurBingo.com!$H$340:$H$354,0))</f>
        <v>Mot 50</v>
      </c>
      <c r="DF5" s="192" t="str">
        <f ca="1">INDEX(GenerateurBingo.com!$I$340:$I$354,MATCH(LARGE(GenerateurBingo.com!$J$340:$J$354,ROW()-1),GenerateurBingo.com!$J$340:$J$354,0))</f>
        <v>Mot 67</v>
      </c>
      <c r="DG5" s="192" t="str">
        <f ca="1">INDEX(GenerateurBingo.com!$A$360:$A$374,MATCH(LARGE(GenerateurBingo.com!$B$360:$B$374,ROW()-1),GenerateurBingo.com!$B$360:$B$374,0))</f>
        <v>Mot 7</v>
      </c>
      <c r="DH5" s="192" t="str">
        <f ca="1">INDEX(GenerateurBingo.com!$C$360:$C$374,MATCH(LARGE(GenerateurBingo.com!$D$360:$D$374,ROW()-1),GenerateurBingo.com!$D$360:$D$374,0))</f>
        <v>Mot 18</v>
      </c>
      <c r="DI5" s="192" t="str">
        <f ca="1">INDEX(GenerateurBingo.com!$E$360:$E$374,MATCH(LARGE(GenerateurBingo.com!$F$360:$F$374,ROW()-1),GenerateurBingo.com!$F$360:$F$374,0))</f>
        <v>Mot 44</v>
      </c>
      <c r="DJ5" s="192" t="str">
        <f ca="1">INDEX(GenerateurBingo.com!$G$360:$G$374,MATCH(LARGE(GenerateurBingo.com!$H$360:$H$374,ROW()-1),GenerateurBingo.com!$H$360:$H$374,0))</f>
        <v>Mot 58</v>
      </c>
      <c r="DK5" s="192" t="str">
        <f ca="1">INDEX(GenerateurBingo.com!$I$360:$I$374,MATCH(LARGE(GenerateurBingo.com!$J$360:$J$374,ROW()-1),GenerateurBingo.com!$J$360:$J$374,0))</f>
        <v>Mot 70</v>
      </c>
      <c r="DM5" s="192" t="str">
        <f ca="1">INDEX(GenerateurBingo.com!$A$380:$A$394,MATCH(LARGE(GenerateurBingo.com!$B$380:$B$394,ROW()-1),GenerateurBingo.com!$B$380:$B$394,0))</f>
        <v>Mot 2</v>
      </c>
      <c r="DN5" s="192" t="str">
        <f ca="1">INDEX(GenerateurBingo.com!$C$380:$C$394,MATCH(LARGE(GenerateurBingo.com!$D$380:$D$394,ROW()-1),GenerateurBingo.com!$D$380:$D$394,0))</f>
        <v>Mot 24</v>
      </c>
      <c r="DO5" s="192" t="str">
        <f ca="1">INDEX(GenerateurBingo.com!$E$380:$E$394,MATCH(LARGE(GenerateurBingo.com!$F$380:$F$394,ROW()-1),GenerateurBingo.com!$F$380:$F$394,0))</f>
        <v>Mot 33</v>
      </c>
      <c r="DP5" s="192" t="str">
        <f ca="1">INDEX(GenerateurBingo.com!$G$380:$G$394,MATCH(LARGE(GenerateurBingo.com!$H$380:$H$394,ROW()-1),GenerateurBingo.com!$H$380:$H$394,0))</f>
        <v>Mot 47</v>
      </c>
      <c r="DQ5" s="192" t="str">
        <f ca="1">INDEX(GenerateurBingo.com!$I$380:$I$394,MATCH(LARGE(GenerateurBingo.com!$J$380:$J$394,ROW()-1),GenerateurBingo.com!$J$380:$J$394,0))</f>
        <v>Mot 67</v>
      </c>
      <c r="DR5" s="192" t="str">
        <f ca="1">INDEX(GenerateurBingo.com!$A$400:$A$414,MATCH(LARGE(GenerateurBingo.com!$B$400:$B$414,ROW()-1),GenerateurBingo.com!$B$400:$B$414,0))</f>
        <v>Mot 3</v>
      </c>
      <c r="DS5" s="192" t="str">
        <f ca="1">INDEX(GenerateurBingo.com!$C$400:$C$414,MATCH(LARGE(GenerateurBingo.com!$D$400:$D$414,ROW()-1),GenerateurBingo.com!$D$400:$D$414,0))</f>
        <v>Mot 25</v>
      </c>
      <c r="DT5" s="192" t="str">
        <f ca="1">INDEX(GenerateurBingo.com!$E$400:$E$414,MATCH(LARGE(GenerateurBingo.com!$F$400:$F$414,ROW()-1),GenerateurBingo.com!$F$400:$F$414,0))</f>
        <v>Mot 44</v>
      </c>
      <c r="DU5" s="192" t="str">
        <f ca="1">INDEX(GenerateurBingo.com!$G$400:$G$414,MATCH(LARGE(GenerateurBingo.com!$H$400:$H$414,ROW()-1),GenerateurBingo.com!$H$400:$H$414,0))</f>
        <v>Mot 54</v>
      </c>
      <c r="DV5" s="192" t="str">
        <f ca="1">INDEX(GenerateurBingo.com!$I$400:$I$414,MATCH(LARGE(GenerateurBingo.com!$J$400:$J$414,ROW()-1),GenerateurBingo.com!$J$400:$J$414,0))</f>
        <v>Mot 62</v>
      </c>
      <c r="DX5" s="192" t="str">
        <f ca="1">INDEX(GenerateurBingo.com!$A$420:$A$434,MATCH(LARGE(GenerateurBingo.com!$B$420:$B$434,ROW()-1),GenerateurBingo.com!$B$420:$B$434,0))</f>
        <v>Mot 3</v>
      </c>
      <c r="DY5" s="192" t="str">
        <f ca="1">INDEX(GenerateurBingo.com!$C$420:$C$434,MATCH(LARGE(GenerateurBingo.com!$D$420:$D$434,ROW()-1),GenerateurBingo.com!$D$420:$D$434,0))</f>
        <v>Mot 16</v>
      </c>
      <c r="DZ5" s="192" t="str">
        <f ca="1">INDEX(GenerateurBingo.com!$E$420:$E$434,MATCH(LARGE(GenerateurBingo.com!$F$420:$F$434,ROW()-1),GenerateurBingo.com!$F$420:$F$434,0))</f>
        <v>Mot 43</v>
      </c>
      <c r="EA5" s="192" t="str">
        <f ca="1">INDEX(GenerateurBingo.com!$G$420:$G$434,MATCH(LARGE(GenerateurBingo.com!$H$420:$H$434,ROW()-1),GenerateurBingo.com!$H$420:$H$434,0))</f>
        <v>Mot 49</v>
      </c>
      <c r="EB5" s="192" t="str">
        <f ca="1">INDEX(GenerateurBingo.com!$I$420:$I$434,MATCH(LARGE(GenerateurBingo.com!$J$420:$J$434,ROW()-1),GenerateurBingo.com!$J$420:$J$434,0))</f>
        <v>Mot 72</v>
      </c>
      <c r="EC5" s="192" t="str">
        <f ca="1">INDEX(GenerateurBingo.com!$A$440:$A$454,MATCH(LARGE(GenerateurBingo.com!$B$440:$B$454,ROW()-1),GenerateurBingo.com!$B$440:$B$454,0))</f>
        <v>Mot 14</v>
      </c>
      <c r="ED5" s="192" t="str">
        <f ca="1">INDEX(GenerateurBingo.com!$C$440:$C$454,MATCH(LARGE(GenerateurBingo.com!$D$440:$D$454,ROW()-1),GenerateurBingo.com!$D$440:$D$454,0))</f>
        <v>Mot 21</v>
      </c>
      <c r="EE5" s="192" t="str">
        <f ca="1">INDEX(GenerateurBingo.com!$E$440:$E$454,MATCH(LARGE(GenerateurBingo.com!$F$440:$F$454,ROW()-1),GenerateurBingo.com!$F$440:$F$454,0))</f>
        <v>Mot 40</v>
      </c>
      <c r="EF5" s="192" t="str">
        <f ca="1">INDEX(GenerateurBingo.com!$G$440:$G$454,MATCH(LARGE(GenerateurBingo.com!$H$440:$H$454,ROW()-1),GenerateurBingo.com!$H$440:$H$454,0))</f>
        <v>Mot 47</v>
      </c>
      <c r="EG5" s="192" t="str">
        <f ca="1">INDEX(GenerateurBingo.com!$I$440:$I$454,MATCH(LARGE(GenerateurBingo.com!$J$440:$J$454,ROW()-1),GenerateurBingo.com!$J$440:$J$454,0))</f>
        <v>Mot 64</v>
      </c>
      <c r="EI5" s="192" t="str">
        <f ca="1">INDEX(GenerateurBingo.com!$A$460:$A$474,MATCH(LARGE(GenerateurBingo.com!$B$460:$B$474,ROW()-1),GenerateurBingo.com!$B$460:$B$474,0))</f>
        <v>Mot 6</v>
      </c>
      <c r="EJ5" s="192" t="str">
        <f ca="1">INDEX(GenerateurBingo.com!$C$460:$C$474,MATCH(LARGE(GenerateurBingo.com!$D$460:$D$474,ROW()-1),GenerateurBingo.com!$D$460:$D$474,0))</f>
        <v>Mot 29</v>
      </c>
      <c r="EK5" s="192" t="str">
        <f ca="1">INDEX(GenerateurBingo.com!$E$460:$E$474,MATCH(LARGE(GenerateurBingo.com!$F$460:$F$474,ROW()-1),GenerateurBingo.com!$F$460:$F$474,0))</f>
        <v>Mot 37</v>
      </c>
      <c r="EL5" s="192" t="str">
        <f ca="1">INDEX(GenerateurBingo.com!$G$460:$G$474,MATCH(LARGE(GenerateurBingo.com!$H$460:$H$474,ROW()-1),GenerateurBingo.com!$H$460:$H$474,0))</f>
        <v>Mot 53</v>
      </c>
      <c r="EM5" s="192" t="str">
        <f ca="1">INDEX(GenerateurBingo.com!$I$460:$I$474,MATCH(LARGE(GenerateurBingo.com!$J$460:$J$474,ROW()-1),GenerateurBingo.com!$J$460:$J$474,0))</f>
        <v>Mot 62</v>
      </c>
      <c r="EN5" s="192" t="str">
        <f ca="1">INDEX(GenerateurBingo.com!$A$480:$A$494,MATCH(LARGE(GenerateurBingo.com!$B$480:$B$494,ROW()-1),GenerateurBingo.com!$B$480:$B$494,0))</f>
        <v>Mot 7</v>
      </c>
      <c r="EO5" s="192" t="str">
        <f ca="1">INDEX(GenerateurBingo.com!$C$480:$C$494,MATCH(LARGE(GenerateurBingo.com!$D$480:$D$494,ROW()-1),GenerateurBingo.com!$D$480:$D$494,0))</f>
        <v>Mot 18</v>
      </c>
      <c r="EP5" s="192" t="str">
        <f ca="1">INDEX(GenerateurBingo.com!$E$480:$E$494,MATCH(LARGE(GenerateurBingo.com!$F$480:$F$494,ROW()-1),GenerateurBingo.com!$F$480:$F$494,0))</f>
        <v>Mot 33</v>
      </c>
      <c r="EQ5" s="192" t="str">
        <f ca="1">INDEX(GenerateurBingo.com!$G$480:$G$494,MATCH(LARGE(GenerateurBingo.com!$H$480:$H$494,ROW()-1),GenerateurBingo.com!$H$480:$H$494,0))</f>
        <v>Mot 49</v>
      </c>
      <c r="ER5" s="192" t="str">
        <f ca="1">INDEX(GenerateurBingo.com!$I$480:$I$494,MATCH(LARGE(GenerateurBingo.com!$J$480:$J$494,ROW()-1),GenerateurBingo.com!$J$480:$J$494,0))</f>
        <v>Mot 61</v>
      </c>
      <c r="ET5" s="192" t="str">
        <f ca="1">INDEX(GenerateurBingo.com!$A$500:$A$514,MATCH(LARGE(GenerateurBingo.com!$B$500:$B$514,ROW()-1),GenerateurBingo.com!$B$500:$B$514,0))</f>
        <v>Mot 11</v>
      </c>
      <c r="EU5" s="192" t="str">
        <f ca="1">INDEX(GenerateurBingo.com!$C$500:$C$514,MATCH(LARGE(GenerateurBingo.com!$D$500:$D$514,ROW()-1),GenerateurBingo.com!$D$500:$D$514,0))</f>
        <v>Mot 27</v>
      </c>
      <c r="EV5" s="192" t="str">
        <f ca="1">INDEX(GenerateurBingo.com!$E$500:$E$514,MATCH(LARGE(GenerateurBingo.com!$F$500:$F$514,ROW()-1),GenerateurBingo.com!$F$500:$F$514,0))</f>
        <v>Mot 43</v>
      </c>
      <c r="EW5" s="192" t="str">
        <f ca="1">INDEX(GenerateurBingo.com!$G$500:$G$514,MATCH(LARGE(GenerateurBingo.com!$H$500:$H$514,ROW()-1),GenerateurBingo.com!$H$500:$H$514,0))</f>
        <v>Mot 59</v>
      </c>
      <c r="EX5" s="192" t="str">
        <f ca="1">INDEX(GenerateurBingo.com!$I$500:$I$514,MATCH(LARGE(GenerateurBingo.com!$J$500:$J$514,ROW()-1),GenerateurBingo.com!$J$500:$J$514,0))</f>
        <v>Mot 64</v>
      </c>
      <c r="EY5" s="192" t="str">
        <f ca="1">INDEX(GenerateurBingo.com!$A$520:$A$534,MATCH(LARGE(GenerateurBingo.com!$B$520:$B$534,ROW()-1),GenerateurBingo.com!$B$520:$B$534,0))</f>
        <v>Mot 4</v>
      </c>
      <c r="EZ5" s="192" t="str">
        <f ca="1">INDEX(GenerateurBingo.com!$C$520:$C$534,MATCH(LARGE(GenerateurBingo.com!$D$520:$D$534,ROW()-1),GenerateurBingo.com!$D$520:$D$534,0))</f>
        <v>Mot 18</v>
      </c>
      <c r="FA5" s="192" t="str">
        <f ca="1">INDEX(GenerateurBingo.com!$E$520:$E$534,MATCH(LARGE(GenerateurBingo.com!$F$520:$F$534,ROW()-1),GenerateurBingo.com!$F$520:$F$534,0))</f>
        <v>Mot 33</v>
      </c>
      <c r="FB5" s="192" t="str">
        <f ca="1">INDEX(GenerateurBingo.com!$G$520:$G$534,MATCH(LARGE(GenerateurBingo.com!$H$520:$H$534,ROW()-1),GenerateurBingo.com!$H$520:$H$534,0))</f>
        <v>Mot 49</v>
      </c>
      <c r="FC5" s="192" t="str">
        <f ca="1">INDEX(GenerateurBingo.com!$I$520:$I$534,MATCH(LARGE(GenerateurBingo.com!$J$520:$J$534,ROW()-1),GenerateurBingo.com!$J$520:$J$534,0))</f>
        <v>Mot 64</v>
      </c>
      <c r="FE5" s="192" t="str">
        <f ca="1">INDEX(GenerateurBingo.com!$A$540:$A$554,MATCH(LARGE(GenerateurBingo.com!$B$540:$B$554,ROW()-1),GenerateurBingo.com!$B$540:$B$554,0))</f>
        <v>Mot 13</v>
      </c>
      <c r="FF5" s="192" t="str">
        <f ca="1">INDEX(GenerateurBingo.com!$C$540:$C$554,MATCH(LARGE(GenerateurBingo.com!$D$540:$D$554,ROW()-1),GenerateurBingo.com!$D$540:$D$554,0))</f>
        <v>Mot 21</v>
      </c>
      <c r="FG5" s="192" t="str">
        <f ca="1">INDEX(GenerateurBingo.com!$E$540:$E$554,MATCH(LARGE(GenerateurBingo.com!$F$540:$F$554,ROW()-1),GenerateurBingo.com!$F$540:$F$554,0))</f>
        <v>Mot 41</v>
      </c>
      <c r="FH5" s="192" t="str">
        <f ca="1">INDEX(GenerateurBingo.com!$G$540:$G$554,MATCH(LARGE(GenerateurBingo.com!$H$540:$H$554,ROW()-1),GenerateurBingo.com!$H$540:$H$554,0))</f>
        <v>Mot 49</v>
      </c>
      <c r="FI5" s="192" t="str">
        <f ca="1">INDEX(GenerateurBingo.com!$I$540:$I$554,MATCH(LARGE(GenerateurBingo.com!$J$540:$J$554,ROW()-1),GenerateurBingo.com!$J$540:$J$554,0))</f>
        <v>Mot 64</v>
      </c>
      <c r="FJ5" s="192" t="str">
        <f ca="1">INDEX(GenerateurBingo.com!$A$560:$A$574,MATCH(LARGE(GenerateurBingo.com!$B$560:$B$574,ROW()-1),GenerateurBingo.com!$B$560:$B$574,0))</f>
        <v>Mot 10</v>
      </c>
      <c r="FK5" s="192" t="str">
        <f ca="1">INDEX(GenerateurBingo.com!$C$560:$C$574,MATCH(LARGE(GenerateurBingo.com!$D$560:$D$574,ROW()-1),GenerateurBingo.com!$D$560:$D$574,0))</f>
        <v>Mot 19</v>
      </c>
      <c r="FL5" s="192" t="str">
        <f ca="1">INDEX(GenerateurBingo.com!$E$560:$E$574,MATCH(LARGE(GenerateurBingo.com!$F$560:$F$574,ROW()-1),GenerateurBingo.com!$F$560:$F$574,0))</f>
        <v>Mot 34</v>
      </c>
      <c r="FM5" s="192" t="str">
        <f ca="1">INDEX(GenerateurBingo.com!$G$560:$G$574,MATCH(LARGE(GenerateurBingo.com!$H$560:$H$574,ROW()-1),GenerateurBingo.com!$H$560:$H$574,0))</f>
        <v>Mot 51</v>
      </c>
      <c r="FN5" s="192" t="str">
        <f ca="1">INDEX(GenerateurBingo.com!$I$560:$I$574,MATCH(LARGE(GenerateurBingo.com!$J$560:$J$574,ROW()-1),GenerateurBingo.com!$J$560:$J$574,0))</f>
        <v>Mot 74</v>
      </c>
      <c r="FP5" s="192" t="str">
        <f ca="1">INDEX(GenerateurBingo.com!$A$580:$A$594,MATCH(LARGE(GenerateurBingo.com!$B$580:$B$594,ROW()-1),GenerateurBingo.com!$B$580:$B$594,0))</f>
        <v>Mot 15</v>
      </c>
      <c r="FQ5" s="192" t="str">
        <f ca="1">INDEX(GenerateurBingo.com!$C$580:$C$594,MATCH(LARGE(GenerateurBingo.com!$D$580:$D$594,ROW()-1),GenerateurBingo.com!$D$580:$D$594,0))</f>
        <v>Mot 20</v>
      </c>
      <c r="FR5" s="192" t="str">
        <f ca="1">INDEX(GenerateurBingo.com!$E$580:$E$594,MATCH(LARGE(GenerateurBingo.com!$F$580:$F$594,ROW()-1),GenerateurBingo.com!$F$580:$F$594,0))</f>
        <v>Mot 35</v>
      </c>
      <c r="FS5" s="192" t="str">
        <f ca="1">INDEX(GenerateurBingo.com!$G$580:$G$594,MATCH(LARGE(GenerateurBingo.com!$H$580:$H$594,ROW()-1),GenerateurBingo.com!$H$580:$H$594,0))</f>
        <v>Mot 52</v>
      </c>
      <c r="FT5" s="192" t="str">
        <f ca="1">INDEX(GenerateurBingo.com!$I$580:$I$594,MATCH(LARGE(GenerateurBingo.com!$J$580:$J$594,ROW()-1),GenerateurBingo.com!$J$580:$J$594,0))</f>
        <v>Mot 68</v>
      </c>
      <c r="FU5" s="192" t="str">
        <f ca="1">INDEX(GenerateurBingo.com!$A$600:$A$614,MATCH(LARGE(GenerateurBingo.com!$B$600:$B$614,ROW()-1),GenerateurBingo.com!$B$600:$B$614,0))</f>
        <v>Mot 13</v>
      </c>
      <c r="FV5" s="192" t="str">
        <f ca="1">INDEX(GenerateurBingo.com!$C$600:$C$614,MATCH(LARGE(GenerateurBingo.com!$D$600:$D$614,ROW()-1),GenerateurBingo.com!$D$600:$D$614,0))</f>
        <v>Mot 17</v>
      </c>
      <c r="FW5" s="192" t="str">
        <f ca="1">INDEX(GenerateurBingo.com!$E$600:$E$614,MATCH(LARGE(GenerateurBingo.com!$F$600:$F$614,ROW()-1),GenerateurBingo.com!$F$600:$F$614,0))</f>
        <v>Mot 33</v>
      </c>
      <c r="FX5" s="192" t="str">
        <f ca="1">INDEX(GenerateurBingo.com!$G$600:$G$614,MATCH(LARGE(GenerateurBingo.com!$H$600:$H$614,ROW()-1),GenerateurBingo.com!$H$600:$H$614,0))</f>
        <v>Mot 56</v>
      </c>
      <c r="FY5" s="192" t="str">
        <f ca="1">INDEX(GenerateurBingo.com!$I$600:$I$614,MATCH(LARGE(GenerateurBingo.com!$J$600:$J$614,ROW()-1),GenerateurBingo.com!$J$600:$J$614,0))</f>
        <v>Mot 73</v>
      </c>
      <c r="GA5" s="192" t="str">
        <f ca="1">INDEX(GenerateurBingo.com!$A$620:$A$634,MATCH(LARGE(GenerateurBingo.com!$B$620:$B$634,ROW()-1),GenerateurBingo.com!$B$620:$B$634,0))</f>
        <v>Mot 8</v>
      </c>
      <c r="GB5" s="192" t="str">
        <f ca="1">INDEX(GenerateurBingo.com!$C$620:$C$634,MATCH(LARGE(GenerateurBingo.com!$D$620:$D$634,ROW()-1),GenerateurBingo.com!$D$620:$D$634,0))</f>
        <v>Mot 20</v>
      </c>
      <c r="GC5" s="192" t="str">
        <f ca="1">INDEX(GenerateurBingo.com!$E$620:$E$634,MATCH(LARGE(GenerateurBingo.com!$F$620:$F$634,ROW()-1),GenerateurBingo.com!$F$620:$F$634,0))</f>
        <v>Mot 33</v>
      </c>
      <c r="GD5" s="192" t="str">
        <f ca="1">INDEX(GenerateurBingo.com!$G$620:$G$634,MATCH(LARGE(GenerateurBingo.com!$H$620:$H$634,ROW()-1),GenerateurBingo.com!$H$620:$H$634,0))</f>
        <v>Mot 57</v>
      </c>
      <c r="GE5" s="192" t="str">
        <f ca="1">INDEX(GenerateurBingo.com!$I$620:$I$634,MATCH(LARGE(GenerateurBingo.com!$J$620:$J$634,ROW()-1),GenerateurBingo.com!$J$620:$J$634,0))</f>
        <v>Mot 73</v>
      </c>
      <c r="GF5" s="192" t="str">
        <f ca="1">INDEX(GenerateurBingo.com!$A$640:$A$654,MATCH(LARGE(GenerateurBingo.com!$B$640:$B$654,ROW()-1),GenerateurBingo.com!$B$640:$B$654,0))</f>
        <v>Mot 11</v>
      </c>
      <c r="GG5" s="192" t="str">
        <f ca="1">INDEX(GenerateurBingo.com!$C$640:$C$654,MATCH(LARGE(GenerateurBingo.com!$D$640:$D$654,ROW()-1),GenerateurBingo.com!$D$640:$D$654,0))</f>
        <v>Mot 26</v>
      </c>
      <c r="GH5" s="192" t="str">
        <f ca="1">INDEX(GenerateurBingo.com!$E$640:$E$654,MATCH(LARGE(GenerateurBingo.com!$F$640:$F$654,ROW()-1),GenerateurBingo.com!$F$640:$F$654,0))</f>
        <v>Mot 39</v>
      </c>
      <c r="GI5" s="192" t="str">
        <f ca="1">INDEX(GenerateurBingo.com!$G$640:$G$654,MATCH(LARGE(GenerateurBingo.com!$H$640:$H$654,ROW()-1),GenerateurBingo.com!$H$640:$H$654,0))</f>
        <v>Mot 56</v>
      </c>
      <c r="GJ5" s="192" t="str">
        <f ca="1">INDEX(GenerateurBingo.com!$I$640:$I$654,MATCH(LARGE(GenerateurBingo.com!$J$640:$J$654,ROW()-1),GenerateurBingo.com!$J$640:$J$654,0))</f>
        <v>Mot 70</v>
      </c>
      <c r="GL5" s="192" t="str">
        <f ca="1">INDEX(GenerateurBingo.com!$A$660:$A$674,MATCH(LARGE(GenerateurBingo.com!$B$660:$B$674,ROW()-1),GenerateurBingo.com!$B$660:$B$674,0))</f>
        <v>Mot 15</v>
      </c>
      <c r="GM5" s="192" t="str">
        <f ca="1">INDEX(GenerateurBingo.com!$C$660:$C$674,MATCH(LARGE(GenerateurBingo.com!$D$660:$D$674,ROW()-1),GenerateurBingo.com!$D$660:$D$674,0))</f>
        <v>Mot 29</v>
      </c>
      <c r="GN5" s="192" t="str">
        <f ca="1">INDEX(GenerateurBingo.com!$E$660:$E$674,MATCH(LARGE(GenerateurBingo.com!$F$660:$F$674,ROW()-1),GenerateurBingo.com!$F$660:$F$674,0))</f>
        <v>Mot 43</v>
      </c>
      <c r="GO5" s="192" t="str">
        <f ca="1">INDEX(GenerateurBingo.com!$G$660:$G$674,MATCH(LARGE(GenerateurBingo.com!$H$660:$H$674,ROW()-1),GenerateurBingo.com!$H$660:$H$674,0))</f>
        <v>Mot 60</v>
      </c>
      <c r="GP5" s="192" t="str">
        <f ca="1">INDEX(GenerateurBingo.com!$I$660:$I$674,MATCH(LARGE(GenerateurBingo.com!$J$660:$J$674,ROW()-1),GenerateurBingo.com!$J$660:$J$674,0))</f>
        <v>Mot 66</v>
      </c>
      <c r="GQ5" s="192" t="str">
        <f ca="1">INDEX(GenerateurBingo.com!$A$680:$A$694,MATCH(LARGE(GenerateurBingo.com!$B$680:$B$694,ROW()-1),GenerateurBingo.com!$B$680:$B$694,0))</f>
        <v>Mot 15</v>
      </c>
      <c r="GR5" s="192" t="str">
        <f ca="1">INDEX(GenerateurBingo.com!$C$680:$C$694,MATCH(LARGE(GenerateurBingo.com!$D$680:$D$694,ROW()-1),GenerateurBingo.com!$D$680:$D$694,0))</f>
        <v>Mot 19</v>
      </c>
      <c r="GS5" s="192" t="str">
        <f ca="1">INDEX(GenerateurBingo.com!$E$680:$E$694,MATCH(LARGE(GenerateurBingo.com!$F$680:$F$694,ROW()-1),GenerateurBingo.com!$F$680:$F$694,0))</f>
        <v>Mot 42</v>
      </c>
      <c r="GT5" s="192" t="str">
        <f ca="1">INDEX(GenerateurBingo.com!$G$680:$G$694,MATCH(LARGE(GenerateurBingo.com!$H$680:$H$694,ROW()-1),GenerateurBingo.com!$H$680:$H$694,0))</f>
        <v>Mot 56</v>
      </c>
      <c r="GU5" s="192" t="str">
        <f ca="1">INDEX(GenerateurBingo.com!$I$680:$I$694,MATCH(LARGE(GenerateurBingo.com!$J$680:$J$694,ROW()-1),GenerateurBingo.com!$J$680:$J$694,0))</f>
        <v>Mot 61</v>
      </c>
      <c r="GW5" s="192" t="str">
        <f ca="1">INDEX(GenerateurBingo.com!$A$700:$A$714,MATCH(LARGE(GenerateurBingo.com!$B$700:$B$714,ROW()-1),GenerateurBingo.com!$B$700:$B$714,0))</f>
        <v>Mot 10</v>
      </c>
      <c r="GX5" s="192" t="str">
        <f ca="1">INDEX(GenerateurBingo.com!$C$700:$C$714,MATCH(LARGE(GenerateurBingo.com!$D$700:$D$714,ROW()-1),GenerateurBingo.com!$D$700:$D$714,0))</f>
        <v>Mot 23</v>
      </c>
      <c r="GY5" s="192" t="str">
        <f ca="1">INDEX(GenerateurBingo.com!$E$700:$E$714,MATCH(LARGE(GenerateurBingo.com!$F$700:$F$714,ROW()-1),GenerateurBingo.com!$F$700:$F$714,0))</f>
        <v>Mot 39</v>
      </c>
      <c r="GZ5" s="192" t="str">
        <f ca="1">INDEX(GenerateurBingo.com!$G$700:$G$714,MATCH(LARGE(GenerateurBingo.com!$H$700:$H$714,ROW()-1),GenerateurBingo.com!$H$700:$H$714,0))</f>
        <v>Mot 59</v>
      </c>
      <c r="HA5" s="192" t="str">
        <f ca="1">INDEX(GenerateurBingo.com!$I$700:$I$714,MATCH(LARGE(GenerateurBingo.com!$J$700:$J$714,ROW()-1),GenerateurBingo.com!$J$700:$J$714,0))</f>
        <v>Mot 65</v>
      </c>
      <c r="HB5" s="192" t="str">
        <f ca="1">INDEX(GenerateurBingo.com!$A$720:$A$734,MATCH(LARGE(GenerateurBingo.com!$B$720:$B$734,ROW()-1),GenerateurBingo.com!$B$720:$B$734,0))</f>
        <v>Mot 7</v>
      </c>
      <c r="HC5" s="192" t="str">
        <f ca="1">INDEX(GenerateurBingo.com!$C$720:$C$734,MATCH(LARGE(GenerateurBingo.com!$D$720:$D$734,ROW()-1),GenerateurBingo.com!$D$720:$D$734,0))</f>
        <v>Mot 24</v>
      </c>
      <c r="HD5" s="192" t="str">
        <f ca="1">INDEX(GenerateurBingo.com!$E$720:$E$734,MATCH(LARGE(GenerateurBingo.com!$F$720:$F$734,ROW()-1),GenerateurBingo.com!$F$720:$F$734,0))</f>
        <v>Mot 33</v>
      </c>
      <c r="HE5" s="192" t="str">
        <f ca="1">INDEX(GenerateurBingo.com!$G$720:$G$734,MATCH(LARGE(GenerateurBingo.com!$H$720:$H$734,ROW()-1),GenerateurBingo.com!$H$720:$H$734,0))</f>
        <v>Mot 50</v>
      </c>
      <c r="HF5" s="192" t="str">
        <f ca="1">INDEX(GenerateurBingo.com!$I$720:$I$734,MATCH(LARGE(GenerateurBingo.com!$J$720:$J$734,ROW()-1),GenerateurBingo.com!$J$720:$J$734,0))</f>
        <v>Mot 62</v>
      </c>
      <c r="HH5" s="192" t="str">
        <f ca="1">INDEX(GenerateurBingo.com!$A$740:$A$754,MATCH(LARGE(GenerateurBingo.com!$B$740:$B$754,ROW()-1),GenerateurBingo.com!$B$740:$B$754,0))</f>
        <v>Mot 1</v>
      </c>
      <c r="HI5" s="192" t="str">
        <f ca="1">INDEX(GenerateurBingo.com!$C$740:$C$754,MATCH(LARGE(GenerateurBingo.com!$D$740:$D$754,ROW()-1),GenerateurBingo.com!$D$740:$D$754,0))</f>
        <v>Mot 30</v>
      </c>
      <c r="HJ5" s="192" t="str">
        <f ca="1">INDEX(GenerateurBingo.com!$E$740:$E$754,MATCH(LARGE(GenerateurBingo.com!$F$740:$F$754,ROW()-1),GenerateurBingo.com!$F$740:$F$754,0))</f>
        <v>Mot 31</v>
      </c>
      <c r="HK5" s="192" t="str">
        <f ca="1">INDEX(GenerateurBingo.com!$G$740:$G$754,MATCH(LARGE(GenerateurBingo.com!$H$740:$H$754,ROW()-1),GenerateurBingo.com!$H$740:$H$754,0))</f>
        <v>Mot 46</v>
      </c>
      <c r="HL5" s="192" t="str">
        <f ca="1">INDEX(GenerateurBingo.com!$I$740:$I$754,MATCH(LARGE(GenerateurBingo.com!$J$740:$J$754,ROW()-1),GenerateurBingo.com!$J$740:$J$754,0))</f>
        <v>Mot 75</v>
      </c>
      <c r="HM5" s="192" t="str">
        <f ca="1">INDEX(GenerateurBingo.com!$A$760:$A$774,MATCH(LARGE(GenerateurBingo.com!$B$760:$B$774,ROW()-1),GenerateurBingo.com!$B$760:$B$774,0))</f>
        <v>Mot 8</v>
      </c>
      <c r="HN5" s="192" t="str">
        <f ca="1">INDEX(GenerateurBingo.com!$C$760:$C$774,MATCH(LARGE(GenerateurBingo.com!$D$760:$D$774,ROW()-1),GenerateurBingo.com!$D$760:$D$774,0))</f>
        <v>Mot 28</v>
      </c>
      <c r="HO5" s="192" t="str">
        <f ca="1">INDEX(GenerateurBingo.com!$E$760:$E$774,MATCH(LARGE(GenerateurBingo.com!$F$760:$F$774,ROW()-1),GenerateurBingo.com!$F$760:$F$774,0))</f>
        <v>Mot 37</v>
      </c>
      <c r="HP5" s="192" t="str">
        <f ca="1">INDEX(GenerateurBingo.com!$G$760:$G$774,MATCH(LARGE(GenerateurBingo.com!$H$760:$H$774,ROW()-1),GenerateurBingo.com!$H$760:$H$774,0))</f>
        <v>Mot 58</v>
      </c>
      <c r="HQ5" s="192" t="str">
        <f ca="1">INDEX(GenerateurBingo.com!$I$760:$I$774,MATCH(LARGE(GenerateurBingo.com!$J$760:$J$774,ROW()-1),GenerateurBingo.com!$J$760:$J$774,0))</f>
        <v>Mot 65</v>
      </c>
      <c r="HS5" s="192" t="str">
        <f ca="1">INDEX(GenerateurBingo.com!$A$780:$A$794,MATCH(LARGE(GenerateurBingo.com!$B$780:$B$794,ROW()-1),GenerateurBingo.com!$B$780:$B$794,0))</f>
        <v>Mot 9</v>
      </c>
      <c r="HT5" s="192" t="str">
        <f ca="1">INDEX(GenerateurBingo.com!$C$780:$C$794,MATCH(LARGE(GenerateurBingo.com!$D$780:$D$794,ROW()-1),GenerateurBingo.com!$D$780:$D$794,0))</f>
        <v>Mot 23</v>
      </c>
      <c r="HU5" s="192" t="str">
        <f ca="1">INDEX(GenerateurBingo.com!$E$780:$E$794,MATCH(LARGE(GenerateurBingo.com!$F$780:$F$794,ROW()-1),GenerateurBingo.com!$F$780:$F$794,0))</f>
        <v>Mot 41</v>
      </c>
      <c r="HV5" s="192" t="str">
        <f ca="1">INDEX(GenerateurBingo.com!$G$780:$G$794,MATCH(LARGE(GenerateurBingo.com!$H$780:$H$794,ROW()-1),GenerateurBingo.com!$H$780:$H$794,0))</f>
        <v>Mot 50</v>
      </c>
      <c r="HW5" s="192" t="str">
        <f ca="1">INDEX(GenerateurBingo.com!$I$780:$I$794,MATCH(LARGE(GenerateurBingo.com!$J$780:$J$794,ROW()-1),GenerateurBingo.com!$J$780:$J$794,0))</f>
        <v>Mot 74</v>
      </c>
      <c r="HX5" s="192" t="str">
        <f ca="1">INDEX(GenerateurBingo.com!$A$800:$A$814,MATCH(LARGE(GenerateurBingo.com!$B$800:$B$814,ROW()-1),GenerateurBingo.com!$B$800:$B$814,0))</f>
        <v>Mot 14</v>
      </c>
      <c r="HY5" s="192" t="str">
        <f ca="1">INDEX(GenerateurBingo.com!$C$800:$C$814,MATCH(LARGE(GenerateurBingo.com!$D$800:$D$814,ROW()-1),GenerateurBingo.com!$D$800:$D$814,0))</f>
        <v>Mot 27</v>
      </c>
      <c r="HZ5" s="192" t="str">
        <f ca="1">INDEX(GenerateurBingo.com!$E$800:$E$814,MATCH(LARGE(GenerateurBingo.com!$F$800:$F$814,ROW()-1),GenerateurBingo.com!$F$800:$F$814,0))</f>
        <v>Mot 38</v>
      </c>
      <c r="IA5" s="192" t="str">
        <f ca="1">INDEX(GenerateurBingo.com!$G$800:$G$814,MATCH(LARGE(GenerateurBingo.com!$H$800:$H$814,ROW()-1),GenerateurBingo.com!$H$800:$H$814,0))</f>
        <v>Mot 57</v>
      </c>
      <c r="IB5" s="192" t="str">
        <f ca="1">INDEX(GenerateurBingo.com!$I$800:$I$814,MATCH(LARGE(GenerateurBingo.com!$J$800:$J$814,ROW()-1),GenerateurBingo.com!$J$800:$J$814,0))</f>
        <v>Mot 65</v>
      </c>
      <c r="ID5" s="192" t="str">
        <f ca="1">INDEX(GenerateurBingo.com!$A$820:$A$834,MATCH(LARGE(GenerateurBingo.com!$B$820:$B$834,ROW()-1),GenerateurBingo.com!$B$820:$B$834,0))</f>
        <v>Mot 15</v>
      </c>
      <c r="IE5" s="192" t="str">
        <f ca="1">INDEX(GenerateurBingo.com!$C$820:$C$834,MATCH(LARGE(GenerateurBingo.com!$D$820:$D$834,ROW()-1),GenerateurBingo.com!$D$820:$D$834,0))</f>
        <v>Mot 21</v>
      </c>
      <c r="IF5" s="192" t="str">
        <f ca="1">INDEX(GenerateurBingo.com!$E$820:$E$834,MATCH(LARGE(GenerateurBingo.com!$F$820:$F$834,ROW()-1),GenerateurBingo.com!$F$820:$F$834,0))</f>
        <v>Mot 39</v>
      </c>
      <c r="IG5" s="192" t="str">
        <f ca="1">INDEX(GenerateurBingo.com!$G$820:$G$834,MATCH(LARGE(GenerateurBingo.com!$H$820:$H$834,ROW()-1),GenerateurBingo.com!$H$820:$H$834,0))</f>
        <v>Mot 55</v>
      </c>
      <c r="IH5" s="192" t="str">
        <f ca="1">INDEX(GenerateurBingo.com!$I$820:$I$834,MATCH(LARGE(GenerateurBingo.com!$J$820:$J$834,ROW()-1),GenerateurBingo.com!$J$820:$J$834,0))</f>
        <v>Mot 68</v>
      </c>
      <c r="II5" s="192" t="str">
        <f ca="1">INDEX(GenerateurBingo.com!$A$840:$A$854,MATCH(LARGE(GenerateurBingo.com!$B$840:$B$854,ROW()-1),GenerateurBingo.com!$B$840:$B$854,0))</f>
        <v>Mot 8</v>
      </c>
      <c r="IJ5" s="192" t="str">
        <f ca="1">INDEX(GenerateurBingo.com!$C$840:$C$854,MATCH(LARGE(GenerateurBingo.com!$D$840:$D$854,ROW()-1),GenerateurBingo.com!$D$840:$D$854,0))</f>
        <v>Mot 29</v>
      </c>
      <c r="IK5" s="192" t="str">
        <f ca="1">INDEX(GenerateurBingo.com!$E$840:$E$854,MATCH(LARGE(GenerateurBingo.com!$F$840:$F$854,ROW()-1),GenerateurBingo.com!$F$840:$F$854,0))</f>
        <v>Mot 32</v>
      </c>
      <c r="IL5" s="192" t="str">
        <f ca="1">INDEX(GenerateurBingo.com!$G$840:$G$854,MATCH(LARGE(GenerateurBingo.com!$H$840:$H$854,ROW()-1),GenerateurBingo.com!$H$840:$H$854,0))</f>
        <v>Mot 59</v>
      </c>
      <c r="IM5" s="192" t="str">
        <f ca="1">INDEX(GenerateurBingo.com!$I$840:$I$854,MATCH(LARGE(GenerateurBingo.com!$J$840:$J$854,ROW()-1),GenerateurBingo.com!$J$840:$J$854,0))</f>
        <v>Mot 73</v>
      </c>
      <c r="IO5" s="192" t="str">
        <f ca="1">INDEX(GenerateurBingo.com!$A$860:$A$874,MATCH(LARGE(GenerateurBingo.com!$B$860:$B$874,ROW()-1),GenerateurBingo.com!$B$860:$B$874,0))</f>
        <v>Mot 5</v>
      </c>
      <c r="IP5" s="192" t="str">
        <f ca="1">INDEX(GenerateurBingo.com!$C$860:$C$874,MATCH(LARGE(GenerateurBingo.com!$D$860:$D$874,ROW()-1),GenerateurBingo.com!$D$860:$D$874,0))</f>
        <v>Mot 16</v>
      </c>
      <c r="IQ5" s="192" t="str">
        <f ca="1">INDEX(GenerateurBingo.com!$E$860:$E$874,MATCH(LARGE(GenerateurBingo.com!$F$860:$F$874,ROW()-1),GenerateurBingo.com!$F$860:$F$874,0))</f>
        <v>Mot 35</v>
      </c>
      <c r="IR5" s="192" t="str">
        <f ca="1">INDEX(GenerateurBingo.com!$G$860:$G$874,MATCH(LARGE(GenerateurBingo.com!$H$860:$H$874,ROW()-1),GenerateurBingo.com!$H$860:$H$874,0))</f>
        <v>Mot 60</v>
      </c>
      <c r="IS5" s="192" t="str">
        <f ca="1">INDEX(GenerateurBingo.com!$I$860:$I$874,MATCH(LARGE(GenerateurBingo.com!$J$860:$J$874,ROW()-1),GenerateurBingo.com!$J$860:$J$874,0))</f>
        <v>Mot 65</v>
      </c>
      <c r="IT5" s="192" t="str">
        <f ca="1">INDEX(GenerateurBingo.com!$A$880:$A$894,MATCH(LARGE(GenerateurBingo.com!$B$880:$B$894,ROW()-1),GenerateurBingo.com!$B$880:$B$894,0))</f>
        <v>Mot 5</v>
      </c>
      <c r="IU5" s="192" t="str">
        <f ca="1">INDEX(GenerateurBingo.com!$C$880:$C$894,MATCH(LARGE(GenerateurBingo.com!$D$880:$D$894,ROW()-1),GenerateurBingo.com!$D$880:$D$894,0))</f>
        <v>Mot 24</v>
      </c>
      <c r="IV5" s="192" t="str">
        <f ca="1">INDEX(GenerateurBingo.com!$E$880:$E$894,MATCH(LARGE(GenerateurBingo.com!$F$880:$F$894,ROW()-1),GenerateurBingo.com!$F$880:$F$894,0))</f>
        <v>Mot 45</v>
      </c>
      <c r="IW5" s="192" t="str">
        <f ca="1">INDEX(GenerateurBingo.com!$G$880:$G$894,MATCH(LARGE(GenerateurBingo.com!$H$880:$H$894,ROW()-1),GenerateurBingo.com!$H$880:$H$894,0))</f>
        <v>Mot 52</v>
      </c>
      <c r="IX5" s="192" t="str">
        <f ca="1">INDEX(GenerateurBingo.com!$I$880:$I$894,MATCH(LARGE(GenerateurBingo.com!$J$880:$J$894,ROW()-1),GenerateurBingo.com!$J$880:$J$894,0))</f>
        <v>Mot 74</v>
      </c>
      <c r="IZ5" s="192" t="str">
        <f ca="1">INDEX(GenerateurBingo.com!$A$900:$A$914,MATCH(LARGE(GenerateurBingo.com!$B$900:$B$914,ROW()-1),GenerateurBingo.com!$B$900:$B$914,0))</f>
        <v>Mot 6</v>
      </c>
      <c r="JA5" s="192" t="str">
        <f ca="1">INDEX(GenerateurBingo.com!$C$900:$C$914,MATCH(LARGE(GenerateurBingo.com!$D$900:$D$914,ROW()-1),GenerateurBingo.com!$D$900:$D$914,0))</f>
        <v>Mot 23</v>
      </c>
      <c r="JB5" s="192" t="str">
        <f ca="1">INDEX(GenerateurBingo.com!$E$900:$E$914,MATCH(LARGE(GenerateurBingo.com!$F$900:$F$914,ROW()-1),GenerateurBingo.com!$F$900:$F$914,0))</f>
        <v>Mot 31</v>
      </c>
      <c r="JC5" s="192" t="str">
        <f ca="1">INDEX(GenerateurBingo.com!$G$900:$G$914,MATCH(LARGE(GenerateurBingo.com!$H$900:$H$914,ROW()-1),GenerateurBingo.com!$H$900:$H$914,0))</f>
        <v>Mot 59</v>
      </c>
      <c r="JD5" s="192" t="str">
        <f ca="1">INDEX(GenerateurBingo.com!$I$900:$I$914,MATCH(LARGE(GenerateurBingo.com!$J$900:$J$914,ROW()-1),GenerateurBingo.com!$J$900:$J$914,0))</f>
        <v>Mot 73</v>
      </c>
      <c r="JE5" s="192" t="str">
        <f ca="1">INDEX(GenerateurBingo.com!$A$920:$A$934,MATCH(LARGE(GenerateurBingo.com!$B$920:$B$934,ROW()-1),GenerateurBingo.com!$B$920:$B$934,0))</f>
        <v>Mot 7</v>
      </c>
      <c r="JF5" s="192" t="str">
        <f ca="1">INDEX(GenerateurBingo.com!$C$920:$C$934,MATCH(LARGE(GenerateurBingo.com!$D$920:$D$934,ROW()-1),GenerateurBingo.com!$D$920:$D$934,0))</f>
        <v>Mot 27</v>
      </c>
      <c r="JG5" s="192" t="str">
        <f ca="1">INDEX(GenerateurBingo.com!$E$920:$E$934,MATCH(LARGE(GenerateurBingo.com!$F$920:$F$934,ROW()-1),GenerateurBingo.com!$F$920:$F$934,0))</f>
        <v>Mot 37</v>
      </c>
      <c r="JH5" s="192" t="str">
        <f ca="1">INDEX(GenerateurBingo.com!$G$920:$G$934,MATCH(LARGE(GenerateurBingo.com!$H$920:$H$934,ROW()-1),GenerateurBingo.com!$H$920:$H$934,0))</f>
        <v>Mot 55</v>
      </c>
      <c r="JI5" s="192" t="str">
        <f ca="1">INDEX(GenerateurBingo.com!$I$920:$I$934,MATCH(LARGE(GenerateurBingo.com!$J$920:$J$934,ROW()-1),GenerateurBingo.com!$J$920:$J$934,0))</f>
        <v>Mot 74</v>
      </c>
      <c r="JK5" s="192" t="str">
        <f ca="1">INDEX(GenerateurBingo.com!$A$940:$A$954,MATCH(LARGE(GenerateurBingo.com!$B$940:$B$954,ROW()-1),GenerateurBingo.com!$B$940:$B$954,0))</f>
        <v>Mot 14</v>
      </c>
      <c r="JL5" s="192" t="str">
        <f ca="1">INDEX(GenerateurBingo.com!$C$940:$C$954,MATCH(LARGE(GenerateurBingo.com!$D$940:$D$954,ROW()-1),GenerateurBingo.com!$D$940:$D$954,0))</f>
        <v>Mot 18</v>
      </c>
      <c r="JM5" s="192" t="str">
        <f ca="1">INDEX(GenerateurBingo.com!$E$940:$E$954,MATCH(LARGE(GenerateurBingo.com!$F$940:$F$954,ROW()-1),GenerateurBingo.com!$F$940:$F$954,0))</f>
        <v>Mot 44</v>
      </c>
      <c r="JN5" s="192" t="str">
        <f ca="1">INDEX(GenerateurBingo.com!$G$940:$G$954,MATCH(LARGE(GenerateurBingo.com!$H$940:$H$954,ROW()-1),GenerateurBingo.com!$H$940:$H$954,0))</f>
        <v>Mot 50</v>
      </c>
      <c r="JO5" s="192" t="str">
        <f ca="1">INDEX(GenerateurBingo.com!$I$940:$I$954,MATCH(LARGE(GenerateurBingo.com!$J$940:$J$954,ROW()-1),GenerateurBingo.com!$J$940:$J$954,0))</f>
        <v>Mot 75</v>
      </c>
      <c r="JP5" s="192" t="str">
        <f ca="1">INDEX(GenerateurBingo.com!$A$960:$A$974,MATCH(LARGE(GenerateurBingo.com!$B$960:$B$974,ROW()-1),GenerateurBingo.com!$B$960:$B$974,0))</f>
        <v>Mot 3</v>
      </c>
      <c r="JQ5" s="192" t="str">
        <f ca="1">INDEX(GenerateurBingo.com!$C$960:$C$974,MATCH(LARGE(GenerateurBingo.com!$D$960:$D$974,ROW()-1),GenerateurBingo.com!$D$960:$D$974,0))</f>
        <v>Mot 17</v>
      </c>
      <c r="JR5" s="192" t="str">
        <f ca="1">INDEX(GenerateurBingo.com!$E$960:$E$974,MATCH(LARGE(GenerateurBingo.com!$F$960:$F$974,ROW()-1),GenerateurBingo.com!$F$960:$F$974,0))</f>
        <v>Mot 38</v>
      </c>
      <c r="JS5" s="192" t="str">
        <f ca="1">INDEX(GenerateurBingo.com!$G$960:$G$974,MATCH(LARGE(GenerateurBingo.com!$H$960:$H$974,ROW()-1),GenerateurBingo.com!$H$960:$H$974,0))</f>
        <v>Mot 58</v>
      </c>
      <c r="JT5" s="192" t="str">
        <f ca="1">INDEX(GenerateurBingo.com!$I$960:$I$974,MATCH(LARGE(GenerateurBingo.com!$J$960:$J$974,ROW()-1),GenerateurBingo.com!$J$960:$J$974,0))</f>
        <v>Mot 75</v>
      </c>
      <c r="JV5" s="192" t="str">
        <f ca="1">INDEX(GenerateurBingo.com!$A$980:$A$994,MATCH(LARGE(GenerateurBingo.com!$B$980:$B$994,ROW()-1),GenerateurBingo.com!$B$980:$B$994,0))</f>
        <v>Mot 4</v>
      </c>
      <c r="JW5" s="192" t="str">
        <f ca="1">INDEX(GenerateurBingo.com!$C$980:$C$994,MATCH(LARGE(GenerateurBingo.com!$D$980:$D$994,ROW()-1),GenerateurBingo.com!$D$980:$D$994,0))</f>
        <v>Mot 28</v>
      </c>
      <c r="JX5" s="192" t="str">
        <f ca="1">INDEX(GenerateurBingo.com!$E$980:$E$994,MATCH(LARGE(GenerateurBingo.com!$F$980:$F$994,ROW()-1),GenerateurBingo.com!$F$980:$F$994,0))</f>
        <v>Mot 35</v>
      </c>
      <c r="JY5" s="192" t="str">
        <f ca="1">INDEX(GenerateurBingo.com!$G$980:$G$994,MATCH(LARGE(GenerateurBingo.com!$H$980:$H$994,ROW()-1),GenerateurBingo.com!$H$980:$H$994,0))</f>
        <v>Mot 53</v>
      </c>
      <c r="JZ5" s="192" t="str">
        <f ca="1">INDEX(GenerateurBingo.com!$I$980:$I$994,MATCH(LARGE(GenerateurBingo.com!$J$980:$J$994,ROW()-1),GenerateurBingo.com!$J$980:$J$994,0))</f>
        <v>Mot 64</v>
      </c>
      <c r="KA5" s="193" t="str">
        <f ca="1">INDEX(GenerateurBingo.com!$A$1000:$A$1014,MATCH(LARGE(GenerateurBingo.com!$B$1000:$B$1014,ROW()-1),GenerateurBingo.com!$B$1000:$B$1014,0))</f>
        <v>Mot 3</v>
      </c>
      <c r="KB5" s="193" t="str">
        <f ca="1">INDEX(GenerateurBingo.com!$C$1000:$C$1014,MATCH(LARGE(GenerateurBingo.com!$D$1000:$D$1014,ROW()-1),GenerateurBingo.com!$D$1000:$D$1014,0))</f>
        <v>Mot 29</v>
      </c>
      <c r="KC5" s="193" t="str">
        <f ca="1">INDEX(GenerateurBingo.com!$E$1000:$E$1014,MATCH(LARGE(GenerateurBingo.com!$F$1000:$F$1014,ROW()-1),GenerateurBingo.com!$F$1000:$F$1014,0))</f>
        <v>Mot 38</v>
      </c>
      <c r="KD5" s="193" t="str">
        <f ca="1">INDEX(GenerateurBingo.com!$G$1000:$G$1014,MATCH(LARGE(GenerateurBingo.com!$H$1000:$H$1014,ROW()-1),GenerateurBingo.com!$H$1000:$H$1014,0))</f>
        <v>Mot 59</v>
      </c>
      <c r="KE5" s="193" t="str">
        <f ca="1">INDEX(GenerateurBingo.com!$I$1000:$I$1014,MATCH(LARGE(GenerateurBingo.com!$J$1000:$J$1014,ROW()-1),GenerateurBingo.com!$J$1000:$J$1014,0))</f>
        <v>Mot 70</v>
      </c>
      <c r="KF5" s="194"/>
      <c r="KG5" s="193" t="str">
        <f ca="1">INDEX(GenerateurBingo.com!$A$1020:$A$1034,MATCH(LARGE(GenerateurBingo.com!$B$1020:$B$1034,ROW()-1),GenerateurBingo.com!$B$1020:$B$1034,0))</f>
        <v>Mot 2</v>
      </c>
      <c r="KH5" s="193" t="str">
        <f ca="1">INDEX(GenerateurBingo.com!$C$1020:$C$1034,MATCH(LARGE(GenerateurBingo.com!$D$1020:$D$1034,ROW()-1),GenerateurBingo.com!$D$1020:$D$1034,0))</f>
        <v>Mot 19</v>
      </c>
      <c r="KI5" s="193" t="str">
        <f ca="1">INDEX(GenerateurBingo.com!$E$1020:$E$1034,MATCH(LARGE(GenerateurBingo.com!$F$1020:$F$1034,ROW()-1),GenerateurBingo.com!$F$1020:$F$1034,0))</f>
        <v>Mot 45</v>
      </c>
      <c r="KJ5" s="193" t="str">
        <f ca="1">INDEX(GenerateurBingo.com!$G$1020:$G$1034,MATCH(LARGE(GenerateurBingo.com!$H$1020:$H$1034,ROW()-1),GenerateurBingo.com!$H$1020:$H$1034,0))</f>
        <v>Mot 59</v>
      </c>
      <c r="KK5" s="193" t="str">
        <f ca="1">INDEX(GenerateurBingo.com!$I$1020:$I$1034,MATCH(LARGE(GenerateurBingo.com!$J$1020:$J$1034,ROW()-1),GenerateurBingo.com!$J$1020:$J$1034,0))</f>
        <v>Mot 63</v>
      </c>
      <c r="KL5" s="193" t="str">
        <f ca="1">INDEX(GenerateurBingo.com!$A$1040:$A$1054,MATCH(LARGE(GenerateurBingo.com!$B$1040:$B$1054,ROW()-1),GenerateurBingo.com!$B$1040:$B$1054,0))</f>
        <v>Mot 1</v>
      </c>
      <c r="KM5" s="193" t="str">
        <f ca="1">INDEX(GenerateurBingo.com!$C$1040:$C$1054,MATCH(LARGE(GenerateurBingo.com!$D$1040:$D$1054,ROW()-1),GenerateurBingo.com!$D$1040:$D$1054,0))</f>
        <v>Mot 26</v>
      </c>
      <c r="KN5" s="193" t="str">
        <f ca="1">INDEX(GenerateurBingo.com!$E$1040:$E$1054,MATCH(LARGE(GenerateurBingo.com!$F$1040:$F$1054,ROW()-1),GenerateurBingo.com!$F$1040:$F$1054,0))</f>
        <v>Mot 40</v>
      </c>
      <c r="KO5" s="193" t="str">
        <f ca="1">INDEX(GenerateurBingo.com!$G$1040:$G$1054,MATCH(LARGE(GenerateurBingo.com!$H$1040:$H$1054,ROW()-1),GenerateurBingo.com!$H$1040:$H$1054,0))</f>
        <v>Mot 52</v>
      </c>
      <c r="KP5" s="193" t="str">
        <f ca="1">INDEX(GenerateurBingo.com!$I$1040:$I$1054,MATCH(LARGE(GenerateurBingo.com!$J$1040:$J$1054,ROW()-1),GenerateurBingo.com!$J$1040:$J$1054,0))</f>
        <v>Mot 72</v>
      </c>
      <c r="KQ5" s="194"/>
      <c r="KR5" s="193" t="str">
        <f ca="1">INDEX(GenerateurBingo.com!$A$1060:$A$1074,MATCH(LARGE(GenerateurBingo.com!$B$1060:$B$1074,ROW()-1),GenerateurBingo.com!$B$1060:$B$1074,0))</f>
        <v>Mot 7</v>
      </c>
      <c r="KS5" s="193" t="str">
        <f ca="1">INDEX(GenerateurBingo.com!$C$1060:$C$1074,MATCH(LARGE(GenerateurBingo.com!$D$1060:$D$1074,ROW()-1),GenerateurBingo.com!$D$1060:$D$1074,0))</f>
        <v>Mot 21</v>
      </c>
      <c r="KT5" s="193" t="str">
        <f ca="1">INDEX(GenerateurBingo.com!$E$1060:$E$1074,MATCH(LARGE(GenerateurBingo.com!$F$1060:$F$1074,ROW()-1),GenerateurBingo.com!$F$1060:$F$1074,0))</f>
        <v>Mot 33</v>
      </c>
      <c r="KU5" s="193" t="str">
        <f ca="1">INDEX(GenerateurBingo.com!$G$1060:$G$1074,MATCH(LARGE(GenerateurBingo.com!$H$1060:$H$1074,ROW()-1),GenerateurBingo.com!$H$1060:$H$1074,0))</f>
        <v>Mot 48</v>
      </c>
      <c r="KV5" s="193" t="str">
        <f ca="1">INDEX(GenerateurBingo.com!$I$1060:$I$1074,MATCH(LARGE(GenerateurBingo.com!$J$1060:$J$1074,ROW()-1),GenerateurBingo.com!$J$1060:$J$1074,0))</f>
        <v>Mot 68</v>
      </c>
      <c r="KW5" s="193" t="str">
        <f ca="1">INDEX(GenerateurBingo.com!$A$1080:$A$1094,MATCH(LARGE(GenerateurBingo.com!$B$1080:$B$1094,ROW()-1),GenerateurBingo.com!$B$1080:$B$1094,0))</f>
        <v>Mot 5</v>
      </c>
      <c r="KX5" s="193" t="str">
        <f ca="1">INDEX(GenerateurBingo.com!$C$1080:$C$1094,MATCH(LARGE(GenerateurBingo.com!$D$1080:$D$1094,ROW()-1),GenerateurBingo.com!$D$1080:$D$1094,0))</f>
        <v>Mot 16</v>
      </c>
      <c r="KY5" s="193" t="str">
        <f ca="1">INDEX(GenerateurBingo.com!$E$1080:$E$1094,MATCH(LARGE(GenerateurBingo.com!$F$1080:$F$1094,ROW()-1),GenerateurBingo.com!$F$1080:$F$1094,0))</f>
        <v>Mot 39</v>
      </c>
      <c r="KZ5" s="193" t="str">
        <f ca="1">INDEX(GenerateurBingo.com!$G$1080:$G$1094,MATCH(LARGE(GenerateurBingo.com!$H$1080:$H$1094,ROW()-1),GenerateurBingo.com!$H$1080:$H$1094,0))</f>
        <v>Mot 51</v>
      </c>
      <c r="LA5" s="193" t="str">
        <f ca="1">INDEX(GenerateurBingo.com!$I$1080:$I$1094,MATCH(LARGE(GenerateurBingo.com!$J$1080:$J$1094,ROW()-1),GenerateurBingo.com!$J$1080:$J$1094,0))</f>
        <v>Mot 75</v>
      </c>
      <c r="LB5" s="194"/>
      <c r="LC5" s="193" t="str">
        <f ca="1">INDEX(GenerateurBingo.com!$A$1100:$A$1114,MATCH(LARGE(GenerateurBingo.com!$B$1100:$B$1114,ROW()-1),GenerateurBingo.com!$B$1100:$B$1114,0))</f>
        <v>Mot 15</v>
      </c>
      <c r="LD5" s="193" t="str">
        <f ca="1">INDEX(GenerateurBingo.com!$C$1100:$C$1114,MATCH(LARGE(GenerateurBingo.com!$D$1100:$D$1114,ROW()-1),GenerateurBingo.com!$D$1100:$D$1114,0))</f>
        <v>Mot 16</v>
      </c>
      <c r="LE5" s="193" t="str">
        <f ca="1">INDEX(GenerateurBingo.com!$E$1100:$E$1114,MATCH(LARGE(GenerateurBingo.com!$F$1100:$F$1114,ROW()-1),GenerateurBingo.com!$F$1100:$F$1114,0))</f>
        <v>Mot 38</v>
      </c>
      <c r="LF5" s="193" t="str">
        <f ca="1">INDEX(GenerateurBingo.com!$G$1100:$G$1114,MATCH(LARGE(GenerateurBingo.com!$H$1100:$H$1114,ROW()-1),GenerateurBingo.com!$H$1100:$H$1114,0))</f>
        <v>Mot 48</v>
      </c>
      <c r="LG5" s="193" t="str">
        <f ca="1">INDEX(GenerateurBingo.com!$I$1100:$I$1114,MATCH(LARGE(GenerateurBingo.com!$J$1100:$J$1114,ROW()-1),GenerateurBingo.com!$J$1100:$J$1114,0))</f>
        <v>Mot 68</v>
      </c>
      <c r="LH5" s="193" t="str">
        <f ca="1">INDEX(GenerateurBingo.com!$A$1120:$A$1134,MATCH(LARGE(GenerateurBingo.com!$B$1120:$B$1134,ROW()-1),GenerateurBingo.com!$B$1120:$B$1134,0))</f>
        <v>Mot 8</v>
      </c>
      <c r="LI5" s="193" t="str">
        <f ca="1">INDEX(GenerateurBingo.com!$C$1120:$C$1134,MATCH(LARGE(GenerateurBingo.com!$D$1120:$D$1134,ROW()-1),GenerateurBingo.com!$D$1120:$D$1134,0))</f>
        <v>Mot 19</v>
      </c>
      <c r="LJ5" s="193" t="str">
        <f ca="1">INDEX(GenerateurBingo.com!$E$1120:$E$1134,MATCH(LARGE(GenerateurBingo.com!$F$1120:$F$1134,ROW()-1),GenerateurBingo.com!$F$1120:$F$1134,0))</f>
        <v>Mot 35</v>
      </c>
      <c r="LK5" s="193" t="str">
        <f ca="1">INDEX(GenerateurBingo.com!$G$1120:$G$1134,MATCH(LARGE(GenerateurBingo.com!$H$1120:$H$1134,ROW()-1),GenerateurBingo.com!$H$1120:$H$1134,0))</f>
        <v>Mot 57</v>
      </c>
      <c r="LL5" s="193" t="str">
        <f ca="1">INDEX(GenerateurBingo.com!$I$1120:$I$1134,MATCH(LARGE(GenerateurBingo.com!$J$1120:$J$1134,ROW()-1),GenerateurBingo.com!$J$1120:$J$1134,0))</f>
        <v>Mot 66</v>
      </c>
      <c r="LM5" s="194"/>
      <c r="LN5" s="193" t="str">
        <f ca="1">INDEX(GenerateurBingo.com!$A$1140:$A$1154,MATCH(LARGE(GenerateurBingo.com!$B$1140:$B$1154,ROW()-1),GenerateurBingo.com!$B$1140:$B$1154,0))</f>
        <v>Mot 5</v>
      </c>
      <c r="LO5" s="193" t="str">
        <f ca="1">INDEX(GenerateurBingo.com!$C$1140:$C$1154,MATCH(LARGE(GenerateurBingo.com!$D$1140:$D$1154,ROW()-1),GenerateurBingo.com!$D$1140:$D$1154,0))</f>
        <v>Mot 22</v>
      </c>
      <c r="LP5" s="193" t="str">
        <f ca="1">INDEX(GenerateurBingo.com!$E$1140:$E$1154,MATCH(LARGE(GenerateurBingo.com!$F$1140:$F$1154,ROW()-1),GenerateurBingo.com!$F$1140:$F$1154,0))</f>
        <v>Mot 44</v>
      </c>
      <c r="LQ5" s="193" t="str">
        <f ca="1">INDEX(GenerateurBingo.com!$G$1140:$G$1154,MATCH(LARGE(GenerateurBingo.com!$H$1140:$H$1154,ROW()-1),GenerateurBingo.com!$H$1140:$H$1154,0))</f>
        <v>Mot 47</v>
      </c>
      <c r="LR5" s="193" t="str">
        <f ca="1">INDEX(GenerateurBingo.com!$I$1140:$I$1154,MATCH(LARGE(GenerateurBingo.com!$J$1140:$J$1154,ROW()-1),GenerateurBingo.com!$J$1140:$J$1154,0))</f>
        <v>Mot 67</v>
      </c>
      <c r="LS5" s="193" t="str">
        <f ca="1">INDEX(GenerateurBingo.com!$A$1160:$A$1174,MATCH(LARGE(GenerateurBingo.com!$B$1160:$B$1174,ROW()-1),GenerateurBingo.com!$B$1160:$B$1174,0))</f>
        <v>Mot 12</v>
      </c>
      <c r="LT5" s="193" t="str">
        <f ca="1">INDEX(GenerateurBingo.com!$C$1160:$C$1174,MATCH(LARGE(GenerateurBingo.com!$D$1160:$D$1174,ROW()-1),GenerateurBingo.com!$D$1160:$D$1174,0))</f>
        <v>Mot 22</v>
      </c>
      <c r="LU5" s="193" t="str">
        <f ca="1">INDEX(GenerateurBingo.com!$E$1160:$E$1174,MATCH(LARGE(GenerateurBingo.com!$F$1160:$F$1174,ROW()-1),GenerateurBingo.com!$F$1160:$F$1174,0))</f>
        <v>Mot 36</v>
      </c>
      <c r="LV5" s="193" t="str">
        <f ca="1">INDEX(GenerateurBingo.com!$G$1160:$G$1174,MATCH(LARGE(GenerateurBingo.com!$H$1160:$H$1174,ROW()-1),GenerateurBingo.com!$H$1160:$H$1174,0))</f>
        <v>Mot 59</v>
      </c>
      <c r="LW5" s="193" t="str">
        <f ca="1">INDEX(GenerateurBingo.com!$I$1160:$I$1174,MATCH(LARGE(GenerateurBingo.com!$J$1160:$J$1174,ROW()-1),GenerateurBingo.com!$J$1160:$J$1174,0))</f>
        <v>Mot 71</v>
      </c>
      <c r="LX5" s="194"/>
      <c r="LY5" s="193" t="str">
        <f ca="1">INDEX(GenerateurBingo.com!$A$1180:$A$1194,MATCH(LARGE(GenerateurBingo.com!$B$1180:$B$1194,ROW()-1),GenerateurBingo.com!$B$1180:$B$1194,0))</f>
        <v>Mot 4</v>
      </c>
      <c r="LZ5" s="193" t="str">
        <f ca="1">INDEX(GenerateurBingo.com!$C$1180:$C$1194,MATCH(LARGE(GenerateurBingo.com!$D$1180:$D$1194,ROW()-1),GenerateurBingo.com!$D$1180:$D$1194,0))</f>
        <v>Mot 24</v>
      </c>
      <c r="MA5" s="193" t="str">
        <f ca="1">INDEX(GenerateurBingo.com!$E$1180:$E$1194,MATCH(LARGE(GenerateurBingo.com!$F$1180:$F$1194,ROW()-1),GenerateurBingo.com!$F$1180:$F$1194,0))</f>
        <v>Mot 44</v>
      </c>
      <c r="MB5" s="193" t="str">
        <f ca="1">INDEX(GenerateurBingo.com!$G$1180:$G$1194,MATCH(LARGE(GenerateurBingo.com!$H$1180:$H$1194,ROW()-1),GenerateurBingo.com!$H$1180:$H$1194,0))</f>
        <v>Mot 58</v>
      </c>
      <c r="MC5" s="193" t="str">
        <f ca="1">INDEX(GenerateurBingo.com!$I$1180:$I$1194,MATCH(LARGE(GenerateurBingo.com!$J$1180:$J$1194,ROW()-1),GenerateurBingo.com!$J$1180:$J$1194,0))</f>
        <v>Mot 63</v>
      </c>
      <c r="MD5" s="193" t="str">
        <f ca="1">INDEX(GenerateurBingo.com!$A$1200:$A$1214,MATCH(LARGE(GenerateurBingo.com!$B$1200:$B$1214,ROW()-1),GenerateurBingo.com!$B$1200:$B$1214,0))</f>
        <v>Mot 7</v>
      </c>
      <c r="ME5" s="193" t="str">
        <f ca="1">INDEX(GenerateurBingo.com!$C$1200:$C$1214,MATCH(LARGE(GenerateurBingo.com!$D$1200:$D$1214,ROW()-1),GenerateurBingo.com!$D$1200:$D$1214,0))</f>
        <v>Mot 19</v>
      </c>
      <c r="MF5" s="193" t="str">
        <f ca="1">INDEX(GenerateurBingo.com!$E$1200:$E$1214,MATCH(LARGE(GenerateurBingo.com!$F$1200:$F$1214,ROW()-1),GenerateurBingo.com!$F$1200:$F$1214,0))</f>
        <v>Mot 44</v>
      </c>
      <c r="MG5" s="193" t="str">
        <f ca="1">INDEX(GenerateurBingo.com!$G$1200:$G$1214,MATCH(LARGE(GenerateurBingo.com!$H$1200:$H$1214,ROW()-1),GenerateurBingo.com!$H$1200:$H$1214,0))</f>
        <v>Mot 58</v>
      </c>
      <c r="MH5" s="193" t="str">
        <f ca="1">INDEX(GenerateurBingo.com!$I$1200:$I$1214,MATCH(LARGE(GenerateurBingo.com!$J$1200:$J$1214,ROW()-1),GenerateurBingo.com!$J$1200:$J$1214,0))</f>
        <v>Mot 64</v>
      </c>
      <c r="MI5" s="194"/>
      <c r="MJ5" s="193" t="str">
        <f ca="1">INDEX(GenerateurBingo.com!$A$1220:$A$1234,MATCH(LARGE(GenerateurBingo.com!$B$1220:$B$1234,ROW()-1),GenerateurBingo.com!$B$1220:$B$1234,0))</f>
        <v>Mot 6</v>
      </c>
      <c r="MK5" s="193" t="str">
        <f ca="1">INDEX(GenerateurBingo.com!$C$1220:$C$1234,MATCH(LARGE(GenerateurBingo.com!$D$1220:$D$1234,ROW()-1),GenerateurBingo.com!$D$1220:$D$1234,0))</f>
        <v>Mot 19</v>
      </c>
      <c r="ML5" s="193" t="str">
        <f ca="1">INDEX(GenerateurBingo.com!$E$1220:$E$1234,MATCH(LARGE(GenerateurBingo.com!$F$1220:$F$1234,ROW()-1),GenerateurBingo.com!$F$1220:$F$1234,0))</f>
        <v>Mot 31</v>
      </c>
      <c r="MM5" s="193" t="str">
        <f ca="1">INDEX(GenerateurBingo.com!$G$1220:$G$1234,MATCH(LARGE(GenerateurBingo.com!$H$1220:$H$1234,ROW()-1),GenerateurBingo.com!$H$1220:$H$1234,0))</f>
        <v>Mot 48</v>
      </c>
      <c r="MN5" s="193" t="str">
        <f ca="1">INDEX(GenerateurBingo.com!$I$1220:$I$1234,MATCH(LARGE(GenerateurBingo.com!$J$1220:$J$1234,ROW()-1),GenerateurBingo.com!$J$1220:$J$1234,0))</f>
        <v>Mot 61</v>
      </c>
      <c r="MO5" s="193" t="str">
        <f ca="1">INDEX(GenerateurBingo.com!$A$1240:$A$1254,MATCH(LARGE(GenerateurBingo.com!$B$1240:$B$1254,ROW()-1),GenerateurBingo.com!$B$1240:$B$1254,0))</f>
        <v>Mot 3</v>
      </c>
      <c r="MP5" s="193" t="str">
        <f ca="1">INDEX(GenerateurBingo.com!$C$1240:$C$1254,MATCH(LARGE(GenerateurBingo.com!$D$1240:$D$1254,ROW()-1),GenerateurBingo.com!$D$1240:$D$1254,0))</f>
        <v>Mot 27</v>
      </c>
      <c r="MQ5" s="193" t="str">
        <f ca="1">INDEX(GenerateurBingo.com!$E$1240:$E$1254,MATCH(LARGE(GenerateurBingo.com!$F$1240:$F$1254,ROW()-1),GenerateurBingo.com!$F$1240:$F$1254,0))</f>
        <v>Mot 33</v>
      </c>
      <c r="MR5" s="193" t="str">
        <f ca="1">INDEX(GenerateurBingo.com!$G$1240:$G$1254,MATCH(LARGE(GenerateurBingo.com!$H$1240:$H$1254,ROW()-1),GenerateurBingo.com!$H$1240:$H$1254,0))</f>
        <v>Mot 51</v>
      </c>
      <c r="MS5" s="193" t="str">
        <f ca="1">INDEX(GenerateurBingo.com!$I$1240:$I$1254,MATCH(LARGE(GenerateurBingo.com!$J$1240:$J$1254,ROW()-1),GenerateurBingo.com!$J$1240:$J$1254,0))</f>
        <v>Mot 66</v>
      </c>
      <c r="MT5" s="194"/>
      <c r="MU5" s="193" t="str">
        <f ca="1">INDEX(GenerateurBingo.com!$A$1260:$A$1274,MATCH(LARGE(GenerateurBingo.com!$B$1260:$B$1274,ROW()-1),GenerateurBingo.com!$B$1260:$B$1274,0))</f>
        <v>Mot 5</v>
      </c>
      <c r="MV5" s="193" t="str">
        <f ca="1">INDEX(GenerateurBingo.com!$C$1260:$C$1274,MATCH(LARGE(GenerateurBingo.com!$D$1260:$D$1274,ROW()-1),GenerateurBingo.com!$D$1260:$D$1274,0))</f>
        <v>Mot 21</v>
      </c>
      <c r="MW5" s="193" t="str">
        <f ca="1">INDEX(GenerateurBingo.com!$E$1260:$E$1274,MATCH(LARGE(GenerateurBingo.com!$F$1260:$F$1274,ROW()-1),GenerateurBingo.com!$F$1260:$F$1274,0))</f>
        <v>Mot 41</v>
      </c>
      <c r="MX5" s="193" t="str">
        <f ca="1">INDEX(GenerateurBingo.com!$G$1260:$G$1274,MATCH(LARGE(GenerateurBingo.com!$H$1260:$H$1274,ROW()-1),GenerateurBingo.com!$H$1260:$H$1274,0))</f>
        <v>Mot 47</v>
      </c>
      <c r="MY5" s="193" t="str">
        <f ca="1">INDEX(GenerateurBingo.com!$I$1260:$I$1274,MATCH(LARGE(GenerateurBingo.com!$J$1260:$J$1274,ROW()-1),GenerateurBingo.com!$J$1260:$J$1274,0))</f>
        <v>Mot 61</v>
      </c>
      <c r="MZ5" s="193" t="str">
        <f ca="1">INDEX(GenerateurBingo.com!$A$1280:$A$1294,MATCH(LARGE(GenerateurBingo.com!$B$1280:$B$1294,ROW()-1),GenerateurBingo.com!$B$1280:$B$1294,0))</f>
        <v>Mot 1</v>
      </c>
      <c r="NA5" s="193" t="str">
        <f ca="1">INDEX(GenerateurBingo.com!$C$1280:$C$1294,MATCH(LARGE(GenerateurBingo.com!$D$1280:$D$1294,ROW()-1),GenerateurBingo.com!$D$1280:$D$1294,0))</f>
        <v>Mot 22</v>
      </c>
      <c r="NB5" s="193" t="str">
        <f ca="1">INDEX(GenerateurBingo.com!$E$1280:$E$1294,MATCH(LARGE(GenerateurBingo.com!$F$1280:$F$1294,ROW()-1),GenerateurBingo.com!$F$1280:$F$1294,0))</f>
        <v>Mot 41</v>
      </c>
      <c r="NC5" s="193" t="str">
        <f ca="1">INDEX(GenerateurBingo.com!$G$1280:$G$1294,MATCH(LARGE(GenerateurBingo.com!$H$1280:$H$1294,ROW()-1),GenerateurBingo.com!$H$1280:$H$1294,0))</f>
        <v>Mot 52</v>
      </c>
      <c r="ND5" s="193" t="str">
        <f ca="1">INDEX(GenerateurBingo.com!$I$1280:$I$1294,MATCH(LARGE(GenerateurBingo.com!$J$1280:$J$1294,ROW()-1),GenerateurBingo.com!$J$1280:$J$1294,0))</f>
        <v>Mot 74</v>
      </c>
      <c r="NE5" s="194"/>
      <c r="NF5" s="193" t="str">
        <f ca="1">INDEX(GenerateurBingo.com!$A$1300:$A$1314,MATCH(LARGE(GenerateurBingo.com!$B$1300:$B$1314,ROW()-1),GenerateurBingo.com!$B$1300:$B$1314,0))</f>
        <v>Mot 6</v>
      </c>
      <c r="NG5" s="193" t="str">
        <f ca="1">INDEX(GenerateurBingo.com!$C$1300:$C$1314,MATCH(LARGE(GenerateurBingo.com!$D$1300:$D$1314,ROW()-1),GenerateurBingo.com!$D$1300:$D$1314,0))</f>
        <v>Mot 17</v>
      </c>
      <c r="NH5" s="193" t="str">
        <f ca="1">INDEX(GenerateurBingo.com!$E$1300:$E$1314,MATCH(LARGE(GenerateurBingo.com!$F$1300:$F$1314,ROW()-1),GenerateurBingo.com!$F$1300:$F$1314,0))</f>
        <v>Mot 36</v>
      </c>
      <c r="NI5" s="193" t="str">
        <f ca="1">INDEX(GenerateurBingo.com!$G$1300:$G$1314,MATCH(LARGE(GenerateurBingo.com!$H$1300:$H$1314,ROW()-1),GenerateurBingo.com!$H$1300:$H$1314,0))</f>
        <v>Mot 54</v>
      </c>
      <c r="NJ5" s="193" t="str">
        <f ca="1">INDEX(GenerateurBingo.com!$I$1300:$I$1314,MATCH(LARGE(GenerateurBingo.com!$J$1300:$J$1314,ROW()-1),GenerateurBingo.com!$J$1300:$J$1314,0))</f>
        <v>Mot 66</v>
      </c>
      <c r="NK5" s="193" t="str">
        <f ca="1">INDEX(GenerateurBingo.com!$A$1320:$A$1334,MATCH(LARGE(GenerateurBingo.com!$B$1320:$B$1334,ROW()-1),GenerateurBingo.com!$B$1320:$B$1334,0))</f>
        <v>Mot 11</v>
      </c>
      <c r="NL5" s="193" t="str">
        <f ca="1">INDEX(GenerateurBingo.com!$C$1320:$C$1334,MATCH(LARGE(GenerateurBingo.com!$D$1320:$D$1334,ROW()-1),GenerateurBingo.com!$D$1320:$D$1334,0))</f>
        <v>Mot 22</v>
      </c>
      <c r="NM5" s="193" t="str">
        <f ca="1">INDEX(GenerateurBingo.com!$E$1320:$E$1334,MATCH(LARGE(GenerateurBingo.com!$F$1320:$F$1334,ROW()-1),GenerateurBingo.com!$F$1320:$F$1334,0))</f>
        <v>Mot 34</v>
      </c>
      <c r="NN5" s="193" t="str">
        <f ca="1">INDEX(GenerateurBingo.com!$G$1320:$G$1334,MATCH(LARGE(GenerateurBingo.com!$H$1320:$H$1334,ROW()-1),GenerateurBingo.com!$H$1320:$H$1334,0))</f>
        <v>Mot 59</v>
      </c>
      <c r="NO5" s="193" t="str">
        <f ca="1">INDEX(GenerateurBingo.com!$I$1320:$I$1334,MATCH(LARGE(GenerateurBingo.com!$J$1320:$J$1334,ROW()-1),GenerateurBingo.com!$J$1320:$J$1334,0))</f>
        <v>Mot 69</v>
      </c>
      <c r="NP5" s="194"/>
      <c r="NQ5" s="193" t="str">
        <f ca="1">INDEX(GenerateurBingo.com!$A$1340:$A$1354,MATCH(LARGE(GenerateurBingo.com!$B$1340:$B$1354,ROW()-1),GenerateurBingo.com!$B$1340:$B$1354,0))</f>
        <v>Mot 8</v>
      </c>
      <c r="NR5" s="193" t="str">
        <f ca="1">INDEX(GenerateurBingo.com!$C$1340:$C$1354,MATCH(LARGE(GenerateurBingo.com!$D$1340:$D$1354,ROW()-1),GenerateurBingo.com!$D$1340:$D$1354,0))</f>
        <v>Mot 23</v>
      </c>
      <c r="NS5" s="193" t="str">
        <f ca="1">INDEX(GenerateurBingo.com!$E$1340:$E$1354,MATCH(LARGE(GenerateurBingo.com!$F$1340:$F$1354,ROW()-1),GenerateurBingo.com!$F$1340:$F$1354,0))</f>
        <v>Mot 33</v>
      </c>
      <c r="NT5" s="193" t="str">
        <f ca="1">INDEX(GenerateurBingo.com!$G$1340:$G$1354,MATCH(LARGE(GenerateurBingo.com!$H$1340:$H$1354,ROW()-1),GenerateurBingo.com!$H$1340:$H$1354,0))</f>
        <v>Mot 50</v>
      </c>
      <c r="NU5" s="193" t="str">
        <f ca="1">INDEX(GenerateurBingo.com!$I$1340:$I$1354,MATCH(LARGE(GenerateurBingo.com!$J$1340:$J$1354,ROW()-1),GenerateurBingo.com!$J$1340:$J$1354,0))</f>
        <v>Mot 62</v>
      </c>
      <c r="NV5" s="193" t="str">
        <f ca="1">INDEX(GenerateurBingo.com!$A$1360:$A$1374,MATCH(LARGE(GenerateurBingo.com!$B$1360:$B$1374,ROW()-1),GenerateurBingo.com!$B$1360:$B$1374,0))</f>
        <v>Mot 12</v>
      </c>
      <c r="NW5" s="193" t="str">
        <f ca="1">INDEX(GenerateurBingo.com!$C$1360:$C$1374,MATCH(LARGE(GenerateurBingo.com!$D$1360:$D$1374,ROW()-1),GenerateurBingo.com!$D$1360:$D$1374,0))</f>
        <v>Mot 23</v>
      </c>
      <c r="NX5" s="193" t="str">
        <f ca="1">INDEX(GenerateurBingo.com!$E$1360:$E$1374,MATCH(LARGE(GenerateurBingo.com!$F$1360:$F$1374,ROW()-1),GenerateurBingo.com!$F$1360:$F$1374,0))</f>
        <v>Mot 35</v>
      </c>
      <c r="NY5" s="193" t="str">
        <f ca="1">INDEX(GenerateurBingo.com!$G$1360:$G$1374,MATCH(LARGE(GenerateurBingo.com!$H$1360:$H$1374,ROW()-1),GenerateurBingo.com!$H$1360:$H$1374,0))</f>
        <v>Mot 59</v>
      </c>
      <c r="NZ5" s="193" t="str">
        <f ca="1">INDEX(GenerateurBingo.com!$I$1360:$I$1374,MATCH(LARGE(GenerateurBingo.com!$J$1360:$J$1374,ROW()-1),GenerateurBingo.com!$J$1360:$J$1374,0))</f>
        <v>Mot 74</v>
      </c>
      <c r="OA5" s="194"/>
      <c r="OB5" s="193" t="str">
        <f ca="1">INDEX(GenerateurBingo.com!$A$1380:$A$1394,MATCH(LARGE(GenerateurBingo.com!$B$1380:$B$1394,ROW()-1),GenerateurBingo.com!$B$1380:$B$1394,0))</f>
        <v>Mot 4</v>
      </c>
      <c r="OC5" s="193" t="str">
        <f ca="1">INDEX(GenerateurBingo.com!$C$1380:$C$1394,MATCH(LARGE(GenerateurBingo.com!$D$1380:$D$1394,ROW()-1),GenerateurBingo.com!$D$1380:$D$1394,0))</f>
        <v>Mot 30</v>
      </c>
      <c r="OD5" s="193" t="str">
        <f ca="1">INDEX(GenerateurBingo.com!$E$1380:$E$1394,MATCH(LARGE(GenerateurBingo.com!$F$1380:$F$1394,ROW()-1),GenerateurBingo.com!$F$1380:$F$1394,0))</f>
        <v>Mot 32</v>
      </c>
      <c r="OE5" s="193" t="str">
        <f ca="1">INDEX(GenerateurBingo.com!$G$1380:$G$1394,MATCH(LARGE(GenerateurBingo.com!$H$1380:$H$1394,ROW()-1),GenerateurBingo.com!$H$1380:$H$1394,0))</f>
        <v>Mot 50</v>
      </c>
      <c r="OF5" s="193" t="str">
        <f ca="1">INDEX(GenerateurBingo.com!$I$1380:$I$1394,MATCH(LARGE(GenerateurBingo.com!$J$1380:$J$1394,ROW()-1),GenerateurBingo.com!$J$1380:$J$1394,0))</f>
        <v>Mot 71</v>
      </c>
      <c r="OG5" s="193" t="str">
        <f ca="1">INDEX(GenerateurBingo.com!$A$1400:$A$1414,MATCH(LARGE(GenerateurBingo.com!$B$1400:$B$1414,ROW()-1),GenerateurBingo.com!$B$1400:$B$1414,0))</f>
        <v>Mot 10</v>
      </c>
      <c r="OH5" s="193" t="str">
        <f ca="1">INDEX(GenerateurBingo.com!$C$1400:$C$1414,MATCH(LARGE(GenerateurBingo.com!$D$1400:$D$1414,ROW()-1),GenerateurBingo.com!$D$1400:$D$1414,0))</f>
        <v>Mot 17</v>
      </c>
      <c r="OI5" s="193" t="str">
        <f ca="1">INDEX(GenerateurBingo.com!$E$1400:$E$1414,MATCH(LARGE(GenerateurBingo.com!$F$1400:$F$1414,ROW()-1),GenerateurBingo.com!$F$1400:$F$1414,0))</f>
        <v>Mot 33</v>
      </c>
      <c r="OJ5" s="193" t="str">
        <f ca="1">INDEX(GenerateurBingo.com!$G$1400:$G$1414,MATCH(LARGE(GenerateurBingo.com!$H$1400:$H$1414,ROW()-1),GenerateurBingo.com!$H$1400:$H$1414,0))</f>
        <v>Mot 58</v>
      </c>
      <c r="OK5" s="193" t="str">
        <f ca="1">INDEX(GenerateurBingo.com!$I$1400:$I$1414,MATCH(LARGE(GenerateurBingo.com!$J$1400:$J$1414,ROW()-1),GenerateurBingo.com!$J$1400:$J$1414,0))</f>
        <v>Mot 69</v>
      </c>
      <c r="OL5" s="194"/>
      <c r="OM5" s="193" t="str">
        <f ca="1">INDEX(GenerateurBingo.com!$A$1420:$A$1434,MATCH(LARGE(GenerateurBingo.com!$B$1420:$B$1434,ROW()-1),GenerateurBingo.com!$B$1420:$B$1434,0))</f>
        <v>Mot 9</v>
      </c>
      <c r="ON5" s="193" t="str">
        <f ca="1">INDEX(GenerateurBingo.com!$C$1420:$C$1434,MATCH(LARGE(GenerateurBingo.com!$D$1420:$D$1434,ROW()-1),GenerateurBingo.com!$D$1420:$D$1434,0))</f>
        <v>Mot 16</v>
      </c>
      <c r="OO5" s="193" t="str">
        <f ca="1">INDEX(GenerateurBingo.com!$E$1420:$E$1434,MATCH(LARGE(GenerateurBingo.com!$F$1420:$F$1434,ROW()-1),GenerateurBingo.com!$F$1420:$F$1434,0))</f>
        <v>Mot 31</v>
      </c>
      <c r="OP5" s="193" t="str">
        <f ca="1">INDEX(GenerateurBingo.com!$G$1420:$G$1434,MATCH(LARGE(GenerateurBingo.com!$H$1420:$H$1434,ROW()-1),GenerateurBingo.com!$H$1420:$H$1434,0))</f>
        <v>Mot 52</v>
      </c>
      <c r="OQ5" s="193" t="str">
        <f ca="1">INDEX(GenerateurBingo.com!$I$1420:$I$1434,MATCH(LARGE(GenerateurBingo.com!$J$1420:$J$1434,ROW()-1),GenerateurBingo.com!$J$1420:$J$1434,0))</f>
        <v>Mot 75</v>
      </c>
      <c r="OR5" s="193" t="str">
        <f ca="1">INDEX(GenerateurBingo.com!$A$1440:$A$1454,MATCH(LARGE(GenerateurBingo.com!$B$1440:$B$1454,ROW()-1),GenerateurBingo.com!$B$1440:$B$1454,0))</f>
        <v>Mot 15</v>
      </c>
      <c r="OS5" s="193" t="str">
        <f ca="1">INDEX(GenerateurBingo.com!$C$1440:$C$1454,MATCH(LARGE(GenerateurBingo.com!$D$1440:$D$1454,ROW()-1),GenerateurBingo.com!$D$1440:$D$1454,0))</f>
        <v>Mot 29</v>
      </c>
      <c r="OT5" s="193" t="str">
        <f ca="1">INDEX(GenerateurBingo.com!$E$1440:$E$1454,MATCH(LARGE(GenerateurBingo.com!$F$1440:$F$1454,ROW()-1),GenerateurBingo.com!$F$1440:$F$1454,0))</f>
        <v>Mot 32</v>
      </c>
      <c r="OU5" s="193" t="str">
        <f ca="1">INDEX(GenerateurBingo.com!$G$1440:$G$1454,MATCH(LARGE(GenerateurBingo.com!$H$1440:$H$1454,ROW()-1),GenerateurBingo.com!$H$1440:$H$1454,0))</f>
        <v>Mot 48</v>
      </c>
      <c r="OV5" s="193" t="str">
        <f ca="1">INDEX(GenerateurBingo.com!$I$1440:$I$1454,MATCH(LARGE(GenerateurBingo.com!$J$1440:$J$1454,ROW()-1),GenerateurBingo.com!$J$1440:$J$1454,0))</f>
        <v>Mot 70</v>
      </c>
      <c r="OW5" s="194"/>
      <c r="OX5" s="194" t="str">
        <f ca="1">INDEX(GenerateurBingo.com!$A$1460:$A$1474,MATCH(LARGE(GenerateurBingo.com!$B$1460:$B$1474,ROW()-1),GenerateurBingo.com!$B$1460:$B$1474,0))</f>
        <v>Mot 15</v>
      </c>
      <c r="OY5" s="194" t="str">
        <f ca="1">INDEX(GenerateurBingo.com!$C$1460:$C$1474,MATCH(LARGE(GenerateurBingo.com!$D$1460:$D$1474,ROW()-1),GenerateurBingo.com!$D$1460:$D$1474,0))</f>
        <v>Mot 21</v>
      </c>
      <c r="OZ5" s="194" t="str">
        <f ca="1">INDEX(GenerateurBingo.com!$E$1460:$E$1474,MATCH(LARGE(GenerateurBingo.com!$F$1460:$F$1474,ROW()-1),GenerateurBingo.com!$F$1460:$F$1474,0))</f>
        <v>Mot 43</v>
      </c>
      <c r="PA5" s="194" t="str">
        <f ca="1">INDEX(GenerateurBingo.com!$G$1460:$G$1474,MATCH(LARGE(GenerateurBingo.com!$H$1460:$H$1474,ROW()-1),GenerateurBingo.com!$H$1460:$H$1474,0))</f>
        <v>Mot 49</v>
      </c>
      <c r="PB5" s="194" t="str">
        <f ca="1">INDEX(GenerateurBingo.com!$I$1460:$I$1474,MATCH(LARGE(GenerateurBingo.com!$J$1460:$J$1474,ROW()-1),GenerateurBingo.com!$J$1460:$J$1474,0))</f>
        <v>Mot 65</v>
      </c>
      <c r="PC5" s="194" t="str">
        <f ca="1">INDEX(GenerateurBingo.com!$A$1480:$A$1494,MATCH(LARGE(GenerateurBingo.com!$B$1480:$B$1494,ROW()-1),GenerateurBingo.com!$B$1480:$B$1494,0))</f>
        <v>Mot 6</v>
      </c>
      <c r="PD5" s="194" t="str">
        <f ca="1">INDEX(GenerateurBingo.com!$C$1480:$C$1494,MATCH(LARGE(GenerateurBingo.com!$D$1480:$D$1494,ROW()-1),GenerateurBingo.com!$D$1480:$D$1494,0))</f>
        <v>Mot 27</v>
      </c>
      <c r="PE5" s="194" t="str">
        <f ca="1">INDEX(GenerateurBingo.com!$E$1480:$E$1494,MATCH(LARGE(GenerateurBingo.com!$F$1480:$F$1494,ROW()-1),GenerateurBingo.com!$F$1480:$F$1494,0))</f>
        <v>Mot 40</v>
      </c>
      <c r="PF5" s="194" t="str">
        <f ca="1">INDEX(GenerateurBingo.com!$G$1480:$G$1494,MATCH(LARGE(GenerateurBingo.com!$H$1480:$H$1494,ROW()-1),GenerateurBingo.com!$H$1480:$H$1494,0))</f>
        <v>Mot 48</v>
      </c>
      <c r="PG5" s="194" t="str">
        <f ca="1">INDEX(GenerateurBingo.com!$I$1480:$I$1494,MATCH(LARGE(GenerateurBingo.com!$J$1480:$J$1494,ROW()-1),GenerateurBingo.com!$J$1480:$J$1494,0))</f>
        <v>Mot 71</v>
      </c>
      <c r="PH5" s="194"/>
      <c r="PI5" s="194" t="str">
        <f ca="1">INDEX(GenerateurBingo.com!$A$1500:$A$1514,MATCH(LARGE(GenerateurBingo.com!$B$1500:$B$1514,ROW()-1),GenerateurBingo.com!$B$1500:$B$1514,0))</f>
        <v>Mot 14</v>
      </c>
      <c r="PJ5" s="194" t="str">
        <f ca="1">INDEX(GenerateurBingo.com!$C$1500:$C$1514,MATCH(LARGE(GenerateurBingo.com!$D$1500:$D$1514,ROW()-1),GenerateurBingo.com!$D$1500:$D$1514,0))</f>
        <v>Mot 18</v>
      </c>
      <c r="PK5" s="194" t="str">
        <f ca="1">INDEX(GenerateurBingo.com!$E$1500:$E$1514,MATCH(LARGE(GenerateurBingo.com!$F$1500:$F$1514,ROW()-1),GenerateurBingo.com!$F$1500:$F$1514,0))</f>
        <v>Mot 42</v>
      </c>
      <c r="PL5" s="194" t="str">
        <f ca="1">INDEX(GenerateurBingo.com!$G$1500:$G$1514,MATCH(LARGE(GenerateurBingo.com!$H$1500:$H$1514,ROW()-1),GenerateurBingo.com!$H$1500:$H$1514,0))</f>
        <v>Mot 60</v>
      </c>
      <c r="PM5" s="194" t="str">
        <f ca="1">INDEX(GenerateurBingo.com!$I$1500:$I$1514,MATCH(LARGE(GenerateurBingo.com!$J$1500:$J$1514,ROW()-1),GenerateurBingo.com!$J$1500:$J$1514,0))</f>
        <v>Mot 69</v>
      </c>
      <c r="PN5" s="194" t="str">
        <f ca="1">INDEX(GenerateurBingo.com!$A$1520:$A$1534,MATCH(LARGE(GenerateurBingo.com!$B$1520:$B$1534,ROW()-1),GenerateurBingo.com!$B$1520:$B$1534,0))</f>
        <v>Mot 10</v>
      </c>
      <c r="PO5" s="194" t="str">
        <f ca="1">INDEX(GenerateurBingo.com!$C$1520:$C$1534,MATCH(LARGE(GenerateurBingo.com!$D$1520:$D$1534,ROW()-1),GenerateurBingo.com!$D$1520:$D$1534,0))</f>
        <v>Mot 30</v>
      </c>
      <c r="PP5" s="194" t="str">
        <f ca="1">INDEX(GenerateurBingo.com!$E$1520:$E$1534,MATCH(LARGE(GenerateurBingo.com!$F$1520:$F$1534,ROW()-1),GenerateurBingo.com!$F$1520:$F$1534,0))</f>
        <v>Mot 39</v>
      </c>
      <c r="PQ5" s="194" t="str">
        <f ca="1">INDEX(GenerateurBingo.com!$G$1520:$G$1534,MATCH(LARGE(GenerateurBingo.com!$H$1520:$H$1534,ROW()-1),GenerateurBingo.com!$H$1520:$H$1534,0))</f>
        <v>Mot 47</v>
      </c>
      <c r="PR5" s="194" t="str">
        <f ca="1">INDEX(GenerateurBingo.com!$I$1520:$I$1534,MATCH(LARGE(GenerateurBingo.com!$J$1520:$J$1534,ROW()-1),GenerateurBingo.com!$J$1520:$J$1534,0))</f>
        <v>Mot 61</v>
      </c>
      <c r="PS5" s="194"/>
      <c r="PT5" s="194" t="str">
        <f ca="1">INDEX(GenerateurBingo.com!$A$1540:$A$1554,MATCH(LARGE(GenerateurBingo.com!$B$1540:$B$1554,ROW()-1),GenerateurBingo.com!$B$1540:$B$1554,0))</f>
        <v>Mot 4</v>
      </c>
      <c r="PU5" s="194" t="str">
        <f ca="1">INDEX(GenerateurBingo.com!$C$1540:$C$1554,MATCH(LARGE(GenerateurBingo.com!$D$1540:$D$1554,ROW()-1),GenerateurBingo.com!$D$1540:$D$1554,0))</f>
        <v>Mot 25</v>
      </c>
      <c r="PV5" s="194" t="str">
        <f ca="1">INDEX(GenerateurBingo.com!$E$1540:$E$1554,MATCH(LARGE(GenerateurBingo.com!$F$1540:$F$1554,ROW()-1),GenerateurBingo.com!$F$1540:$F$1554,0))</f>
        <v>Mot 40</v>
      </c>
      <c r="PW5" s="194" t="str">
        <f ca="1">INDEX(GenerateurBingo.com!$G$1540:$G$1554,MATCH(LARGE(GenerateurBingo.com!$H$1540:$H$1554,ROW()-1),GenerateurBingo.com!$H$1540:$H$1554,0))</f>
        <v>Mot 52</v>
      </c>
      <c r="PX5" s="194" t="str">
        <f ca="1">INDEX(GenerateurBingo.com!$I$1540:$I$1554,MATCH(LARGE(GenerateurBingo.com!$J$1540:$J$1554,ROW()-1),GenerateurBingo.com!$J$1540:$J$1554,0))</f>
        <v>Mot 65</v>
      </c>
      <c r="PY5" s="194" t="str">
        <f ca="1">INDEX(GenerateurBingo.com!$A$1560:$A$1574,MATCH(LARGE(GenerateurBingo.com!$B$1560:$B$1574,ROW()-1),GenerateurBingo.com!$B$1560:$B$1574,0))</f>
        <v>Mot 2</v>
      </c>
      <c r="PZ5" s="194" t="str">
        <f ca="1">INDEX(GenerateurBingo.com!$C$1560:$C$1574,MATCH(LARGE(GenerateurBingo.com!$D$1560:$D$1574,ROW()-1),GenerateurBingo.com!$D$1560:$D$1574,0))</f>
        <v>Mot 30</v>
      </c>
      <c r="QA5" s="194" t="str">
        <f ca="1">INDEX(GenerateurBingo.com!$E$1560:$E$1574,MATCH(LARGE(GenerateurBingo.com!$F$1560:$F$1574,ROW()-1),GenerateurBingo.com!$F$1560:$F$1574,0))</f>
        <v>Mot 43</v>
      </c>
      <c r="QB5" s="194" t="str">
        <f ca="1">INDEX(GenerateurBingo.com!$G$1560:$G$1574,MATCH(LARGE(GenerateurBingo.com!$H$1560:$H$1574,ROW()-1),GenerateurBingo.com!$H$1560:$H$1574,0))</f>
        <v>Mot 51</v>
      </c>
      <c r="QC5" s="194" t="str">
        <f ca="1">INDEX(GenerateurBingo.com!$I$1560:$I$1574,MATCH(LARGE(GenerateurBingo.com!$J$1560:$J$1574,ROW()-1),GenerateurBingo.com!$J$1560:$J$1574,0))</f>
        <v>Mot 74</v>
      </c>
      <c r="QD5" s="194"/>
      <c r="QE5" s="194" t="str">
        <f ca="1">INDEX(GenerateurBingo.com!$A$1580:$A$1594,MATCH(LARGE(GenerateurBingo.com!$B$1580:$B$1594,ROW()-1),GenerateurBingo.com!$B$1580:$B$1594,0))</f>
        <v>Mot 14</v>
      </c>
      <c r="QF5" s="194" t="str">
        <f ca="1">INDEX(GenerateurBingo.com!$C$1580:$C$1594,MATCH(LARGE(GenerateurBingo.com!$D$1580:$D$1594,ROW()-1),GenerateurBingo.com!$D$1580:$D$1594,0))</f>
        <v>Mot 24</v>
      </c>
      <c r="QG5" s="194" t="str">
        <f ca="1">INDEX(GenerateurBingo.com!$E$1580:$E$1594,MATCH(LARGE(GenerateurBingo.com!$F$1580:$F$1594,ROW()-1),GenerateurBingo.com!$F$1580:$F$1594,0))</f>
        <v>Mot 38</v>
      </c>
      <c r="QH5" s="194" t="str">
        <f ca="1">INDEX(GenerateurBingo.com!$G$1580:$G$1594,MATCH(LARGE(GenerateurBingo.com!$H$1580:$H$1594,ROW()-1),GenerateurBingo.com!$H$1580:$H$1594,0))</f>
        <v>Mot 59</v>
      </c>
      <c r="QI5" s="194" t="str">
        <f ca="1">INDEX(GenerateurBingo.com!$I$1580:$I$1594,MATCH(LARGE(GenerateurBingo.com!$J$1580:$J$1594,ROW()-1),GenerateurBingo.com!$J$1580:$J$1594,0))</f>
        <v>Mot 61</v>
      </c>
      <c r="QJ5" s="194" t="str">
        <f ca="1">INDEX(GenerateurBingo.com!$A$1600:$A$1614,MATCH(LARGE(GenerateurBingo.com!$B$1600:$B$1614,ROW()-1),GenerateurBingo.com!$B$1600:$B$1614,0))</f>
        <v>Mot 4</v>
      </c>
      <c r="QK5" s="194" t="str">
        <f ca="1">INDEX(GenerateurBingo.com!$C$1600:$C$1614,MATCH(LARGE(GenerateurBingo.com!$D$1600:$D$1614,ROW()-1),GenerateurBingo.com!$D$1600:$D$1614,0))</f>
        <v>Mot 24</v>
      </c>
      <c r="QL5" s="194" t="str">
        <f ca="1">INDEX(GenerateurBingo.com!$E$1600:$E$1614,MATCH(LARGE(GenerateurBingo.com!$F$1600:$F$1614,ROW()-1),GenerateurBingo.com!$F$1600:$F$1614,0))</f>
        <v>Mot 32</v>
      </c>
      <c r="QM5" s="194" t="str">
        <f ca="1">INDEX(GenerateurBingo.com!$G$1600:$G$1614,MATCH(LARGE(GenerateurBingo.com!$H$1600:$H$1614,ROW()-1),GenerateurBingo.com!$H$1600:$H$1614,0))</f>
        <v>Mot 55</v>
      </c>
      <c r="QN5" s="194" t="str">
        <f ca="1">INDEX(GenerateurBingo.com!$I$1600:$I$1614,MATCH(LARGE(GenerateurBingo.com!$J$1600:$J$1614,ROW()-1),GenerateurBingo.com!$J$1600:$J$1614,0))</f>
        <v>Mot 69</v>
      </c>
      <c r="QO5" s="194"/>
      <c r="QP5" s="194" t="str">
        <f ca="1">INDEX(GenerateurBingo.com!$A$1620:$A$1634,MATCH(LARGE(GenerateurBingo.com!$B$1620:$B$1634,ROW()-1),GenerateurBingo.com!$B$1620:$B$1634,0))</f>
        <v>Mot 1</v>
      </c>
      <c r="QQ5" s="194" t="str">
        <f ca="1">INDEX(GenerateurBingo.com!$C$1620:$C$1634,MATCH(LARGE(GenerateurBingo.com!$D$1620:$D$1634,ROW()-1),GenerateurBingo.com!$D$1620:$D$1634,0))</f>
        <v>Mot 25</v>
      </c>
      <c r="QR5" s="194" t="str">
        <f ca="1">INDEX(GenerateurBingo.com!$E$1620:$E$1634,MATCH(LARGE(GenerateurBingo.com!$F$1620:$F$1634,ROW()-1),GenerateurBingo.com!$F$1620:$F$1634,0))</f>
        <v>Mot 34</v>
      </c>
      <c r="QS5" s="194" t="str">
        <f ca="1">INDEX(GenerateurBingo.com!$G$1620:$G$1634,MATCH(LARGE(GenerateurBingo.com!$H$1620:$H$1634,ROW()-1),GenerateurBingo.com!$H$1620:$H$1634,0))</f>
        <v>Mot 48</v>
      </c>
      <c r="QT5" s="194" t="str">
        <f ca="1">INDEX(GenerateurBingo.com!$I$1620:$I$1634,MATCH(LARGE(GenerateurBingo.com!$J$1620:$J$1634,ROW()-1),GenerateurBingo.com!$J$1620:$J$1634,0))</f>
        <v>Mot 63</v>
      </c>
      <c r="QU5" s="194" t="str">
        <f ca="1">INDEX(GenerateurBingo.com!$A$1640:$A$1654,MATCH(LARGE(GenerateurBingo.com!$B$1640:$B$1654,ROW()-1),GenerateurBingo.com!$B$1640:$B$1654,0))</f>
        <v>Mot 3</v>
      </c>
      <c r="QV5" s="194" t="str">
        <f ca="1">INDEX(GenerateurBingo.com!$C$1640:$C$1654,MATCH(LARGE(GenerateurBingo.com!$D$1640:$D$1654,ROW()-1),GenerateurBingo.com!$D$1640:$D$1654,0))</f>
        <v>Mot 25</v>
      </c>
      <c r="QW5" s="194" t="str">
        <f ca="1">INDEX(GenerateurBingo.com!$E$1640:$E$1654,MATCH(LARGE(GenerateurBingo.com!$F$1640:$F$1654,ROW()-1),GenerateurBingo.com!$F$1640:$F$1654,0))</f>
        <v>Mot 31</v>
      </c>
      <c r="QX5" s="194" t="str">
        <f ca="1">INDEX(GenerateurBingo.com!$G$1640:$G$1654,MATCH(LARGE(GenerateurBingo.com!$H$1640:$H$1654,ROW()-1),GenerateurBingo.com!$H$1640:$H$1654,0))</f>
        <v>Mot 56</v>
      </c>
      <c r="QY5" s="194" t="str">
        <f ca="1">INDEX(GenerateurBingo.com!$I$1640:$I$1654,MATCH(LARGE(GenerateurBingo.com!$J$1640:$J$1654,ROW()-1),GenerateurBingo.com!$J$1640:$J$1654,0))</f>
        <v>Mot 68</v>
      </c>
      <c r="QZ5" s="194"/>
      <c r="RA5" s="194" t="str">
        <f ca="1">INDEX(GenerateurBingo.com!$A$1660:$A$1674,MATCH(LARGE(GenerateurBingo.com!$B$1660:$B$1674,ROW()-1),GenerateurBingo.com!$B$1660:$B$1674,0))</f>
        <v>Mot 3</v>
      </c>
      <c r="RB5" s="194" t="str">
        <f ca="1">INDEX(GenerateurBingo.com!$C$1660:$C$1674,MATCH(LARGE(GenerateurBingo.com!$D$1660:$D$1674,ROW()-1),GenerateurBingo.com!$D$1660:$D$1674,0))</f>
        <v>Mot 27</v>
      </c>
      <c r="RC5" s="194" t="str">
        <f ca="1">INDEX(GenerateurBingo.com!$E$1660:$E$1674,MATCH(LARGE(GenerateurBingo.com!$F$1660:$F$1674,ROW()-1),GenerateurBingo.com!$F$1660:$F$1674,0))</f>
        <v>Mot 44</v>
      </c>
      <c r="RD5" s="194" t="str">
        <f ca="1">INDEX(GenerateurBingo.com!$G$1660:$G$1674,MATCH(LARGE(GenerateurBingo.com!$H$1660:$H$1674,ROW()-1),GenerateurBingo.com!$H$1660:$H$1674,0))</f>
        <v>Mot 49</v>
      </c>
      <c r="RE5" s="194" t="str">
        <f ca="1">INDEX(GenerateurBingo.com!$I$1660:$I$1674,MATCH(LARGE(GenerateurBingo.com!$J$1660:$J$1674,ROW()-1),GenerateurBingo.com!$J$1660:$J$1674,0))</f>
        <v>Mot 65</v>
      </c>
      <c r="RF5" s="194" t="str">
        <f ca="1">INDEX(GenerateurBingo.com!$A$1680:$A$1694,MATCH(LARGE(GenerateurBingo.com!$B$1680:$B$1694,ROW()-1),GenerateurBingo.com!$B$1680:$B$1694,0))</f>
        <v>Mot 11</v>
      </c>
      <c r="RG5" s="194" t="str">
        <f ca="1">INDEX(GenerateurBingo.com!$C$1680:$C$1694,MATCH(LARGE(GenerateurBingo.com!$D$1680:$D$1694,ROW()-1),GenerateurBingo.com!$D$1680:$D$1694,0))</f>
        <v>Mot 23</v>
      </c>
      <c r="RH5" s="194" t="str">
        <f ca="1">INDEX(GenerateurBingo.com!$E$1680:$E$1694,MATCH(LARGE(GenerateurBingo.com!$F$1680:$F$1694,ROW()-1),GenerateurBingo.com!$F$1680:$F$1694,0))</f>
        <v>Mot 34</v>
      </c>
      <c r="RI5" s="194" t="str">
        <f ca="1">INDEX(GenerateurBingo.com!$G$1680:$G$1694,MATCH(LARGE(GenerateurBingo.com!$H$1680:$H$1694,ROW()-1),GenerateurBingo.com!$H$1680:$H$1694,0))</f>
        <v>Mot 56</v>
      </c>
      <c r="RJ5" s="194" t="str">
        <f ca="1">INDEX(GenerateurBingo.com!$I$1680:$I$1694,MATCH(LARGE(GenerateurBingo.com!$J$1680:$J$1694,ROW()-1),GenerateurBingo.com!$J$1680:$J$1694,0))</f>
        <v>Mot 62</v>
      </c>
      <c r="RK5" s="194"/>
      <c r="RL5" s="194" t="str">
        <f ca="1">INDEX(GenerateurBingo.com!$A$1700:$A$1714,MATCH(LARGE(GenerateurBingo.com!$B$1700:$B$1714,ROW()-1),GenerateurBingo.com!$B$1700:$B$1714,0))</f>
        <v>Mot 14</v>
      </c>
      <c r="RM5" s="194" t="str">
        <f ca="1">INDEX(GenerateurBingo.com!$C$1700:$C$1714,MATCH(LARGE(GenerateurBingo.com!$D$1700:$D$1714,ROW()-1),GenerateurBingo.com!$D$1700:$D$1714,0))</f>
        <v>Mot 27</v>
      </c>
      <c r="RN5" s="194" t="str">
        <f ca="1">INDEX(GenerateurBingo.com!$E$1700:$E$1714,MATCH(LARGE(GenerateurBingo.com!$F$1700:$F$1714,ROW()-1),GenerateurBingo.com!$F$1700:$F$1714,0))</f>
        <v>Mot 45</v>
      </c>
      <c r="RO5" s="194" t="str">
        <f ca="1">INDEX(GenerateurBingo.com!$G$1700:$G$1714,MATCH(LARGE(GenerateurBingo.com!$H$1700:$H$1714,ROW()-1),GenerateurBingo.com!$H$1700:$H$1714,0))</f>
        <v>Mot 47</v>
      </c>
      <c r="RP5" s="194" t="str">
        <f ca="1">INDEX(GenerateurBingo.com!$I$1700:$I$1714,MATCH(LARGE(GenerateurBingo.com!$J$1700:$J$1714,ROW()-1),GenerateurBingo.com!$J$1700:$J$1714,0))</f>
        <v>Mot 72</v>
      </c>
      <c r="RQ5" s="194" t="str">
        <f ca="1">INDEX(GenerateurBingo.com!$A$1720:$A$1734,MATCH(LARGE(GenerateurBingo.com!$B$1720:$B$1734,ROW()-1),GenerateurBingo.com!$B$1720:$B$1734,0))</f>
        <v>Mot 6</v>
      </c>
      <c r="RR5" s="194" t="str">
        <f ca="1">INDEX(GenerateurBingo.com!$C$1720:$C$1734,MATCH(LARGE(GenerateurBingo.com!$D$1720:$D$1734,ROW()-1),GenerateurBingo.com!$D$1720:$D$1734,0))</f>
        <v>Mot 29</v>
      </c>
      <c r="RS5" s="194" t="str">
        <f ca="1">INDEX(GenerateurBingo.com!$E$1720:$E$1734,MATCH(LARGE(GenerateurBingo.com!$F$1720:$F$1734,ROW()-1),GenerateurBingo.com!$F$1720:$F$1734,0))</f>
        <v>Mot 43</v>
      </c>
      <c r="RT5" s="194" t="str">
        <f ca="1">INDEX(GenerateurBingo.com!$G$1720:$G$1734,MATCH(LARGE(GenerateurBingo.com!$H$1720:$H$1734,ROW()-1),GenerateurBingo.com!$H$1720:$H$1734,0))</f>
        <v>Mot 56</v>
      </c>
      <c r="RU5" s="194" t="str">
        <f ca="1">INDEX(GenerateurBingo.com!$I$1720:$I$1734,MATCH(LARGE(GenerateurBingo.com!$J$1720:$J$1734,ROW()-1),GenerateurBingo.com!$J$1720:$J$1734,0))</f>
        <v>Mot 65</v>
      </c>
      <c r="RV5" s="194"/>
      <c r="RW5" s="194" t="str">
        <f ca="1">INDEX(GenerateurBingo.com!$A$1740:$A$1754,MATCH(LARGE(GenerateurBingo.com!$B$1740:$B$1754,ROW()-1),GenerateurBingo.com!$B$1740:$B$1754,0))</f>
        <v>Mot 11</v>
      </c>
      <c r="RX5" s="194" t="str">
        <f ca="1">INDEX(GenerateurBingo.com!$C$1740:$C$1754,MATCH(LARGE(GenerateurBingo.com!$D$1740:$D$1754,ROW()-1),GenerateurBingo.com!$D$1740:$D$1754,0))</f>
        <v>Mot 29</v>
      </c>
      <c r="RY5" s="194" t="str">
        <f ca="1">INDEX(GenerateurBingo.com!$E$1740:$E$1754,MATCH(LARGE(GenerateurBingo.com!$F$1740:$F$1754,ROW()-1),GenerateurBingo.com!$F$1740:$F$1754,0))</f>
        <v>Mot 42</v>
      </c>
      <c r="RZ5" s="194" t="str">
        <f ca="1">INDEX(GenerateurBingo.com!$G$1740:$G$1754,MATCH(LARGE(GenerateurBingo.com!$H$1740:$H$1754,ROW()-1),GenerateurBingo.com!$H$1740:$H$1754,0))</f>
        <v>Mot 57</v>
      </c>
      <c r="SA5" s="194" t="str">
        <f ca="1">INDEX(GenerateurBingo.com!$I$1740:$I$1754,MATCH(LARGE(GenerateurBingo.com!$J$1740:$J$1754,ROW()-1),GenerateurBingo.com!$J$1740:$J$1754,0))</f>
        <v>Mot 64</v>
      </c>
      <c r="SB5" s="194" t="str">
        <f ca="1">INDEX(GenerateurBingo.com!$A$1760:$A$1774,MATCH(LARGE(GenerateurBingo.com!$B$1760:$B$1774,ROW()-1),GenerateurBingo.com!$B$1760:$B$1774,0))</f>
        <v>Mot 5</v>
      </c>
      <c r="SC5" s="194" t="str">
        <f ca="1">INDEX(GenerateurBingo.com!$C$1760:$C$1774,MATCH(LARGE(GenerateurBingo.com!$D$1760:$D$1774,ROW()-1),GenerateurBingo.com!$D$1760:$D$1774,0))</f>
        <v>Mot 29</v>
      </c>
      <c r="SD5" s="194" t="str">
        <f ca="1">INDEX(GenerateurBingo.com!$E$1760:$E$1774,MATCH(LARGE(GenerateurBingo.com!$F$1760:$F$1774,ROW()-1),GenerateurBingo.com!$F$1760:$F$1774,0))</f>
        <v>Mot 35</v>
      </c>
      <c r="SE5" s="194" t="str">
        <f ca="1">INDEX(GenerateurBingo.com!$G$1760:$G$1774,MATCH(LARGE(GenerateurBingo.com!$H$1760:$H$1774,ROW()-1),GenerateurBingo.com!$H$1760:$H$1774,0))</f>
        <v>Mot 49</v>
      </c>
      <c r="SF5" s="194" t="str">
        <f ca="1">INDEX(GenerateurBingo.com!$I$1760:$I$1774,MATCH(LARGE(GenerateurBingo.com!$J$1760:$J$1774,ROW()-1),GenerateurBingo.com!$J$1760:$J$1774,0))</f>
        <v>Mot 63</v>
      </c>
      <c r="SG5" s="194"/>
      <c r="SH5" s="194" t="str">
        <f ca="1">INDEX(GenerateurBingo.com!$A$1780:$A$1794,MATCH(LARGE(GenerateurBingo.com!$B$1780:$B$1794,ROW()-1),GenerateurBingo.com!$B$1780:$B$1794,0))</f>
        <v>Mot 3</v>
      </c>
      <c r="SI5" s="194" t="str">
        <f ca="1">INDEX(GenerateurBingo.com!$C$1780:$C$1794,MATCH(LARGE(GenerateurBingo.com!$D$1780:$D$1794,ROW()-1),GenerateurBingo.com!$D$1780:$D$1794,0))</f>
        <v>Mot 22</v>
      </c>
      <c r="SJ5" s="194" t="str">
        <f ca="1">INDEX(GenerateurBingo.com!$E$1780:$E$1794,MATCH(LARGE(GenerateurBingo.com!$F$1780:$F$1794,ROW()-1),GenerateurBingo.com!$F$1780:$F$1794,0))</f>
        <v>Mot 34</v>
      </c>
      <c r="SK5" s="194" t="str">
        <f ca="1">INDEX(GenerateurBingo.com!$G$1780:$G$1794,MATCH(LARGE(GenerateurBingo.com!$H$1780:$H$1794,ROW()-1),GenerateurBingo.com!$H$1780:$H$1794,0))</f>
        <v>Mot 56</v>
      </c>
      <c r="SL5" s="194" t="str">
        <f ca="1">INDEX(GenerateurBingo.com!$I$1780:$I$1794,MATCH(LARGE(GenerateurBingo.com!$J$1780:$J$1794,ROW()-1),GenerateurBingo.com!$J$1780:$J$1794,0))</f>
        <v>Mot 75</v>
      </c>
      <c r="SM5" s="194" t="str">
        <f ca="1">INDEX(GenerateurBingo.com!$A$1800:$A$1814,MATCH(LARGE(GenerateurBingo.com!$B$1800:$B$1814,ROW()-1),GenerateurBingo.com!$B$1800:$B$1814,0))</f>
        <v>Mot 4</v>
      </c>
      <c r="SN5" s="194" t="str">
        <f ca="1">INDEX(GenerateurBingo.com!$C$1800:$C$1814,MATCH(LARGE(GenerateurBingo.com!$D$1800:$D$1814,ROW()-1),GenerateurBingo.com!$D$1800:$D$1814,0))</f>
        <v>Mot 20</v>
      </c>
      <c r="SO5" s="194" t="str">
        <f ca="1">INDEX(GenerateurBingo.com!$E$1800:$E$1814,MATCH(LARGE(GenerateurBingo.com!$F$1800:$F$1814,ROW()-1),GenerateurBingo.com!$F$1800:$F$1814,0))</f>
        <v>Mot 42</v>
      </c>
      <c r="SP5" s="194" t="str">
        <f ca="1">INDEX(GenerateurBingo.com!$G$1800:$G$1814,MATCH(LARGE(GenerateurBingo.com!$H$1800:$H$1814,ROW()-1),GenerateurBingo.com!$H$1800:$H$1814,0))</f>
        <v>Mot 48</v>
      </c>
      <c r="SQ5" s="194" t="str">
        <f ca="1">INDEX(GenerateurBingo.com!$I$1800:$I$1814,MATCH(LARGE(GenerateurBingo.com!$J$1800:$J$1814,ROW()-1),GenerateurBingo.com!$J$1800:$J$1814,0))</f>
        <v>Mot 67</v>
      </c>
      <c r="SR5" s="194"/>
      <c r="SS5" s="194" t="str">
        <f ca="1">INDEX(GenerateurBingo.com!$A$1820:$A$1834,MATCH(LARGE(GenerateurBingo.com!$B$1820:$B$1834,ROW()-1),GenerateurBingo.com!$B$1820:$B$1834,0))</f>
        <v>Mot 12</v>
      </c>
      <c r="ST5" s="194" t="str">
        <f ca="1">INDEX(GenerateurBingo.com!$C$1820:$C$1834,MATCH(LARGE(GenerateurBingo.com!$D$1820:$D$1834,ROW()-1),GenerateurBingo.com!$D$1820:$D$1834,0))</f>
        <v>Mot 19</v>
      </c>
      <c r="SU5" s="194" t="str">
        <f ca="1">INDEX(GenerateurBingo.com!$E$1820:$E$1834,MATCH(LARGE(GenerateurBingo.com!$F$1820:$F$1834,ROW()-1),GenerateurBingo.com!$F$1820:$F$1834,0))</f>
        <v>Mot 33</v>
      </c>
      <c r="SV5" s="194" t="str">
        <f ca="1">INDEX(GenerateurBingo.com!$G$1820:$G$1834,MATCH(LARGE(GenerateurBingo.com!$H$1820:$H$1834,ROW()-1),GenerateurBingo.com!$H$1820:$H$1834,0))</f>
        <v>Mot 46</v>
      </c>
      <c r="SW5" s="194" t="str">
        <f ca="1">INDEX(GenerateurBingo.com!$I$1820:$I$1834,MATCH(LARGE(GenerateurBingo.com!$J$1820:$J$1834,ROW()-1),GenerateurBingo.com!$J$1820:$J$1834,0))</f>
        <v>Mot 63</v>
      </c>
      <c r="SX5" s="194" t="str">
        <f ca="1">INDEX(GenerateurBingo.com!$A$1840:$A$1854,MATCH(LARGE(GenerateurBingo.com!$B$1840:$B$1854,ROW()-1),GenerateurBingo.com!$B$1840:$B$1854,0))</f>
        <v>Mot 12</v>
      </c>
      <c r="SY5" s="194" t="str">
        <f ca="1">INDEX(GenerateurBingo.com!$C$1840:$C$1854,MATCH(LARGE(GenerateurBingo.com!$D$1840:$D$1854,ROW()-1),GenerateurBingo.com!$D$1840:$D$1854,0))</f>
        <v>Mot 21</v>
      </c>
      <c r="SZ5" s="194" t="str">
        <f ca="1">INDEX(GenerateurBingo.com!$E$1840:$E$1854,MATCH(LARGE(GenerateurBingo.com!$F$1840:$F$1854,ROW()-1),GenerateurBingo.com!$F$1840:$F$1854,0))</f>
        <v>Mot 43</v>
      </c>
      <c r="TA5" s="194" t="str">
        <f ca="1">INDEX(GenerateurBingo.com!$G$1840:$G$1854,MATCH(LARGE(GenerateurBingo.com!$H$1840:$H$1854,ROW()-1),GenerateurBingo.com!$H$1840:$H$1854,0))</f>
        <v>Mot 59</v>
      </c>
      <c r="TB5" s="194" t="str">
        <f ca="1">INDEX(GenerateurBingo.com!$I$1840:$I$1854,MATCH(LARGE(GenerateurBingo.com!$J$1840:$J$1854,ROW()-1),GenerateurBingo.com!$J$1840:$J$1854,0))</f>
        <v>Mot 64</v>
      </c>
      <c r="TC5" s="194"/>
      <c r="TD5" s="194" t="str">
        <f ca="1">INDEX(GenerateurBingo.com!$A$1860:$A$1874,MATCH(LARGE(GenerateurBingo.com!$B$1860:$B$1874,ROW()-1),GenerateurBingo.com!$B$1860:$B$1874,0))</f>
        <v>Mot 7</v>
      </c>
      <c r="TE5" s="194" t="str">
        <f ca="1">INDEX(GenerateurBingo.com!$C$1860:$C$1874,MATCH(LARGE(GenerateurBingo.com!$D$1860:$D$1874,ROW()-1),GenerateurBingo.com!$D$1860:$D$1874,0))</f>
        <v>Mot 20</v>
      </c>
      <c r="TF5" s="194" t="str">
        <f ca="1">INDEX(GenerateurBingo.com!$E$1860:$E$1874,MATCH(LARGE(GenerateurBingo.com!$F$1860:$F$1874,ROW()-1),GenerateurBingo.com!$F$1860:$F$1874,0))</f>
        <v>Mot 31</v>
      </c>
      <c r="TG5" s="194" t="str">
        <f ca="1">INDEX(GenerateurBingo.com!$G$1860:$G$1874,MATCH(LARGE(GenerateurBingo.com!$H$1860:$H$1874,ROW()-1),GenerateurBingo.com!$H$1860:$H$1874,0))</f>
        <v>Mot 46</v>
      </c>
      <c r="TH5" s="194" t="str">
        <f ca="1">INDEX(GenerateurBingo.com!$I$1860:$I$1874,MATCH(LARGE(GenerateurBingo.com!$J$1860:$J$1874,ROW()-1),GenerateurBingo.com!$J$1860:$J$1874,0))</f>
        <v>Mot 68</v>
      </c>
      <c r="TI5" s="194" t="str">
        <f ca="1">INDEX(GenerateurBingo.com!$A$1880:$A$1894,MATCH(LARGE(GenerateurBingo.com!$B$1880:$B$1894,ROW()-1),GenerateurBingo.com!$B$1880:$B$1894,0))</f>
        <v>Mot 12</v>
      </c>
      <c r="TJ5" s="194" t="str">
        <f ca="1">INDEX(GenerateurBingo.com!$C$1880:$C$1894,MATCH(LARGE(GenerateurBingo.com!$D$1880:$D$1894,ROW()-1),GenerateurBingo.com!$D$1880:$D$1894,0))</f>
        <v>Mot 21</v>
      </c>
      <c r="TK5" s="194" t="str">
        <f ca="1">INDEX(GenerateurBingo.com!$E$1880:$E$1894,MATCH(LARGE(GenerateurBingo.com!$F$1880:$F$1894,ROW()-1),GenerateurBingo.com!$F$1880:$F$1894,0))</f>
        <v>Mot 37</v>
      </c>
      <c r="TL5" s="194" t="str">
        <f ca="1">INDEX(GenerateurBingo.com!$G$1880:$G$1894,MATCH(LARGE(GenerateurBingo.com!$H$1880:$H$1894,ROW()-1),GenerateurBingo.com!$H$1880:$H$1894,0))</f>
        <v>Mot 59</v>
      </c>
      <c r="TM5" s="194" t="str">
        <f ca="1">INDEX(GenerateurBingo.com!$I$1880:$I$1894,MATCH(LARGE(GenerateurBingo.com!$J$1880:$J$1894,ROW()-1),GenerateurBingo.com!$J$1880:$J$1894,0))</f>
        <v>Mot 62</v>
      </c>
      <c r="TN5" s="194"/>
      <c r="TO5" s="194" t="str">
        <f ca="1">INDEX(GenerateurBingo.com!$A$1900:$A$1914,MATCH(LARGE(GenerateurBingo.com!$B$1900:$B$1914,ROW()-1),GenerateurBingo.com!$B$1900:$B$1914,0))</f>
        <v>Mot 15</v>
      </c>
      <c r="TP5" s="194" t="str">
        <f ca="1">INDEX(GenerateurBingo.com!$C$1900:$C$1914,MATCH(LARGE(GenerateurBingo.com!$D$1900:$D$1914,ROW()-1),GenerateurBingo.com!$D$1900:$D$1914,0))</f>
        <v>Mot 28</v>
      </c>
      <c r="TQ5" s="194" t="str">
        <f ca="1">INDEX(GenerateurBingo.com!$E$1900:$E$1914,MATCH(LARGE(GenerateurBingo.com!$F$1900:$F$1914,ROW()-1),GenerateurBingo.com!$F$1900:$F$1914,0))</f>
        <v>Mot 40</v>
      </c>
      <c r="TR5" s="194" t="str">
        <f ca="1">INDEX(GenerateurBingo.com!$G$1900:$G$1914,MATCH(LARGE(GenerateurBingo.com!$H$1900:$H$1914,ROW()-1),GenerateurBingo.com!$H$1900:$H$1914,0))</f>
        <v>Mot 55</v>
      </c>
      <c r="TS5" s="194" t="str">
        <f ca="1">INDEX(GenerateurBingo.com!$I$1900:$I$1914,MATCH(LARGE(GenerateurBingo.com!$J$1900:$J$1914,ROW()-1),GenerateurBingo.com!$J$1900:$J$1914,0))</f>
        <v>Mot 71</v>
      </c>
      <c r="TT5" s="194" t="str">
        <f ca="1">INDEX(GenerateurBingo.com!$A$1920:$A$1934,MATCH(LARGE(GenerateurBingo.com!$B$1920:$B$1934,ROW()-1),GenerateurBingo.com!$B$1920:$B$1934,0))</f>
        <v>Mot 5</v>
      </c>
      <c r="TU5" s="194" t="str">
        <f ca="1">INDEX(GenerateurBingo.com!$C$1920:$C$1934,MATCH(LARGE(GenerateurBingo.com!$D$1920:$D$1934,ROW()-1),GenerateurBingo.com!$D$1920:$D$1934,0))</f>
        <v>Mot 30</v>
      </c>
      <c r="TV5" s="194" t="str">
        <f ca="1">INDEX(GenerateurBingo.com!$E$1920:$E$1934,MATCH(LARGE(GenerateurBingo.com!$F$1920:$F$1934,ROW()-1),GenerateurBingo.com!$F$1920:$F$1934,0))</f>
        <v>Mot 31</v>
      </c>
      <c r="TW5" s="194" t="str">
        <f ca="1">INDEX(GenerateurBingo.com!$G$1920:$G$1934,MATCH(LARGE(GenerateurBingo.com!$H$1920:$H$1934,ROW()-1),GenerateurBingo.com!$H$1920:$H$1934,0))</f>
        <v>Mot 53</v>
      </c>
      <c r="TX5" s="194" t="str">
        <f ca="1">INDEX(GenerateurBingo.com!$I$1920:$I$1934,MATCH(LARGE(GenerateurBingo.com!$J$1920:$J$1934,ROW()-1),GenerateurBingo.com!$J$1920:$J$1934,0))</f>
        <v>Mot 71</v>
      </c>
      <c r="TY5" s="194"/>
      <c r="TZ5" s="194" t="str">
        <f ca="1">INDEX(GenerateurBingo.com!$A$1940:$A$1954,MATCH(LARGE(GenerateurBingo.com!$B$1940:$B$1954,ROW()-1),GenerateurBingo.com!$B$1940:$B$1954,0))</f>
        <v>Mot 11</v>
      </c>
      <c r="UA5" s="194" t="str">
        <f ca="1">INDEX(GenerateurBingo.com!$C$1940:$C$1954,MATCH(LARGE(GenerateurBingo.com!$D$1940:$D$1954,ROW()-1),GenerateurBingo.com!$D$1940:$D$1954,0))</f>
        <v>Mot 20</v>
      </c>
      <c r="UB5" s="194" t="str">
        <f ca="1">INDEX(GenerateurBingo.com!$E$1940:$E$1954,MATCH(LARGE(GenerateurBingo.com!$F$1940:$F$1954,ROW()-1),GenerateurBingo.com!$F$1940:$F$1954,0))</f>
        <v>Mot 39</v>
      </c>
      <c r="UC5" s="194" t="str">
        <f ca="1">INDEX(GenerateurBingo.com!$G$1940:$G$1954,MATCH(LARGE(GenerateurBingo.com!$H$1940:$H$1954,ROW()-1),GenerateurBingo.com!$H$1940:$H$1954,0))</f>
        <v>Mot 57</v>
      </c>
      <c r="UD5" s="194" t="str">
        <f ca="1">INDEX(GenerateurBingo.com!$I$1940:$I$1954,MATCH(LARGE(GenerateurBingo.com!$J$1940:$J$1954,ROW()-1),GenerateurBingo.com!$J$1940:$J$1954,0))</f>
        <v>Mot 67</v>
      </c>
      <c r="UE5" s="194" t="str">
        <f ca="1">INDEX(GenerateurBingo.com!$A$1960:$A$1974,MATCH(LARGE(GenerateurBingo.com!$B$1960:$B$1974,ROW()-1),GenerateurBingo.com!$B$1960:$B$1974,0))</f>
        <v>Mot 12</v>
      </c>
      <c r="UF5" s="194" t="str">
        <f ca="1">INDEX(GenerateurBingo.com!$C$1960:$C$1974,MATCH(LARGE(GenerateurBingo.com!$D$1960:$D$1974,ROW()-1),GenerateurBingo.com!$D$1960:$D$1974,0))</f>
        <v>Mot 24</v>
      </c>
      <c r="UG5" s="194" t="str">
        <f ca="1">INDEX(GenerateurBingo.com!$E$1960:$E$1974,MATCH(LARGE(GenerateurBingo.com!$F$1960:$F$1974,ROW()-1),GenerateurBingo.com!$F$1960:$F$1974,0))</f>
        <v>Mot 44</v>
      </c>
      <c r="UH5" s="194" t="str">
        <f ca="1">INDEX(GenerateurBingo.com!$G$1960:$G$1974,MATCH(LARGE(GenerateurBingo.com!$H$1960:$H$1974,ROW()-1),GenerateurBingo.com!$H$1960:$H$1974,0))</f>
        <v>Mot 58</v>
      </c>
      <c r="UI5" s="194" t="str">
        <f ca="1">INDEX(GenerateurBingo.com!$I$1960:$I$1974,MATCH(LARGE(GenerateurBingo.com!$J$1960:$J$1974,ROW()-1),GenerateurBingo.com!$J$1960:$J$1974,0))</f>
        <v>Mot 63</v>
      </c>
      <c r="UJ5" s="194"/>
      <c r="UK5" s="194" t="str">
        <f ca="1">INDEX(GenerateurBingo.com!$A$1980:$A$1994,MATCH(LARGE(GenerateurBingo.com!$B$1980:$B$1994,ROW()-1),GenerateurBingo.com!$B$1980:$B$1994,0))</f>
        <v>Mot 15</v>
      </c>
      <c r="UL5" s="194" t="str">
        <f ca="1">INDEX(GenerateurBingo.com!$C$1980:$C$1994,MATCH(LARGE(GenerateurBingo.com!$D$1980:$D$1994,ROW()-1),GenerateurBingo.com!$D$1980:$D$1994,0))</f>
        <v>Mot 20</v>
      </c>
      <c r="UM5" s="192" t="str">
        <f ca="1">INDEX(GenerateurBingo.com!$E$1980:$E$1994,MATCH(LARGE(GenerateurBingo.com!$F$1980:$F$1994,ROW()-1),GenerateurBingo.com!$F$1980:$F$1994,0))</f>
        <v>Mot 36</v>
      </c>
      <c r="UN5" s="192" t="str">
        <f ca="1">INDEX(GenerateurBingo.com!$G$1980:$G$1994,MATCH(LARGE(GenerateurBingo.com!$H$1980:$H$1994,ROW()-1),GenerateurBingo.com!$H$1980:$H$1994,0))</f>
        <v>Mot 50</v>
      </c>
      <c r="UO5" s="192" t="str">
        <f ca="1">INDEX(GenerateurBingo.com!$I$1980:$I$1994,MATCH(LARGE(GenerateurBingo.com!$J$1980:$J$1994,ROW()-1),GenerateurBingo.com!$J$1980:$J$1994,0))</f>
        <v>Mot 71</v>
      </c>
    </row>
    <row r="6" spans="1:561" s="192" customFormat="1">
      <c r="A6" s="192" t="str">
        <f>Instructions!$I$27</f>
        <v>Mot 6</v>
      </c>
      <c r="B6" s="192">
        <f t="shared" ca="1" si="0"/>
        <v>0.25742593726677199</v>
      </c>
      <c r="C6" s="192" t="str">
        <f>Instructions!$I$42</f>
        <v>Mot 21</v>
      </c>
      <c r="D6" s="192">
        <f t="shared" ca="1" si="1"/>
        <v>0.55634339049190207</v>
      </c>
      <c r="E6" s="192" t="str">
        <f>Instructions!$I$57</f>
        <v>Mot 36</v>
      </c>
      <c r="F6" s="192">
        <f t="shared" ca="1" si="2"/>
        <v>0.91391384522822772</v>
      </c>
      <c r="G6" s="192" t="str">
        <f>Instructions!$I$72</f>
        <v>Mot 51</v>
      </c>
      <c r="H6" s="192">
        <f t="shared" ca="1" si="3"/>
        <v>0.1119373585473834</v>
      </c>
      <c r="I6" s="192" t="str">
        <f>Instructions!$I$87</f>
        <v>Mot 66</v>
      </c>
      <c r="J6" s="192">
        <f t="shared" ca="1" si="3"/>
        <v>0.65730120883941179</v>
      </c>
      <c r="L6" s="192" t="str">
        <f ca="1">INDEX(GenerateurBingo.com!$A$1:$A$15,MATCH(LARGE(GenerateurBingo.com!$B$1:$B$15,ROW()-1),GenerateurBingo.com!$B$1:$B$15,0))</f>
        <v>Mot 4</v>
      </c>
      <c r="M6" s="192" t="str">
        <f ca="1">INDEX(GenerateurBingo.com!$C$1:$C$15,MATCH(LARGE(GenerateurBingo.com!$D$1:$D$15,ROW()-1),GenerateurBingo.com!$D$1:$D$15,0))</f>
        <v>Mot 20</v>
      </c>
      <c r="N6" s="192" t="str">
        <f ca="1">INDEX(GenerateurBingo.com!$E$1:$E$15,MATCH(LARGE(GenerateurBingo.com!$F$1:$F$15,ROW()-1),GenerateurBingo.com!$F$1:$F$15,0))</f>
        <v>Mot 34</v>
      </c>
      <c r="O6" s="192" t="str">
        <f ca="1">INDEX(GenerateurBingo.com!$G$1:$G$15,MATCH(LARGE(GenerateurBingo.com!$H$1:$H$15,ROW()-1),GenerateurBingo.com!$H$1:$H$15,0))</f>
        <v>Mot 47</v>
      </c>
      <c r="P6" s="192" t="str">
        <f ca="1">INDEX(GenerateurBingo.com!$I$1:$I$15,MATCH(LARGE(GenerateurBingo.com!$J$1:$J$15,ROW()-1),GenerateurBingo.com!$J$1:$J$15,0))</f>
        <v>Mot 66</v>
      </c>
      <c r="R6" s="192" t="str">
        <f ca="1">INDEX(GenerateurBingo.com!$A$20:$A$34,MATCH(LARGE(GenerateurBingo.com!$B$20:$B$34,ROW()-1),GenerateurBingo.com!$B$20:$B$34,0))</f>
        <v>Mot 9</v>
      </c>
      <c r="S6" s="192" t="str">
        <f ca="1">INDEX(GenerateurBingo.com!$C$20:$C$34,MATCH(LARGE(GenerateurBingo.com!$D$20:$D$34,ROW()-1),GenerateurBingo.com!$D$20:$D$34,0))</f>
        <v>Mot 28</v>
      </c>
      <c r="T6" s="192" t="str">
        <f ca="1">INDEX(GenerateurBingo.com!$E$20:$E$34,MATCH(LARGE(GenerateurBingo.com!$F$20:$F$34,ROW()-1),GenerateurBingo.com!$F$20:$F$34,0))</f>
        <v>Mot 41</v>
      </c>
      <c r="U6" s="192" t="str">
        <f ca="1">INDEX(GenerateurBingo.com!$G$20:$G$34,MATCH(LARGE(GenerateurBingo.com!$H$20:$H$34,ROW()-1),GenerateurBingo.com!$H$20:$H$34,0))</f>
        <v>Mot 55</v>
      </c>
      <c r="V6" s="192" t="str">
        <f ca="1">INDEX(GenerateurBingo.com!$I$20:$I$34,MATCH(LARGE(GenerateurBingo.com!$J$20:$J$34,ROW()-1),GenerateurBingo.com!$J$20:$J$34,0))</f>
        <v>Mot 62</v>
      </c>
      <c r="W6" s="192" t="str">
        <f ca="1">INDEX(GenerateurBingo.com!$A$40:$A$54,MATCH(LARGE(GenerateurBingo.com!$B$40:$B$54,ROW()-1),GenerateurBingo.com!$B$40:$B$54,0))</f>
        <v>Mot 12</v>
      </c>
      <c r="X6" s="192" t="str">
        <f ca="1">INDEX(GenerateurBingo.com!$C$40:$C$54,MATCH(LARGE(GenerateurBingo.com!$D$40:$D$54,ROW()-1),GenerateurBingo.com!$D$40:$D$54,0))</f>
        <v>Mot 22</v>
      </c>
      <c r="Y6" s="192" t="str">
        <f ca="1">INDEX(GenerateurBingo.com!$E$40:$E$54,MATCH(LARGE(GenerateurBingo.com!$F$40:$F$54,ROW()-1),GenerateurBingo.com!$F$40:$F$54,0))</f>
        <v>Mot 45</v>
      </c>
      <c r="Z6" s="192" t="str">
        <f ca="1">INDEX(GenerateurBingo.com!$G$40:$G$54,MATCH(LARGE(GenerateurBingo.com!$H$40:$H$54,ROW()-1),GenerateurBingo.com!$H$40:$H$54,0))</f>
        <v>Mot 51</v>
      </c>
      <c r="AA6" s="192" t="str">
        <f ca="1">INDEX(GenerateurBingo.com!$I$40:$I$54,MATCH(LARGE(GenerateurBingo.com!$J$40:$J$54,ROW()-1),GenerateurBingo.com!$J$40:$J$54,0))</f>
        <v>Mot 63</v>
      </c>
      <c r="AC6" s="192" t="str">
        <f ca="1">INDEX(GenerateurBingo.com!$A$60:$A$74,MATCH(LARGE(GenerateurBingo.com!$B$60:$B$74,ROW()-1),GenerateurBingo.com!$B$60:$B$74,0))</f>
        <v>Mot 13</v>
      </c>
      <c r="AD6" s="192" t="str">
        <f ca="1">INDEX(GenerateurBingo.com!$C$60:$C$74,MATCH(LARGE(GenerateurBingo.com!$D$60:$D$74,ROW()-1),GenerateurBingo.com!$D$60:$D$74,0))</f>
        <v>Mot 28</v>
      </c>
      <c r="AE6" s="192" t="str">
        <f ca="1">INDEX(GenerateurBingo.com!$E$60:$E$74,MATCH(LARGE(GenerateurBingo.com!$F$60:$F$74,ROW()-1),GenerateurBingo.com!$F$60:$F$74,0))</f>
        <v>Mot 41</v>
      </c>
      <c r="AF6" s="192" t="str">
        <f ca="1">INDEX(GenerateurBingo.com!$G$60:$G$74,MATCH(LARGE(GenerateurBingo.com!$H$60:$H$74,ROW()-1),GenerateurBingo.com!$H$60:$H$74,0))</f>
        <v>Mot 54</v>
      </c>
      <c r="AG6" s="192" t="str">
        <f ca="1">INDEX(GenerateurBingo.com!$I$60:$I$74,MATCH(LARGE(GenerateurBingo.com!$J$60:$J$74,ROW()-1),GenerateurBingo.com!$J$60:$J$74,0))</f>
        <v>Mot 69</v>
      </c>
      <c r="AH6" s="192" t="str">
        <f ca="1">INDEX(GenerateurBingo.com!$A$80:$A$94,MATCH(LARGE(GenerateurBingo.com!$B$80:$B$94,ROW()-1),GenerateurBingo.com!$B$80:$B$94,0))</f>
        <v>Mot 8</v>
      </c>
      <c r="AI6" s="192" t="str">
        <f ca="1">INDEX(GenerateurBingo.com!$C$80:$C$94,MATCH(LARGE(GenerateurBingo.com!$D$80:$D$94,ROW()-1),GenerateurBingo.com!$D$80:$D$94,0))</f>
        <v>Mot 21</v>
      </c>
      <c r="AJ6" s="192" t="str">
        <f ca="1">INDEX(GenerateurBingo.com!$E$80:$E$94,MATCH(LARGE(GenerateurBingo.com!$F$80:$F$94,ROW()-1),GenerateurBingo.com!$F$80:$F$94,0))</f>
        <v>Mot 40</v>
      </c>
      <c r="AK6" s="192" t="str">
        <f ca="1">INDEX(GenerateurBingo.com!$G$80:$G$94,MATCH(LARGE(GenerateurBingo.com!$H$80:$H$94,ROW()-1),GenerateurBingo.com!$H$80:$H$94,0))</f>
        <v>Mot 56</v>
      </c>
      <c r="AL6" s="192" t="str">
        <f ca="1">INDEX(GenerateurBingo.com!$I$80:$I$94,MATCH(LARGE(GenerateurBingo.com!$J$80:$J$94,ROW()-1),GenerateurBingo.com!$J$80:$J$94,0))</f>
        <v>Mot 61</v>
      </c>
      <c r="AN6" s="192" t="str">
        <f ca="1">INDEX(GenerateurBingo.com!$A$100:$A$114,MATCH(LARGE(GenerateurBingo.com!$B$100:$B$114,ROW()-1),GenerateurBingo.com!$B$100:$B$114,0))</f>
        <v>Mot 15</v>
      </c>
      <c r="AO6" s="192" t="str">
        <f ca="1">INDEX(GenerateurBingo.com!$C$100:$C$114,MATCH(LARGE(GenerateurBingo.com!$D$100:$D$114,ROW()-1),GenerateurBingo.com!$D$100:$D$114,0))</f>
        <v>Mot 17</v>
      </c>
      <c r="AP6" s="192" t="str">
        <f ca="1">INDEX(GenerateurBingo.com!$E$100:$E$114,MATCH(LARGE(GenerateurBingo.com!$F$100:$F$114,ROW()-1),GenerateurBingo.com!$F$100:$F$114,0))</f>
        <v>Mot 33</v>
      </c>
      <c r="AQ6" s="192" t="str">
        <f ca="1">INDEX(GenerateurBingo.com!$G$100:$G$114,MATCH(LARGE(GenerateurBingo.com!$H$100:$H$114,ROW()-1),GenerateurBingo.com!$H$100:$H$114,0))</f>
        <v>Mot 56</v>
      </c>
      <c r="AR6" s="192" t="str">
        <f ca="1">INDEX(GenerateurBingo.com!$I$100:$I$114,MATCH(LARGE(GenerateurBingo.com!$J$100:$J$114,ROW()-1),GenerateurBingo.com!$J$100:$J$114,0))</f>
        <v>Mot 65</v>
      </c>
      <c r="AS6" s="192" t="str">
        <f ca="1">INDEX(GenerateurBingo.com!$A$120:$A$134,MATCH(LARGE(GenerateurBingo.com!$B$120:$B$134,ROW()-1),GenerateurBingo.com!$B$120:$B$134,0))</f>
        <v>Mot 1</v>
      </c>
      <c r="AT6" s="192" t="str">
        <f ca="1">INDEX(GenerateurBingo.com!$C$120:$C$134,MATCH(LARGE(GenerateurBingo.com!$D$120:$D$134,ROW()-1),GenerateurBingo.com!$D$120:$D$134,0))</f>
        <v>Mot 16</v>
      </c>
      <c r="AU6" s="192" t="str">
        <f ca="1">INDEX(GenerateurBingo.com!$E$120:$E$134,MATCH(LARGE(GenerateurBingo.com!$F$120:$F$134,ROW()-1),GenerateurBingo.com!$F$120:$F$134,0))</f>
        <v>Mot 35</v>
      </c>
      <c r="AV6" s="192" t="str">
        <f ca="1">INDEX(GenerateurBingo.com!$G$120:$G$134,MATCH(LARGE(GenerateurBingo.com!$H$120:$H$134,ROW()-1),GenerateurBingo.com!$H$120:$H$134,0))</f>
        <v>Mot 46</v>
      </c>
      <c r="AW6" s="192" t="str">
        <f ca="1">INDEX(GenerateurBingo.com!$I$120:$I$134,MATCH(LARGE(GenerateurBingo.com!$J$120:$J$134,ROW()-1),GenerateurBingo.com!$J$120:$J$134,0))</f>
        <v>Mot 70</v>
      </c>
      <c r="AY6" s="192" t="str">
        <f ca="1">INDEX(GenerateurBingo.com!$A$140:$A$154,MATCH(LARGE(GenerateurBingo.com!$B$140:$B$154,ROW()-1),GenerateurBingo.com!$B$140:$B$154,0))</f>
        <v>Mot 1</v>
      </c>
      <c r="AZ6" s="192" t="str">
        <f ca="1">INDEX(GenerateurBingo.com!$C$140:$C$154,MATCH(LARGE(GenerateurBingo.com!$D$140:$D$154,ROW()-1),GenerateurBingo.com!$D$140:$D$154,0))</f>
        <v>Mot 29</v>
      </c>
      <c r="BA6" s="192" t="str">
        <f ca="1">INDEX(GenerateurBingo.com!$E$140:$E$154,MATCH(LARGE(GenerateurBingo.com!$F$140:$F$154,ROW()-1),GenerateurBingo.com!$F$140:$F$154,0))</f>
        <v>Mot 43</v>
      </c>
      <c r="BB6" s="192" t="str">
        <f ca="1">INDEX(GenerateurBingo.com!$G$140:$G$154,MATCH(LARGE(GenerateurBingo.com!$H$140:$H$154,ROW()-1),GenerateurBingo.com!$H$140:$H$154,0))</f>
        <v>Mot 47</v>
      </c>
      <c r="BC6" s="192" t="str">
        <f ca="1">INDEX(GenerateurBingo.com!$I$140:$I$154,MATCH(LARGE(GenerateurBingo.com!$J$140:$J$154,ROW()-1),GenerateurBingo.com!$J$140:$J$154,0))</f>
        <v>Mot 74</v>
      </c>
      <c r="BD6" s="192" t="str">
        <f ca="1">INDEX(GenerateurBingo.com!$A$160:$A$174,MATCH(LARGE(GenerateurBingo.com!$B$160:$B$174,ROW()-1),GenerateurBingo.com!$B$160:$B$174,0))</f>
        <v>Mot 13</v>
      </c>
      <c r="BE6" s="192" t="str">
        <f ca="1">INDEX(GenerateurBingo.com!$C$160:$C$174,MATCH(LARGE(GenerateurBingo.com!$D$160:$D$174,ROW()-1),GenerateurBingo.com!$D$160:$D$174,0))</f>
        <v>Mot 20</v>
      </c>
      <c r="BF6" s="192" t="str">
        <f ca="1">INDEX(GenerateurBingo.com!$E$160:$E$174,MATCH(LARGE(GenerateurBingo.com!$F$160:$F$174,ROW()-1),GenerateurBingo.com!$F$160:$F$174,0))</f>
        <v>Mot 43</v>
      </c>
      <c r="BG6" s="192" t="str">
        <f ca="1">INDEX(GenerateurBingo.com!$G$160:$G$174,MATCH(LARGE(GenerateurBingo.com!$H$160:$H$174,ROW()-1),GenerateurBingo.com!$H$160:$H$174,0))</f>
        <v>Mot 60</v>
      </c>
      <c r="BH6" s="192" t="str">
        <f ca="1">INDEX(GenerateurBingo.com!$I$160:$I$174,MATCH(LARGE(GenerateurBingo.com!$J$160:$J$174,ROW()-1),GenerateurBingo.com!$J$160:$J$174,0))</f>
        <v>Mot 70</v>
      </c>
      <c r="BJ6" s="192" t="str">
        <f ca="1">INDEX(GenerateurBingo.com!$A$180:$A$194,MATCH(LARGE(GenerateurBingo.com!$B$180:$B$194,ROW()-1),GenerateurBingo.com!$B$180:$B$194,0))</f>
        <v>Mot 13</v>
      </c>
      <c r="BK6" s="192" t="str">
        <f ca="1">INDEX(GenerateurBingo.com!$C$180:$C$194,MATCH(LARGE(GenerateurBingo.com!$D$180:$D$194,ROW()-1),GenerateurBingo.com!$D$180:$D$194,0))</f>
        <v>Mot 21</v>
      </c>
      <c r="BL6" s="192" t="str">
        <f ca="1">INDEX(GenerateurBingo.com!$E$180:$E$194,MATCH(LARGE(GenerateurBingo.com!$F$180:$F$194,ROW()-1),GenerateurBingo.com!$F$180:$F$194,0))</f>
        <v>Mot 36</v>
      </c>
      <c r="BM6" s="192" t="str">
        <f ca="1">INDEX(GenerateurBingo.com!$G$180:$G$194,MATCH(LARGE(GenerateurBingo.com!$H$180:$H$194,ROW()-1),GenerateurBingo.com!$H$180:$H$194,0))</f>
        <v>Mot 51</v>
      </c>
      <c r="BN6" s="192" t="str">
        <f ca="1">INDEX(GenerateurBingo.com!$I$180:$I$194,MATCH(LARGE(GenerateurBingo.com!$J$180:$J$194,ROW()-1),GenerateurBingo.com!$J$180:$J$194,0))</f>
        <v>Mot 63</v>
      </c>
      <c r="BO6" s="192" t="str">
        <f ca="1">INDEX(GenerateurBingo.com!$A$200:$A$214,MATCH(LARGE(GenerateurBingo.com!$B$200:$B$214,ROW()-1),GenerateurBingo.com!$B$200:$B$214,0))</f>
        <v>Mot 3</v>
      </c>
      <c r="BP6" s="192" t="str">
        <f ca="1">INDEX(GenerateurBingo.com!$C$200:$C$214,MATCH(LARGE(GenerateurBingo.com!$D$200:$D$214,ROW()-1),GenerateurBingo.com!$D$200:$D$214,0))</f>
        <v>Mot 28</v>
      </c>
      <c r="BQ6" s="192" t="str">
        <f ca="1">INDEX(GenerateurBingo.com!$E$200:$E$214,MATCH(LARGE(GenerateurBingo.com!$F$200:$F$214,ROW()-1),GenerateurBingo.com!$F$200:$F$214,0))</f>
        <v>Mot 31</v>
      </c>
      <c r="BR6" s="192" t="str">
        <f ca="1">INDEX(GenerateurBingo.com!$G$200:$G$214,MATCH(LARGE(GenerateurBingo.com!$H$200:$H$214,ROW()-1),GenerateurBingo.com!$H$200:$H$214,0))</f>
        <v>Mot 54</v>
      </c>
      <c r="BS6" s="192" t="str">
        <f ca="1">INDEX(GenerateurBingo.com!$I$200:$I$214,MATCH(LARGE(GenerateurBingo.com!$J$200:$J$214,ROW()-1),GenerateurBingo.com!$J$200:$J$214,0))</f>
        <v>Mot 66</v>
      </c>
      <c r="BU6" s="192" t="str">
        <f ca="1">INDEX(GenerateurBingo.com!$A$220:$A$234,MATCH(LARGE(GenerateurBingo.com!$B$220:$B$234,ROW()-1),GenerateurBingo.com!$B$220:$B$234,0))</f>
        <v>Mot 6</v>
      </c>
      <c r="BV6" s="192" t="str">
        <f ca="1">INDEX(GenerateurBingo.com!$C$220:$C$234,MATCH(LARGE(GenerateurBingo.com!$D$220:$D$234,ROW()-1),GenerateurBingo.com!$D$220:$D$234,0))</f>
        <v>Mot 30</v>
      </c>
      <c r="BW6" s="192" t="str">
        <f ca="1">INDEX(GenerateurBingo.com!$E$220:$E$234,MATCH(LARGE(GenerateurBingo.com!$F$220:$F$234,ROW()-1),GenerateurBingo.com!$F$220:$F$234,0))</f>
        <v>Mot 42</v>
      </c>
      <c r="BX6" s="192" t="str">
        <f ca="1">INDEX(GenerateurBingo.com!$G$220:$G$234,MATCH(LARGE(GenerateurBingo.com!$H$220:$H$234,ROW()-1),GenerateurBingo.com!$H$220:$H$234,0))</f>
        <v>Mot 58</v>
      </c>
      <c r="BY6" s="192" t="str">
        <f ca="1">INDEX(GenerateurBingo.com!$I$220:$I$234,MATCH(LARGE(GenerateurBingo.com!$J$220:$J$234,ROW()-1),GenerateurBingo.com!$J$220:$J$234,0))</f>
        <v>Mot 62</v>
      </c>
      <c r="BZ6" s="192" t="str">
        <f ca="1">INDEX(GenerateurBingo.com!$A$240:$A$254,MATCH(LARGE(GenerateurBingo.com!$B$240:$B$254,ROW()-1),GenerateurBingo.com!$B$240:$B$254,0))</f>
        <v>Mot 4</v>
      </c>
      <c r="CA6" s="192" t="str">
        <f ca="1">INDEX(GenerateurBingo.com!$C$240:$C$254,MATCH(LARGE(GenerateurBingo.com!$D$240:$D$254,ROW()-1),GenerateurBingo.com!$D$240:$D$254,0))</f>
        <v>Mot 22</v>
      </c>
      <c r="CB6" s="192" t="str">
        <f ca="1">INDEX(GenerateurBingo.com!$E$240:$E$254,MATCH(LARGE(GenerateurBingo.com!$F$240:$F$254,ROW()-1),GenerateurBingo.com!$F$240:$F$254,0))</f>
        <v>Mot 44</v>
      </c>
      <c r="CC6" s="192" t="str">
        <f ca="1">INDEX(GenerateurBingo.com!$G$240:$G$254,MATCH(LARGE(GenerateurBingo.com!$H$240:$H$254,ROW()-1),GenerateurBingo.com!$H$240:$H$254,0))</f>
        <v>Mot 53</v>
      </c>
      <c r="CD6" s="192" t="str">
        <f ca="1">INDEX(GenerateurBingo.com!$I$240:$I$254,MATCH(LARGE(GenerateurBingo.com!$J$240:$J$254,ROW()-1),GenerateurBingo.com!$J$240:$J$254,0))</f>
        <v>Mot 70</v>
      </c>
      <c r="CF6" s="192" t="str">
        <f ca="1">INDEX(GenerateurBingo.com!$A$260:$A$274,MATCH(LARGE(GenerateurBingo.com!$B$260:$B$274,ROW()-1),GenerateurBingo.com!$B$260:$B$274,0))</f>
        <v>Mot 8</v>
      </c>
      <c r="CG6" s="192" t="str">
        <f ca="1">INDEX(GenerateurBingo.com!$C$260:$C$274,MATCH(LARGE(GenerateurBingo.com!$D$260:$D$274,ROW()-1),GenerateurBingo.com!$D$260:$D$274,0))</f>
        <v>Mot 30</v>
      </c>
      <c r="CH6" s="192" t="str">
        <f ca="1">INDEX(GenerateurBingo.com!$E$260:$E$274,MATCH(LARGE(GenerateurBingo.com!$F$260:$F$274,ROW()-1),GenerateurBingo.com!$F$260:$F$274,0))</f>
        <v>Mot 45</v>
      </c>
      <c r="CI6" s="192" t="str">
        <f ca="1">INDEX(GenerateurBingo.com!$G$260:$G$274,MATCH(LARGE(GenerateurBingo.com!$H$260:$H$274,ROW()-1),GenerateurBingo.com!$H$260:$H$274,0))</f>
        <v>Mot 52</v>
      </c>
      <c r="CJ6" s="192" t="str">
        <f ca="1">INDEX(GenerateurBingo.com!$I$260:$I$274,MATCH(LARGE(GenerateurBingo.com!$J$260:$J$274,ROW()-1),GenerateurBingo.com!$J$260:$J$274,0))</f>
        <v>Mot 74</v>
      </c>
      <c r="CK6" s="192" t="str">
        <f ca="1">INDEX(GenerateurBingo.com!$A$280:$A$294,MATCH(LARGE(GenerateurBingo.com!$B$280:$B$294,ROW()-1),GenerateurBingo.com!$B$280:$B$294,0))</f>
        <v>Mot 7</v>
      </c>
      <c r="CL6" s="192" t="str">
        <f ca="1">INDEX(GenerateurBingo.com!$C$280:$C$294,MATCH(LARGE(GenerateurBingo.com!$D$280:$D$294,ROW()-1),GenerateurBingo.com!$D$280:$D$294,0))</f>
        <v>Mot 17</v>
      </c>
      <c r="CM6" s="192" t="str">
        <f ca="1">INDEX(GenerateurBingo.com!$E$280:$E$294,MATCH(LARGE(GenerateurBingo.com!$F$280:$F$294,ROW()-1),GenerateurBingo.com!$F$280:$F$294,0))</f>
        <v>Mot 36</v>
      </c>
      <c r="CN6" s="192" t="str">
        <f ca="1">INDEX(GenerateurBingo.com!$G$280:$G$294,MATCH(LARGE(GenerateurBingo.com!$H$280:$H$294,ROW()-1),GenerateurBingo.com!$H$280:$H$294,0))</f>
        <v>Mot 54</v>
      </c>
      <c r="CO6" s="192" t="str">
        <f ca="1">INDEX(GenerateurBingo.com!$I$280:$I$294,MATCH(LARGE(GenerateurBingo.com!$J$280:$J$294,ROW()-1),GenerateurBingo.com!$J$280:$J$294,0))</f>
        <v>Mot 64</v>
      </c>
      <c r="CQ6" s="192" t="str">
        <f ca="1">INDEX(GenerateurBingo.com!$A$300:$A$314,MATCH(LARGE(GenerateurBingo.com!$B$300:$B$314,ROW()-1),GenerateurBingo.com!$B$300:$B$314,0))</f>
        <v>Mot 4</v>
      </c>
      <c r="CR6" s="192" t="str">
        <f ca="1">INDEX(GenerateurBingo.com!$C$300:$C$314,MATCH(LARGE(GenerateurBingo.com!$D$300:$D$314,ROW()-1),GenerateurBingo.com!$D$300:$D$314,0))</f>
        <v>Mot 19</v>
      </c>
      <c r="CS6" s="192" t="str">
        <f ca="1">INDEX(GenerateurBingo.com!$E$300:$E$314,MATCH(LARGE(GenerateurBingo.com!$F$300:$F$314,ROW()-1),GenerateurBingo.com!$F$300:$F$314,0))</f>
        <v>Mot 40</v>
      </c>
      <c r="CT6" s="192" t="str">
        <f ca="1">INDEX(GenerateurBingo.com!$G$300:$G$314,MATCH(LARGE(GenerateurBingo.com!$H$300:$H$314,ROW()-1),GenerateurBingo.com!$H$300:$H$314,0))</f>
        <v>Mot 46</v>
      </c>
      <c r="CU6" s="192" t="str">
        <f ca="1">INDEX(GenerateurBingo.com!$I$300:$I$314,MATCH(LARGE(GenerateurBingo.com!$J$300:$J$314,ROW()-1),GenerateurBingo.com!$J$300:$J$314,0))</f>
        <v>Mot 64</v>
      </c>
      <c r="CV6" s="192" t="str">
        <f ca="1">INDEX(GenerateurBingo.com!$A$320:$A$334,MATCH(LARGE(GenerateurBingo.com!$B$320:$B$334,ROW()-1),GenerateurBingo.com!$B$320:$B$334,0))</f>
        <v>Mot 1</v>
      </c>
      <c r="CW6" s="192" t="str">
        <f ca="1">INDEX(GenerateurBingo.com!$C$320:$C$334,MATCH(LARGE(GenerateurBingo.com!$D$320:$D$334,ROW()-1),GenerateurBingo.com!$D$320:$D$334,0))</f>
        <v>Mot 30</v>
      </c>
      <c r="CX6" s="192" t="str">
        <f ca="1">INDEX(GenerateurBingo.com!$E$320:$E$334,MATCH(LARGE(GenerateurBingo.com!$F$320:$F$334,ROW()-1),GenerateurBingo.com!$F$320:$F$334,0))</f>
        <v>Mot 32</v>
      </c>
      <c r="CY6" s="192" t="str">
        <f ca="1">INDEX(GenerateurBingo.com!$G$320:$G$334,MATCH(LARGE(GenerateurBingo.com!$H$320:$H$334,ROW()-1),GenerateurBingo.com!$H$320:$H$334,0))</f>
        <v>Mot 47</v>
      </c>
      <c r="CZ6" s="192" t="str">
        <f ca="1">INDEX(GenerateurBingo.com!$I$320:$I$334,MATCH(LARGE(GenerateurBingo.com!$J$320:$J$334,ROW()-1),GenerateurBingo.com!$J$320:$J$334,0))</f>
        <v>Mot 63</v>
      </c>
      <c r="DB6" s="192" t="str">
        <f ca="1">INDEX(GenerateurBingo.com!$A$340:$A$354,MATCH(LARGE(GenerateurBingo.com!$B$340:$B$354,ROW()-1),GenerateurBingo.com!$B$340:$B$354,0))</f>
        <v>Mot 3</v>
      </c>
      <c r="DC6" s="192" t="str">
        <f ca="1">INDEX(GenerateurBingo.com!$C$340:$C$354,MATCH(LARGE(GenerateurBingo.com!$D$340:$D$354,ROW()-1),GenerateurBingo.com!$D$340:$D$354,0))</f>
        <v>Mot 18</v>
      </c>
      <c r="DD6" s="192" t="str">
        <f ca="1">INDEX(GenerateurBingo.com!$E$340:$E$354,MATCH(LARGE(GenerateurBingo.com!$F$340:$F$354,ROW()-1),GenerateurBingo.com!$F$340:$F$354,0))</f>
        <v>Mot 38</v>
      </c>
      <c r="DE6" s="192" t="str">
        <f ca="1">INDEX(GenerateurBingo.com!$G$340:$G$354,MATCH(LARGE(GenerateurBingo.com!$H$340:$H$354,ROW()-1),GenerateurBingo.com!$H$340:$H$354,0))</f>
        <v>Mot 60</v>
      </c>
      <c r="DF6" s="192" t="str">
        <f ca="1">INDEX(GenerateurBingo.com!$I$340:$I$354,MATCH(LARGE(GenerateurBingo.com!$J$340:$J$354,ROW()-1),GenerateurBingo.com!$J$340:$J$354,0))</f>
        <v>Mot 64</v>
      </c>
      <c r="DG6" s="192" t="str">
        <f ca="1">INDEX(GenerateurBingo.com!$A$360:$A$374,MATCH(LARGE(GenerateurBingo.com!$B$360:$B$374,ROW()-1),GenerateurBingo.com!$B$360:$B$374,0))</f>
        <v>Mot 8</v>
      </c>
      <c r="DH6" s="192" t="str">
        <f ca="1">INDEX(GenerateurBingo.com!$C$360:$C$374,MATCH(LARGE(GenerateurBingo.com!$D$360:$D$374,ROW()-1),GenerateurBingo.com!$D$360:$D$374,0))</f>
        <v>Mot 20</v>
      </c>
      <c r="DI6" s="192" t="str">
        <f ca="1">INDEX(GenerateurBingo.com!$E$360:$E$374,MATCH(LARGE(GenerateurBingo.com!$F$360:$F$374,ROW()-1),GenerateurBingo.com!$F$360:$F$374,0))</f>
        <v>Mot 42</v>
      </c>
      <c r="DJ6" s="192" t="str">
        <f ca="1">INDEX(GenerateurBingo.com!$G$360:$G$374,MATCH(LARGE(GenerateurBingo.com!$H$360:$H$374,ROW()-1),GenerateurBingo.com!$H$360:$H$374,0))</f>
        <v>Mot 48</v>
      </c>
      <c r="DK6" s="192" t="str">
        <f ca="1">INDEX(GenerateurBingo.com!$I$360:$I$374,MATCH(LARGE(GenerateurBingo.com!$J$360:$J$374,ROW()-1),GenerateurBingo.com!$J$360:$J$374,0))</f>
        <v>Mot 75</v>
      </c>
      <c r="DM6" s="192" t="str">
        <f ca="1">INDEX(GenerateurBingo.com!$A$380:$A$394,MATCH(LARGE(GenerateurBingo.com!$B$380:$B$394,ROW()-1),GenerateurBingo.com!$B$380:$B$394,0))</f>
        <v>Mot 5</v>
      </c>
      <c r="DN6" s="192" t="str">
        <f ca="1">INDEX(GenerateurBingo.com!$C$380:$C$394,MATCH(LARGE(GenerateurBingo.com!$D$380:$D$394,ROW()-1),GenerateurBingo.com!$D$380:$D$394,0))</f>
        <v>Mot 19</v>
      </c>
      <c r="DO6" s="192" t="str">
        <f ca="1">INDEX(GenerateurBingo.com!$E$380:$E$394,MATCH(LARGE(GenerateurBingo.com!$F$380:$F$394,ROW()-1),GenerateurBingo.com!$F$380:$F$394,0))</f>
        <v>Mot 35</v>
      </c>
      <c r="DP6" s="192" t="str">
        <f ca="1">INDEX(GenerateurBingo.com!$G$380:$G$394,MATCH(LARGE(GenerateurBingo.com!$H$380:$H$394,ROW()-1),GenerateurBingo.com!$H$380:$H$394,0))</f>
        <v>Mot 46</v>
      </c>
      <c r="DQ6" s="192" t="str">
        <f ca="1">INDEX(GenerateurBingo.com!$I$380:$I$394,MATCH(LARGE(GenerateurBingo.com!$J$380:$J$394,ROW()-1),GenerateurBingo.com!$J$380:$J$394,0))</f>
        <v>Mot 64</v>
      </c>
      <c r="DR6" s="192" t="str">
        <f ca="1">INDEX(GenerateurBingo.com!$A$400:$A$414,MATCH(LARGE(GenerateurBingo.com!$B$400:$B$414,ROW()-1),GenerateurBingo.com!$B$400:$B$414,0))</f>
        <v>Mot 9</v>
      </c>
      <c r="DS6" s="192" t="str">
        <f ca="1">INDEX(GenerateurBingo.com!$C$400:$C$414,MATCH(LARGE(GenerateurBingo.com!$D$400:$D$414,ROW()-1),GenerateurBingo.com!$D$400:$D$414,0))</f>
        <v>Mot 29</v>
      </c>
      <c r="DT6" s="192" t="str">
        <f ca="1">INDEX(GenerateurBingo.com!$E$400:$E$414,MATCH(LARGE(GenerateurBingo.com!$F$400:$F$414,ROW()-1),GenerateurBingo.com!$F$400:$F$414,0))</f>
        <v>Mot 43</v>
      </c>
      <c r="DU6" s="192" t="str">
        <f ca="1">INDEX(GenerateurBingo.com!$G$400:$G$414,MATCH(LARGE(GenerateurBingo.com!$H$400:$H$414,ROW()-1),GenerateurBingo.com!$H$400:$H$414,0))</f>
        <v>Mot 47</v>
      </c>
      <c r="DV6" s="192" t="str">
        <f ca="1">INDEX(GenerateurBingo.com!$I$400:$I$414,MATCH(LARGE(GenerateurBingo.com!$J$400:$J$414,ROW()-1),GenerateurBingo.com!$J$400:$J$414,0))</f>
        <v>Mot 73</v>
      </c>
      <c r="DX6" s="192" t="str">
        <f ca="1">INDEX(GenerateurBingo.com!$A$420:$A$434,MATCH(LARGE(GenerateurBingo.com!$B$420:$B$434,ROW()-1),GenerateurBingo.com!$B$420:$B$434,0))</f>
        <v>Mot 7</v>
      </c>
      <c r="DY6" s="192" t="str">
        <f ca="1">INDEX(GenerateurBingo.com!$C$420:$C$434,MATCH(LARGE(GenerateurBingo.com!$D$420:$D$434,ROW()-1),GenerateurBingo.com!$D$420:$D$434,0))</f>
        <v>Mot 21</v>
      </c>
      <c r="DZ6" s="192" t="str">
        <f ca="1">INDEX(GenerateurBingo.com!$E$420:$E$434,MATCH(LARGE(GenerateurBingo.com!$F$420:$F$434,ROW()-1),GenerateurBingo.com!$F$420:$F$434,0))</f>
        <v>Mot 33</v>
      </c>
      <c r="EA6" s="192" t="str">
        <f ca="1">INDEX(GenerateurBingo.com!$G$420:$G$434,MATCH(LARGE(GenerateurBingo.com!$H$420:$H$434,ROW()-1),GenerateurBingo.com!$H$420:$H$434,0))</f>
        <v>Mot 60</v>
      </c>
      <c r="EB6" s="192" t="str">
        <f ca="1">INDEX(GenerateurBingo.com!$I$420:$I$434,MATCH(LARGE(GenerateurBingo.com!$J$420:$J$434,ROW()-1),GenerateurBingo.com!$J$420:$J$434,0))</f>
        <v>Mot 66</v>
      </c>
      <c r="EC6" s="192" t="str">
        <f ca="1">INDEX(GenerateurBingo.com!$A$440:$A$454,MATCH(LARGE(GenerateurBingo.com!$B$440:$B$454,ROW()-1),GenerateurBingo.com!$B$440:$B$454,0))</f>
        <v>Mot 12</v>
      </c>
      <c r="ED6" s="192" t="str">
        <f ca="1">INDEX(GenerateurBingo.com!$C$440:$C$454,MATCH(LARGE(GenerateurBingo.com!$D$440:$D$454,ROW()-1),GenerateurBingo.com!$D$440:$D$454,0))</f>
        <v>Mot 23</v>
      </c>
      <c r="EE6" s="192" t="str">
        <f ca="1">INDEX(GenerateurBingo.com!$E$440:$E$454,MATCH(LARGE(GenerateurBingo.com!$F$440:$F$454,ROW()-1),GenerateurBingo.com!$F$440:$F$454,0))</f>
        <v>Mot 39</v>
      </c>
      <c r="EF6" s="192" t="str">
        <f ca="1">INDEX(GenerateurBingo.com!$G$440:$G$454,MATCH(LARGE(GenerateurBingo.com!$H$440:$H$454,ROW()-1),GenerateurBingo.com!$H$440:$H$454,0))</f>
        <v>Mot 57</v>
      </c>
      <c r="EG6" s="192" t="str">
        <f ca="1">INDEX(GenerateurBingo.com!$I$440:$I$454,MATCH(LARGE(GenerateurBingo.com!$J$440:$J$454,ROW()-1),GenerateurBingo.com!$J$440:$J$454,0))</f>
        <v>Mot 65</v>
      </c>
      <c r="EI6" s="192" t="str">
        <f ca="1">INDEX(GenerateurBingo.com!$A$460:$A$474,MATCH(LARGE(GenerateurBingo.com!$B$460:$B$474,ROW()-1),GenerateurBingo.com!$B$460:$B$474,0))</f>
        <v>Mot 14</v>
      </c>
      <c r="EJ6" s="192" t="str">
        <f ca="1">INDEX(GenerateurBingo.com!$C$460:$C$474,MATCH(LARGE(GenerateurBingo.com!$D$460:$D$474,ROW()-1),GenerateurBingo.com!$D$460:$D$474,0))</f>
        <v>Mot 23</v>
      </c>
      <c r="EK6" s="192" t="str">
        <f ca="1">INDEX(GenerateurBingo.com!$E$460:$E$474,MATCH(LARGE(GenerateurBingo.com!$F$460:$F$474,ROW()-1),GenerateurBingo.com!$F$460:$F$474,0))</f>
        <v>Mot 42</v>
      </c>
      <c r="EL6" s="192" t="str">
        <f ca="1">INDEX(GenerateurBingo.com!$G$460:$G$474,MATCH(LARGE(GenerateurBingo.com!$H$460:$H$474,ROW()-1),GenerateurBingo.com!$H$460:$H$474,0))</f>
        <v>Mot 51</v>
      </c>
      <c r="EM6" s="192" t="str">
        <f ca="1">INDEX(GenerateurBingo.com!$I$460:$I$474,MATCH(LARGE(GenerateurBingo.com!$J$460:$J$474,ROW()-1),GenerateurBingo.com!$J$460:$J$474,0))</f>
        <v>Mot 64</v>
      </c>
      <c r="EN6" s="192" t="str">
        <f ca="1">INDEX(GenerateurBingo.com!$A$480:$A$494,MATCH(LARGE(GenerateurBingo.com!$B$480:$B$494,ROW()-1),GenerateurBingo.com!$B$480:$B$494,0))</f>
        <v>Mot 14</v>
      </c>
      <c r="EO6" s="192" t="str">
        <f ca="1">INDEX(GenerateurBingo.com!$C$480:$C$494,MATCH(LARGE(GenerateurBingo.com!$D$480:$D$494,ROW()-1),GenerateurBingo.com!$D$480:$D$494,0))</f>
        <v>Mot 21</v>
      </c>
      <c r="EP6" s="192" t="str">
        <f ca="1">INDEX(GenerateurBingo.com!$E$480:$E$494,MATCH(LARGE(GenerateurBingo.com!$F$480:$F$494,ROW()-1),GenerateurBingo.com!$F$480:$F$494,0))</f>
        <v>Mot 43</v>
      </c>
      <c r="EQ6" s="192" t="str">
        <f ca="1">INDEX(GenerateurBingo.com!$G$480:$G$494,MATCH(LARGE(GenerateurBingo.com!$H$480:$H$494,ROW()-1),GenerateurBingo.com!$H$480:$H$494,0))</f>
        <v>Mot 54</v>
      </c>
      <c r="ER6" s="192" t="str">
        <f ca="1">INDEX(GenerateurBingo.com!$I$480:$I$494,MATCH(LARGE(GenerateurBingo.com!$J$480:$J$494,ROW()-1),GenerateurBingo.com!$J$480:$J$494,0))</f>
        <v>Mot 66</v>
      </c>
      <c r="ET6" s="192" t="str">
        <f ca="1">INDEX(GenerateurBingo.com!$A$500:$A$514,MATCH(LARGE(GenerateurBingo.com!$B$500:$B$514,ROW()-1),GenerateurBingo.com!$B$500:$B$514,0))</f>
        <v>Mot 15</v>
      </c>
      <c r="EU6" s="192" t="str">
        <f ca="1">INDEX(GenerateurBingo.com!$C$500:$C$514,MATCH(LARGE(GenerateurBingo.com!$D$500:$D$514,ROW()-1),GenerateurBingo.com!$D$500:$D$514,0))</f>
        <v>Mot 30</v>
      </c>
      <c r="EV6" s="192" t="str">
        <f ca="1">INDEX(GenerateurBingo.com!$E$500:$E$514,MATCH(LARGE(GenerateurBingo.com!$F$500:$F$514,ROW()-1),GenerateurBingo.com!$F$500:$F$514,0))</f>
        <v>Mot 41</v>
      </c>
      <c r="EW6" s="192" t="str">
        <f ca="1">INDEX(GenerateurBingo.com!$G$500:$G$514,MATCH(LARGE(GenerateurBingo.com!$H$500:$H$514,ROW()-1),GenerateurBingo.com!$H$500:$H$514,0))</f>
        <v>Mot 60</v>
      </c>
      <c r="EX6" s="192" t="str">
        <f ca="1">INDEX(GenerateurBingo.com!$I$500:$I$514,MATCH(LARGE(GenerateurBingo.com!$J$500:$J$514,ROW()-1),GenerateurBingo.com!$J$500:$J$514,0))</f>
        <v>Mot 73</v>
      </c>
      <c r="EY6" s="192" t="str">
        <f ca="1">INDEX(GenerateurBingo.com!$A$520:$A$534,MATCH(LARGE(GenerateurBingo.com!$B$520:$B$534,ROW()-1),GenerateurBingo.com!$B$520:$B$534,0))</f>
        <v>Mot 9</v>
      </c>
      <c r="EZ6" s="192" t="str">
        <f ca="1">INDEX(GenerateurBingo.com!$C$520:$C$534,MATCH(LARGE(GenerateurBingo.com!$D$520:$D$534,ROW()-1),GenerateurBingo.com!$D$520:$D$534,0))</f>
        <v>Mot 20</v>
      </c>
      <c r="FA6" s="192" t="str">
        <f ca="1">INDEX(GenerateurBingo.com!$E$520:$E$534,MATCH(LARGE(GenerateurBingo.com!$F$520:$F$534,ROW()-1),GenerateurBingo.com!$F$520:$F$534,0))</f>
        <v>Mot 37</v>
      </c>
      <c r="FB6" s="192" t="str">
        <f ca="1">INDEX(GenerateurBingo.com!$G$520:$G$534,MATCH(LARGE(GenerateurBingo.com!$H$520:$H$534,ROW()-1),GenerateurBingo.com!$H$520:$H$534,0))</f>
        <v>Mot 51</v>
      </c>
      <c r="FC6" s="192" t="str">
        <f ca="1">INDEX(GenerateurBingo.com!$I$520:$I$534,MATCH(LARGE(GenerateurBingo.com!$J$520:$J$534,ROW()-1),GenerateurBingo.com!$J$520:$J$534,0))</f>
        <v>Mot 75</v>
      </c>
      <c r="FE6" s="192" t="str">
        <f ca="1">INDEX(GenerateurBingo.com!$A$540:$A$554,MATCH(LARGE(GenerateurBingo.com!$B$540:$B$554,ROW()-1),GenerateurBingo.com!$B$540:$B$554,0))</f>
        <v>Mot 12</v>
      </c>
      <c r="FF6" s="192" t="str">
        <f ca="1">INDEX(GenerateurBingo.com!$C$540:$C$554,MATCH(LARGE(GenerateurBingo.com!$D$540:$D$554,ROW()-1),GenerateurBingo.com!$D$540:$D$554,0))</f>
        <v>Mot 25</v>
      </c>
      <c r="FG6" s="192" t="str">
        <f ca="1">INDEX(GenerateurBingo.com!$E$540:$E$554,MATCH(LARGE(GenerateurBingo.com!$F$540:$F$554,ROW()-1),GenerateurBingo.com!$F$540:$F$554,0))</f>
        <v>Mot 40</v>
      </c>
      <c r="FH6" s="192" t="str">
        <f ca="1">INDEX(GenerateurBingo.com!$G$540:$G$554,MATCH(LARGE(GenerateurBingo.com!$H$540:$H$554,ROW()-1),GenerateurBingo.com!$H$540:$H$554,0))</f>
        <v>Mot 47</v>
      </c>
      <c r="FI6" s="192" t="str">
        <f ca="1">INDEX(GenerateurBingo.com!$I$540:$I$554,MATCH(LARGE(GenerateurBingo.com!$J$540:$J$554,ROW()-1),GenerateurBingo.com!$J$540:$J$554,0))</f>
        <v>Mot 69</v>
      </c>
      <c r="FJ6" s="192" t="str">
        <f ca="1">INDEX(GenerateurBingo.com!$A$560:$A$574,MATCH(LARGE(GenerateurBingo.com!$B$560:$B$574,ROW()-1),GenerateurBingo.com!$B$560:$B$574,0))</f>
        <v>Mot 4</v>
      </c>
      <c r="FK6" s="192" t="str">
        <f ca="1">INDEX(GenerateurBingo.com!$C$560:$C$574,MATCH(LARGE(GenerateurBingo.com!$D$560:$D$574,ROW()-1),GenerateurBingo.com!$D$560:$D$574,0))</f>
        <v>Mot 27</v>
      </c>
      <c r="FL6" s="192" t="str">
        <f ca="1">INDEX(GenerateurBingo.com!$E$560:$E$574,MATCH(LARGE(GenerateurBingo.com!$F$560:$F$574,ROW()-1),GenerateurBingo.com!$F$560:$F$574,0))</f>
        <v>Mot 33</v>
      </c>
      <c r="FM6" s="192" t="str">
        <f ca="1">INDEX(GenerateurBingo.com!$G$560:$G$574,MATCH(LARGE(GenerateurBingo.com!$H$560:$H$574,ROW()-1),GenerateurBingo.com!$H$560:$H$574,0))</f>
        <v>Mot 57</v>
      </c>
      <c r="FN6" s="192" t="str">
        <f ca="1">INDEX(GenerateurBingo.com!$I$560:$I$574,MATCH(LARGE(GenerateurBingo.com!$J$560:$J$574,ROW()-1),GenerateurBingo.com!$J$560:$J$574,0))</f>
        <v>Mot 72</v>
      </c>
      <c r="FP6" s="192" t="str">
        <f ca="1">INDEX(GenerateurBingo.com!$A$580:$A$594,MATCH(LARGE(GenerateurBingo.com!$B$580:$B$594,ROW()-1),GenerateurBingo.com!$B$580:$B$594,0))</f>
        <v>Mot 14</v>
      </c>
      <c r="FQ6" s="192" t="str">
        <f ca="1">INDEX(GenerateurBingo.com!$C$580:$C$594,MATCH(LARGE(GenerateurBingo.com!$D$580:$D$594,ROW()-1),GenerateurBingo.com!$D$580:$D$594,0))</f>
        <v>Mot 24</v>
      </c>
      <c r="FR6" s="192" t="str">
        <f ca="1">INDEX(GenerateurBingo.com!$E$580:$E$594,MATCH(LARGE(GenerateurBingo.com!$F$580:$F$594,ROW()-1),GenerateurBingo.com!$F$580:$F$594,0))</f>
        <v>Mot 36</v>
      </c>
      <c r="FS6" s="192" t="str">
        <f ca="1">INDEX(GenerateurBingo.com!$G$580:$G$594,MATCH(LARGE(GenerateurBingo.com!$H$580:$H$594,ROW()-1),GenerateurBingo.com!$H$580:$H$594,0))</f>
        <v>Mot 51</v>
      </c>
      <c r="FT6" s="192" t="str">
        <f ca="1">INDEX(GenerateurBingo.com!$I$580:$I$594,MATCH(LARGE(GenerateurBingo.com!$J$580:$J$594,ROW()-1),GenerateurBingo.com!$J$580:$J$594,0))</f>
        <v>Mot 65</v>
      </c>
      <c r="FU6" s="192" t="str">
        <f ca="1">INDEX(GenerateurBingo.com!$A$600:$A$614,MATCH(LARGE(GenerateurBingo.com!$B$600:$B$614,ROW()-1),GenerateurBingo.com!$B$600:$B$614,0))</f>
        <v>Mot 12</v>
      </c>
      <c r="FV6" s="192" t="str">
        <f ca="1">INDEX(GenerateurBingo.com!$C$600:$C$614,MATCH(LARGE(GenerateurBingo.com!$D$600:$D$614,ROW()-1),GenerateurBingo.com!$D$600:$D$614,0))</f>
        <v>Mot 21</v>
      </c>
      <c r="FW6" s="192" t="str">
        <f ca="1">INDEX(GenerateurBingo.com!$E$600:$E$614,MATCH(LARGE(GenerateurBingo.com!$F$600:$F$614,ROW()-1),GenerateurBingo.com!$F$600:$F$614,0))</f>
        <v>Mot 44</v>
      </c>
      <c r="FX6" s="192" t="str">
        <f ca="1">INDEX(GenerateurBingo.com!$G$600:$G$614,MATCH(LARGE(GenerateurBingo.com!$H$600:$H$614,ROW()-1),GenerateurBingo.com!$H$600:$H$614,0))</f>
        <v>Mot 58</v>
      </c>
      <c r="FY6" s="192" t="str">
        <f ca="1">INDEX(GenerateurBingo.com!$I$600:$I$614,MATCH(LARGE(GenerateurBingo.com!$J$600:$J$614,ROW()-1),GenerateurBingo.com!$J$600:$J$614,0))</f>
        <v>Mot 64</v>
      </c>
      <c r="GA6" s="192" t="str">
        <f ca="1">INDEX(GenerateurBingo.com!$A$620:$A$634,MATCH(LARGE(GenerateurBingo.com!$B$620:$B$634,ROW()-1),GenerateurBingo.com!$B$620:$B$634,0))</f>
        <v>Mot 1</v>
      </c>
      <c r="GB6" s="192" t="str">
        <f ca="1">INDEX(GenerateurBingo.com!$C$620:$C$634,MATCH(LARGE(GenerateurBingo.com!$D$620:$D$634,ROW()-1),GenerateurBingo.com!$D$620:$D$634,0))</f>
        <v>Mot 18</v>
      </c>
      <c r="GC6" s="192" t="str">
        <f ca="1">INDEX(GenerateurBingo.com!$E$620:$E$634,MATCH(LARGE(GenerateurBingo.com!$F$620:$F$634,ROW()-1),GenerateurBingo.com!$F$620:$F$634,0))</f>
        <v>Mot 32</v>
      </c>
      <c r="GD6" s="192" t="str">
        <f ca="1">INDEX(GenerateurBingo.com!$G$620:$G$634,MATCH(LARGE(GenerateurBingo.com!$H$620:$H$634,ROW()-1),GenerateurBingo.com!$H$620:$H$634,0))</f>
        <v>Mot 52</v>
      </c>
      <c r="GE6" s="192" t="str">
        <f ca="1">INDEX(GenerateurBingo.com!$I$620:$I$634,MATCH(LARGE(GenerateurBingo.com!$J$620:$J$634,ROW()-1),GenerateurBingo.com!$J$620:$J$634,0))</f>
        <v>Mot 63</v>
      </c>
      <c r="GF6" s="192" t="str">
        <f ca="1">INDEX(GenerateurBingo.com!$A$640:$A$654,MATCH(LARGE(GenerateurBingo.com!$B$640:$B$654,ROW()-1),GenerateurBingo.com!$B$640:$B$654,0))</f>
        <v>Mot 8</v>
      </c>
      <c r="GG6" s="192" t="str">
        <f ca="1">INDEX(GenerateurBingo.com!$C$640:$C$654,MATCH(LARGE(GenerateurBingo.com!$D$640:$D$654,ROW()-1),GenerateurBingo.com!$D$640:$D$654,0))</f>
        <v>Mot 24</v>
      </c>
      <c r="GH6" s="192" t="str">
        <f ca="1">INDEX(GenerateurBingo.com!$E$640:$E$654,MATCH(LARGE(GenerateurBingo.com!$F$640:$F$654,ROW()-1),GenerateurBingo.com!$F$640:$F$654,0))</f>
        <v>Mot 40</v>
      </c>
      <c r="GI6" s="192" t="str">
        <f ca="1">INDEX(GenerateurBingo.com!$G$640:$G$654,MATCH(LARGE(GenerateurBingo.com!$H$640:$H$654,ROW()-1),GenerateurBingo.com!$H$640:$H$654,0))</f>
        <v>Mot 50</v>
      </c>
      <c r="GJ6" s="192" t="str">
        <f ca="1">INDEX(GenerateurBingo.com!$I$640:$I$654,MATCH(LARGE(GenerateurBingo.com!$J$640:$J$654,ROW()-1),GenerateurBingo.com!$J$640:$J$654,0))</f>
        <v>Mot 74</v>
      </c>
      <c r="GL6" s="192" t="str">
        <f ca="1">INDEX(GenerateurBingo.com!$A$660:$A$674,MATCH(LARGE(GenerateurBingo.com!$B$660:$B$674,ROW()-1),GenerateurBingo.com!$B$660:$B$674,0))</f>
        <v>Mot 12</v>
      </c>
      <c r="GM6" s="192" t="str">
        <f ca="1">INDEX(GenerateurBingo.com!$C$660:$C$674,MATCH(LARGE(GenerateurBingo.com!$D$660:$D$674,ROW()-1),GenerateurBingo.com!$D$660:$D$674,0))</f>
        <v>Mot 19</v>
      </c>
      <c r="GN6" s="192" t="str">
        <f ca="1">INDEX(GenerateurBingo.com!$E$660:$E$674,MATCH(LARGE(GenerateurBingo.com!$F$660:$F$674,ROW()-1),GenerateurBingo.com!$F$660:$F$674,0))</f>
        <v>Mot 37</v>
      </c>
      <c r="GO6" s="192" t="str">
        <f ca="1">INDEX(GenerateurBingo.com!$G$660:$G$674,MATCH(LARGE(GenerateurBingo.com!$H$660:$H$674,ROW()-1),GenerateurBingo.com!$H$660:$H$674,0))</f>
        <v>Mot 57</v>
      </c>
      <c r="GP6" s="192" t="str">
        <f ca="1">INDEX(GenerateurBingo.com!$I$660:$I$674,MATCH(LARGE(GenerateurBingo.com!$J$660:$J$674,ROW()-1),GenerateurBingo.com!$J$660:$J$674,0))</f>
        <v>Mot 68</v>
      </c>
      <c r="GQ6" s="192" t="str">
        <f ca="1">INDEX(GenerateurBingo.com!$A$680:$A$694,MATCH(LARGE(GenerateurBingo.com!$B$680:$B$694,ROW()-1),GenerateurBingo.com!$B$680:$B$694,0))</f>
        <v>Mot 4</v>
      </c>
      <c r="GR6" s="192" t="str">
        <f ca="1">INDEX(GenerateurBingo.com!$C$680:$C$694,MATCH(LARGE(GenerateurBingo.com!$D$680:$D$694,ROW()-1),GenerateurBingo.com!$D$680:$D$694,0))</f>
        <v>Mot 28</v>
      </c>
      <c r="GS6" s="192" t="str">
        <f ca="1">INDEX(GenerateurBingo.com!$E$680:$E$694,MATCH(LARGE(GenerateurBingo.com!$F$680:$F$694,ROW()-1),GenerateurBingo.com!$F$680:$F$694,0))</f>
        <v>Mot 34</v>
      </c>
      <c r="GT6" s="192" t="str">
        <f ca="1">INDEX(GenerateurBingo.com!$G$680:$G$694,MATCH(LARGE(GenerateurBingo.com!$H$680:$H$694,ROW()-1),GenerateurBingo.com!$H$680:$H$694,0))</f>
        <v>Mot 60</v>
      </c>
      <c r="GU6" s="192" t="str">
        <f ca="1">INDEX(GenerateurBingo.com!$I$680:$I$694,MATCH(LARGE(GenerateurBingo.com!$J$680:$J$694,ROW()-1),GenerateurBingo.com!$J$680:$J$694,0))</f>
        <v>Mot 66</v>
      </c>
      <c r="GW6" s="192" t="str">
        <f ca="1">INDEX(GenerateurBingo.com!$A$700:$A$714,MATCH(LARGE(GenerateurBingo.com!$B$700:$B$714,ROW()-1),GenerateurBingo.com!$B$700:$B$714,0))</f>
        <v>Mot 9</v>
      </c>
      <c r="GX6" s="192" t="str">
        <f ca="1">INDEX(GenerateurBingo.com!$C$700:$C$714,MATCH(LARGE(GenerateurBingo.com!$D$700:$D$714,ROW()-1),GenerateurBingo.com!$D$700:$D$714,0))</f>
        <v>Mot 25</v>
      </c>
      <c r="GY6" s="192" t="str">
        <f ca="1">INDEX(GenerateurBingo.com!$E$700:$E$714,MATCH(LARGE(GenerateurBingo.com!$F$700:$F$714,ROW()-1),GenerateurBingo.com!$F$700:$F$714,0))</f>
        <v>Mot 33</v>
      </c>
      <c r="GZ6" s="192" t="str">
        <f ca="1">INDEX(GenerateurBingo.com!$G$700:$G$714,MATCH(LARGE(GenerateurBingo.com!$H$700:$H$714,ROW()-1),GenerateurBingo.com!$H$700:$H$714,0))</f>
        <v>Mot 56</v>
      </c>
      <c r="HA6" s="192" t="str">
        <f ca="1">INDEX(GenerateurBingo.com!$I$700:$I$714,MATCH(LARGE(GenerateurBingo.com!$J$700:$J$714,ROW()-1),GenerateurBingo.com!$J$700:$J$714,0))</f>
        <v>Mot 62</v>
      </c>
      <c r="HB6" s="192" t="str">
        <f ca="1">INDEX(GenerateurBingo.com!$A$720:$A$734,MATCH(LARGE(GenerateurBingo.com!$B$720:$B$734,ROW()-1),GenerateurBingo.com!$B$720:$B$734,0))</f>
        <v>Mot 6</v>
      </c>
      <c r="HC6" s="192" t="str">
        <f ca="1">INDEX(GenerateurBingo.com!$C$720:$C$734,MATCH(LARGE(GenerateurBingo.com!$D$720:$D$734,ROW()-1),GenerateurBingo.com!$D$720:$D$734,0))</f>
        <v>Mot 28</v>
      </c>
      <c r="HD6" s="192" t="str">
        <f ca="1">INDEX(GenerateurBingo.com!$E$720:$E$734,MATCH(LARGE(GenerateurBingo.com!$F$720:$F$734,ROW()-1),GenerateurBingo.com!$F$720:$F$734,0))</f>
        <v>Mot 35</v>
      </c>
      <c r="HE6" s="192" t="str">
        <f ca="1">INDEX(GenerateurBingo.com!$G$720:$G$734,MATCH(LARGE(GenerateurBingo.com!$H$720:$H$734,ROW()-1),GenerateurBingo.com!$H$720:$H$734,0))</f>
        <v>Mot 56</v>
      </c>
      <c r="HF6" s="192" t="str">
        <f ca="1">INDEX(GenerateurBingo.com!$I$720:$I$734,MATCH(LARGE(GenerateurBingo.com!$J$720:$J$734,ROW()-1),GenerateurBingo.com!$J$720:$J$734,0))</f>
        <v>Mot 70</v>
      </c>
      <c r="HH6" s="192" t="str">
        <f ca="1">INDEX(GenerateurBingo.com!$A$740:$A$754,MATCH(LARGE(GenerateurBingo.com!$B$740:$B$754,ROW()-1),GenerateurBingo.com!$B$740:$B$754,0))</f>
        <v>Mot 9</v>
      </c>
      <c r="HI6" s="192" t="str">
        <f ca="1">INDEX(GenerateurBingo.com!$C$740:$C$754,MATCH(LARGE(GenerateurBingo.com!$D$740:$D$754,ROW()-1),GenerateurBingo.com!$D$740:$D$754,0))</f>
        <v>Mot 21</v>
      </c>
      <c r="HJ6" s="192" t="str">
        <f ca="1">INDEX(GenerateurBingo.com!$E$740:$E$754,MATCH(LARGE(GenerateurBingo.com!$F$740:$F$754,ROW()-1),GenerateurBingo.com!$F$740:$F$754,0))</f>
        <v>Mot 38</v>
      </c>
      <c r="HK6" s="192" t="str">
        <f ca="1">INDEX(GenerateurBingo.com!$G$740:$G$754,MATCH(LARGE(GenerateurBingo.com!$H$740:$H$754,ROW()-1),GenerateurBingo.com!$H$740:$H$754,0))</f>
        <v>Mot 55</v>
      </c>
      <c r="HL6" s="192" t="str">
        <f ca="1">INDEX(GenerateurBingo.com!$I$740:$I$754,MATCH(LARGE(GenerateurBingo.com!$J$740:$J$754,ROW()-1),GenerateurBingo.com!$J$740:$J$754,0))</f>
        <v>Mot 61</v>
      </c>
      <c r="HM6" s="192" t="str">
        <f ca="1">INDEX(GenerateurBingo.com!$A$760:$A$774,MATCH(LARGE(GenerateurBingo.com!$B$760:$B$774,ROW()-1),GenerateurBingo.com!$B$760:$B$774,0))</f>
        <v>Mot 4</v>
      </c>
      <c r="HN6" s="192" t="str">
        <f ca="1">INDEX(GenerateurBingo.com!$C$760:$C$774,MATCH(LARGE(GenerateurBingo.com!$D$760:$D$774,ROW()-1),GenerateurBingo.com!$D$760:$D$774,0))</f>
        <v>Mot 24</v>
      </c>
      <c r="HO6" s="192" t="str">
        <f ca="1">INDEX(GenerateurBingo.com!$E$760:$E$774,MATCH(LARGE(GenerateurBingo.com!$F$760:$F$774,ROW()-1),GenerateurBingo.com!$F$760:$F$774,0))</f>
        <v>Mot 44</v>
      </c>
      <c r="HP6" s="192" t="str">
        <f ca="1">INDEX(GenerateurBingo.com!$G$760:$G$774,MATCH(LARGE(GenerateurBingo.com!$H$760:$H$774,ROW()-1),GenerateurBingo.com!$H$760:$H$774,0))</f>
        <v>Mot 57</v>
      </c>
      <c r="HQ6" s="192" t="str">
        <f ca="1">INDEX(GenerateurBingo.com!$I$760:$I$774,MATCH(LARGE(GenerateurBingo.com!$J$760:$J$774,ROW()-1),GenerateurBingo.com!$J$760:$J$774,0))</f>
        <v>Mot 63</v>
      </c>
      <c r="HS6" s="192" t="str">
        <f ca="1">INDEX(GenerateurBingo.com!$A$780:$A$794,MATCH(LARGE(GenerateurBingo.com!$B$780:$B$794,ROW()-1),GenerateurBingo.com!$B$780:$B$794,0))</f>
        <v>Mot 15</v>
      </c>
      <c r="HT6" s="192" t="str">
        <f ca="1">INDEX(GenerateurBingo.com!$C$780:$C$794,MATCH(LARGE(GenerateurBingo.com!$D$780:$D$794,ROW()-1),GenerateurBingo.com!$D$780:$D$794,0))</f>
        <v>Mot 28</v>
      </c>
      <c r="HU6" s="192" t="str">
        <f ca="1">INDEX(GenerateurBingo.com!$E$780:$E$794,MATCH(LARGE(GenerateurBingo.com!$F$780:$F$794,ROW()-1),GenerateurBingo.com!$F$780:$F$794,0))</f>
        <v>Mot 42</v>
      </c>
      <c r="HV6" s="192" t="str">
        <f ca="1">INDEX(GenerateurBingo.com!$G$780:$G$794,MATCH(LARGE(GenerateurBingo.com!$H$780:$H$794,ROW()-1),GenerateurBingo.com!$H$780:$H$794,0))</f>
        <v>Mot 53</v>
      </c>
      <c r="HW6" s="192" t="str">
        <f ca="1">INDEX(GenerateurBingo.com!$I$780:$I$794,MATCH(LARGE(GenerateurBingo.com!$J$780:$J$794,ROW()-1),GenerateurBingo.com!$J$780:$J$794,0))</f>
        <v>Mot 61</v>
      </c>
      <c r="HX6" s="192" t="str">
        <f ca="1">INDEX(GenerateurBingo.com!$A$800:$A$814,MATCH(LARGE(GenerateurBingo.com!$B$800:$B$814,ROW()-1),GenerateurBingo.com!$B$800:$B$814,0))</f>
        <v>Mot 9</v>
      </c>
      <c r="HY6" s="192" t="str">
        <f ca="1">INDEX(GenerateurBingo.com!$C$800:$C$814,MATCH(LARGE(GenerateurBingo.com!$D$800:$D$814,ROW()-1),GenerateurBingo.com!$D$800:$D$814,0))</f>
        <v>Mot 29</v>
      </c>
      <c r="HZ6" s="192" t="str">
        <f ca="1">INDEX(GenerateurBingo.com!$E$800:$E$814,MATCH(LARGE(GenerateurBingo.com!$F$800:$F$814,ROW()-1),GenerateurBingo.com!$F$800:$F$814,0))</f>
        <v>Mot 44</v>
      </c>
      <c r="IA6" s="192" t="str">
        <f ca="1">INDEX(GenerateurBingo.com!$G$800:$G$814,MATCH(LARGE(GenerateurBingo.com!$H$800:$H$814,ROW()-1),GenerateurBingo.com!$H$800:$H$814,0))</f>
        <v>Mot 52</v>
      </c>
      <c r="IB6" s="192" t="str">
        <f ca="1">INDEX(GenerateurBingo.com!$I$800:$I$814,MATCH(LARGE(GenerateurBingo.com!$J$800:$J$814,ROW()-1),GenerateurBingo.com!$J$800:$J$814,0))</f>
        <v>Mot 66</v>
      </c>
      <c r="ID6" s="192" t="str">
        <f ca="1">INDEX(GenerateurBingo.com!$A$820:$A$834,MATCH(LARGE(GenerateurBingo.com!$B$820:$B$834,ROW()-1),GenerateurBingo.com!$B$820:$B$834,0))</f>
        <v>Mot 2</v>
      </c>
      <c r="IE6" s="192" t="str">
        <f ca="1">INDEX(GenerateurBingo.com!$C$820:$C$834,MATCH(LARGE(GenerateurBingo.com!$D$820:$D$834,ROW()-1),GenerateurBingo.com!$D$820:$D$834,0))</f>
        <v>Mot 20</v>
      </c>
      <c r="IF6" s="192" t="str">
        <f ca="1">INDEX(GenerateurBingo.com!$E$820:$E$834,MATCH(LARGE(GenerateurBingo.com!$F$820:$F$834,ROW()-1),GenerateurBingo.com!$F$820:$F$834,0))</f>
        <v>Mot 40</v>
      </c>
      <c r="IG6" s="192" t="str">
        <f ca="1">INDEX(GenerateurBingo.com!$G$820:$G$834,MATCH(LARGE(GenerateurBingo.com!$H$820:$H$834,ROW()-1),GenerateurBingo.com!$H$820:$H$834,0))</f>
        <v>Mot 59</v>
      </c>
      <c r="IH6" s="192" t="str">
        <f ca="1">INDEX(GenerateurBingo.com!$I$820:$I$834,MATCH(LARGE(GenerateurBingo.com!$J$820:$J$834,ROW()-1),GenerateurBingo.com!$J$820:$J$834,0))</f>
        <v>Mot 61</v>
      </c>
      <c r="II6" s="192" t="str">
        <f ca="1">INDEX(GenerateurBingo.com!$A$840:$A$854,MATCH(LARGE(GenerateurBingo.com!$B$840:$B$854,ROW()-1),GenerateurBingo.com!$B$840:$B$854,0))</f>
        <v>Mot 10</v>
      </c>
      <c r="IJ6" s="192" t="str">
        <f ca="1">INDEX(GenerateurBingo.com!$C$840:$C$854,MATCH(LARGE(GenerateurBingo.com!$D$840:$D$854,ROW()-1),GenerateurBingo.com!$D$840:$D$854,0))</f>
        <v>Mot 21</v>
      </c>
      <c r="IK6" s="192" t="str">
        <f ca="1">INDEX(GenerateurBingo.com!$E$840:$E$854,MATCH(LARGE(GenerateurBingo.com!$F$840:$F$854,ROW()-1),GenerateurBingo.com!$F$840:$F$854,0))</f>
        <v>Mot 45</v>
      </c>
      <c r="IL6" s="192" t="str">
        <f ca="1">INDEX(GenerateurBingo.com!$G$840:$G$854,MATCH(LARGE(GenerateurBingo.com!$H$840:$H$854,ROW()-1),GenerateurBingo.com!$H$840:$H$854,0))</f>
        <v>Mot 48</v>
      </c>
      <c r="IM6" s="192" t="str">
        <f ca="1">INDEX(GenerateurBingo.com!$I$840:$I$854,MATCH(LARGE(GenerateurBingo.com!$J$840:$J$854,ROW()-1),GenerateurBingo.com!$J$840:$J$854,0))</f>
        <v>Mot 74</v>
      </c>
      <c r="IO6" s="192" t="str">
        <f ca="1">INDEX(GenerateurBingo.com!$A$860:$A$874,MATCH(LARGE(GenerateurBingo.com!$B$860:$B$874,ROW()-1),GenerateurBingo.com!$B$860:$B$874,0))</f>
        <v>Mot 2</v>
      </c>
      <c r="IP6" s="192" t="str">
        <f ca="1">INDEX(GenerateurBingo.com!$C$860:$C$874,MATCH(LARGE(GenerateurBingo.com!$D$860:$D$874,ROW()-1),GenerateurBingo.com!$D$860:$D$874,0))</f>
        <v>Mot 27</v>
      </c>
      <c r="IQ6" s="192" t="str">
        <f ca="1">INDEX(GenerateurBingo.com!$E$860:$E$874,MATCH(LARGE(GenerateurBingo.com!$F$860:$F$874,ROW()-1),GenerateurBingo.com!$F$860:$F$874,0))</f>
        <v>Mot 43</v>
      </c>
      <c r="IR6" s="192" t="str">
        <f ca="1">INDEX(GenerateurBingo.com!$G$860:$G$874,MATCH(LARGE(GenerateurBingo.com!$H$860:$H$874,ROW()-1),GenerateurBingo.com!$H$860:$H$874,0))</f>
        <v>Mot 48</v>
      </c>
      <c r="IS6" s="192" t="str">
        <f ca="1">INDEX(GenerateurBingo.com!$I$860:$I$874,MATCH(LARGE(GenerateurBingo.com!$J$860:$J$874,ROW()-1),GenerateurBingo.com!$J$860:$J$874,0))</f>
        <v>Mot 72</v>
      </c>
      <c r="IT6" s="192" t="str">
        <f ca="1">INDEX(GenerateurBingo.com!$A$880:$A$894,MATCH(LARGE(GenerateurBingo.com!$B$880:$B$894,ROW()-1),GenerateurBingo.com!$B$880:$B$894,0))</f>
        <v>Mot 3</v>
      </c>
      <c r="IU6" s="192" t="str">
        <f ca="1">INDEX(GenerateurBingo.com!$C$880:$C$894,MATCH(LARGE(GenerateurBingo.com!$D$880:$D$894,ROW()-1),GenerateurBingo.com!$D$880:$D$894,0))</f>
        <v>Mot 16</v>
      </c>
      <c r="IV6" s="192" t="str">
        <f ca="1">INDEX(GenerateurBingo.com!$E$880:$E$894,MATCH(LARGE(GenerateurBingo.com!$F$880:$F$894,ROW()-1),GenerateurBingo.com!$F$880:$F$894,0))</f>
        <v>Mot 41</v>
      </c>
      <c r="IW6" s="192" t="str">
        <f ca="1">INDEX(GenerateurBingo.com!$G$880:$G$894,MATCH(LARGE(GenerateurBingo.com!$H$880:$H$894,ROW()-1),GenerateurBingo.com!$H$880:$H$894,0))</f>
        <v>Mot 58</v>
      </c>
      <c r="IX6" s="192" t="str">
        <f ca="1">INDEX(GenerateurBingo.com!$I$880:$I$894,MATCH(LARGE(GenerateurBingo.com!$J$880:$J$894,ROW()-1),GenerateurBingo.com!$J$880:$J$894,0))</f>
        <v>Mot 69</v>
      </c>
      <c r="IZ6" s="192" t="str">
        <f ca="1">INDEX(GenerateurBingo.com!$A$900:$A$914,MATCH(LARGE(GenerateurBingo.com!$B$900:$B$914,ROW()-1),GenerateurBingo.com!$B$900:$B$914,0))</f>
        <v>Mot 11</v>
      </c>
      <c r="JA6" s="192" t="str">
        <f ca="1">INDEX(GenerateurBingo.com!$C$900:$C$914,MATCH(LARGE(GenerateurBingo.com!$D$900:$D$914,ROW()-1),GenerateurBingo.com!$D$900:$D$914,0))</f>
        <v>Mot 29</v>
      </c>
      <c r="JB6" s="192" t="str">
        <f ca="1">INDEX(GenerateurBingo.com!$E$900:$E$914,MATCH(LARGE(GenerateurBingo.com!$F$900:$F$914,ROW()-1),GenerateurBingo.com!$F$900:$F$914,0))</f>
        <v>Mot 33</v>
      </c>
      <c r="JC6" s="192" t="str">
        <f ca="1">INDEX(GenerateurBingo.com!$G$900:$G$914,MATCH(LARGE(GenerateurBingo.com!$H$900:$H$914,ROW()-1),GenerateurBingo.com!$H$900:$H$914,0))</f>
        <v>Mot 46</v>
      </c>
      <c r="JD6" s="192" t="str">
        <f ca="1">INDEX(GenerateurBingo.com!$I$900:$I$914,MATCH(LARGE(GenerateurBingo.com!$J$900:$J$914,ROW()-1),GenerateurBingo.com!$J$900:$J$914,0))</f>
        <v>Mot 61</v>
      </c>
      <c r="JE6" s="192" t="str">
        <f ca="1">INDEX(GenerateurBingo.com!$A$920:$A$934,MATCH(LARGE(GenerateurBingo.com!$B$920:$B$934,ROW()-1),GenerateurBingo.com!$B$920:$B$934,0))</f>
        <v>Mot 9</v>
      </c>
      <c r="JF6" s="192" t="str">
        <f ca="1">INDEX(GenerateurBingo.com!$C$920:$C$934,MATCH(LARGE(GenerateurBingo.com!$D$920:$D$934,ROW()-1),GenerateurBingo.com!$D$920:$D$934,0))</f>
        <v>Mot 29</v>
      </c>
      <c r="JG6" s="192" t="str">
        <f ca="1">INDEX(GenerateurBingo.com!$E$920:$E$934,MATCH(LARGE(GenerateurBingo.com!$F$920:$F$934,ROW()-1),GenerateurBingo.com!$F$920:$F$934,0))</f>
        <v>Mot 40</v>
      </c>
      <c r="JH6" s="192" t="str">
        <f ca="1">INDEX(GenerateurBingo.com!$G$920:$G$934,MATCH(LARGE(GenerateurBingo.com!$H$920:$H$934,ROW()-1),GenerateurBingo.com!$H$920:$H$934,0))</f>
        <v>Mot 49</v>
      </c>
      <c r="JI6" s="192" t="str">
        <f ca="1">INDEX(GenerateurBingo.com!$I$920:$I$934,MATCH(LARGE(GenerateurBingo.com!$J$920:$J$934,ROW()-1),GenerateurBingo.com!$J$920:$J$934,0))</f>
        <v>Mot 67</v>
      </c>
      <c r="JK6" s="192" t="str">
        <f ca="1">INDEX(GenerateurBingo.com!$A$940:$A$954,MATCH(LARGE(GenerateurBingo.com!$B$940:$B$954,ROW()-1),GenerateurBingo.com!$B$940:$B$954,0))</f>
        <v>Mot 4</v>
      </c>
      <c r="JL6" s="192" t="str">
        <f ca="1">INDEX(GenerateurBingo.com!$C$940:$C$954,MATCH(LARGE(GenerateurBingo.com!$D$940:$D$954,ROW()-1),GenerateurBingo.com!$D$940:$D$954,0))</f>
        <v>Mot 28</v>
      </c>
      <c r="JM6" s="192" t="str">
        <f ca="1">INDEX(GenerateurBingo.com!$E$940:$E$954,MATCH(LARGE(GenerateurBingo.com!$F$940:$F$954,ROW()-1),GenerateurBingo.com!$F$940:$F$954,0))</f>
        <v>Mot 32</v>
      </c>
      <c r="JN6" s="192" t="str">
        <f ca="1">INDEX(GenerateurBingo.com!$G$940:$G$954,MATCH(LARGE(GenerateurBingo.com!$H$940:$H$954,ROW()-1),GenerateurBingo.com!$H$940:$H$954,0))</f>
        <v>Mot 53</v>
      </c>
      <c r="JO6" s="192" t="str">
        <f ca="1">INDEX(GenerateurBingo.com!$I$940:$I$954,MATCH(LARGE(GenerateurBingo.com!$J$940:$J$954,ROW()-1),GenerateurBingo.com!$J$940:$J$954,0))</f>
        <v>Mot 64</v>
      </c>
      <c r="JP6" s="192" t="str">
        <f ca="1">INDEX(GenerateurBingo.com!$A$960:$A$974,MATCH(LARGE(GenerateurBingo.com!$B$960:$B$974,ROW()-1),GenerateurBingo.com!$B$960:$B$974,0))</f>
        <v>Mot 13</v>
      </c>
      <c r="JQ6" s="192" t="str">
        <f ca="1">INDEX(GenerateurBingo.com!$C$960:$C$974,MATCH(LARGE(GenerateurBingo.com!$D$960:$D$974,ROW()-1),GenerateurBingo.com!$D$960:$D$974,0))</f>
        <v>Mot 26</v>
      </c>
      <c r="JR6" s="192" t="str">
        <f ca="1">INDEX(GenerateurBingo.com!$E$960:$E$974,MATCH(LARGE(GenerateurBingo.com!$F$960:$F$974,ROW()-1),GenerateurBingo.com!$F$960:$F$974,0))</f>
        <v>Mot 36</v>
      </c>
      <c r="JS6" s="192" t="str">
        <f ca="1">INDEX(GenerateurBingo.com!$G$960:$G$974,MATCH(LARGE(GenerateurBingo.com!$H$960:$H$974,ROW()-1),GenerateurBingo.com!$H$960:$H$974,0))</f>
        <v>Mot 48</v>
      </c>
      <c r="JT6" s="192" t="str">
        <f ca="1">INDEX(GenerateurBingo.com!$I$960:$I$974,MATCH(LARGE(GenerateurBingo.com!$J$960:$J$974,ROW()-1),GenerateurBingo.com!$J$960:$J$974,0))</f>
        <v>Mot 74</v>
      </c>
      <c r="JV6" s="192" t="str">
        <f ca="1">INDEX(GenerateurBingo.com!$A$980:$A$994,MATCH(LARGE(GenerateurBingo.com!$B$980:$B$994,ROW()-1),GenerateurBingo.com!$B$980:$B$994,0))</f>
        <v>Mot 7</v>
      </c>
      <c r="JW6" s="192" t="str">
        <f ca="1">INDEX(GenerateurBingo.com!$C$980:$C$994,MATCH(LARGE(GenerateurBingo.com!$D$980:$D$994,ROW()-1),GenerateurBingo.com!$D$980:$D$994,0))</f>
        <v>Mot 27</v>
      </c>
      <c r="JX6" s="192" t="str">
        <f ca="1">INDEX(GenerateurBingo.com!$E$980:$E$994,MATCH(LARGE(GenerateurBingo.com!$F$980:$F$994,ROW()-1),GenerateurBingo.com!$F$980:$F$994,0))</f>
        <v>Mot 32</v>
      </c>
      <c r="JY6" s="192" t="str">
        <f ca="1">INDEX(GenerateurBingo.com!$G$980:$G$994,MATCH(LARGE(GenerateurBingo.com!$H$980:$H$994,ROW()-1),GenerateurBingo.com!$H$980:$H$994,0))</f>
        <v>Mot 48</v>
      </c>
      <c r="JZ6" s="192" t="str">
        <f ca="1">INDEX(GenerateurBingo.com!$I$980:$I$994,MATCH(LARGE(GenerateurBingo.com!$J$980:$J$994,ROW()-1),GenerateurBingo.com!$J$980:$J$994,0))</f>
        <v>Mot 65</v>
      </c>
      <c r="KA6" s="193" t="str">
        <f ca="1">INDEX(GenerateurBingo.com!$A$1000:$A$1014,MATCH(LARGE(GenerateurBingo.com!$B$1000:$B$1014,ROW()-1),GenerateurBingo.com!$B$1000:$B$1014,0))</f>
        <v>Mot 15</v>
      </c>
      <c r="KB6" s="193" t="str">
        <f ca="1">INDEX(GenerateurBingo.com!$C$1000:$C$1014,MATCH(LARGE(GenerateurBingo.com!$D$1000:$D$1014,ROW()-1),GenerateurBingo.com!$D$1000:$D$1014,0))</f>
        <v>Mot 18</v>
      </c>
      <c r="KC6" s="193" t="str">
        <f ca="1">INDEX(GenerateurBingo.com!$E$1000:$E$1014,MATCH(LARGE(GenerateurBingo.com!$F$1000:$F$1014,ROW()-1),GenerateurBingo.com!$F$1000:$F$1014,0))</f>
        <v>Mot 36</v>
      </c>
      <c r="KD6" s="193" t="str">
        <f ca="1">INDEX(GenerateurBingo.com!$G$1000:$G$1014,MATCH(LARGE(GenerateurBingo.com!$H$1000:$H$1014,ROW()-1),GenerateurBingo.com!$H$1000:$H$1014,0))</f>
        <v>Mot 55</v>
      </c>
      <c r="KE6" s="193" t="str">
        <f ca="1">INDEX(GenerateurBingo.com!$I$1000:$I$1014,MATCH(LARGE(GenerateurBingo.com!$J$1000:$J$1014,ROW()-1),GenerateurBingo.com!$J$1000:$J$1014,0))</f>
        <v>Mot 62</v>
      </c>
      <c r="KF6" s="194"/>
      <c r="KG6" s="193" t="str">
        <f ca="1">INDEX(GenerateurBingo.com!$A$1020:$A$1034,MATCH(LARGE(GenerateurBingo.com!$B$1020:$B$1034,ROW()-1),GenerateurBingo.com!$B$1020:$B$1034,0))</f>
        <v>Mot 10</v>
      </c>
      <c r="KH6" s="193" t="str">
        <f ca="1">INDEX(GenerateurBingo.com!$C$1020:$C$1034,MATCH(LARGE(GenerateurBingo.com!$D$1020:$D$1034,ROW()-1),GenerateurBingo.com!$D$1020:$D$1034,0))</f>
        <v>Mot 29</v>
      </c>
      <c r="KI6" s="193" t="str">
        <f ca="1">INDEX(GenerateurBingo.com!$E$1020:$E$1034,MATCH(LARGE(GenerateurBingo.com!$F$1020:$F$1034,ROW()-1),GenerateurBingo.com!$F$1020:$F$1034,0))</f>
        <v>Mot 39</v>
      </c>
      <c r="KJ6" s="193" t="str">
        <f ca="1">INDEX(GenerateurBingo.com!$G$1020:$G$1034,MATCH(LARGE(GenerateurBingo.com!$H$1020:$H$1034,ROW()-1),GenerateurBingo.com!$H$1020:$H$1034,0))</f>
        <v>Mot 53</v>
      </c>
      <c r="KK6" s="193" t="str">
        <f ca="1">INDEX(GenerateurBingo.com!$I$1020:$I$1034,MATCH(LARGE(GenerateurBingo.com!$J$1020:$J$1034,ROW()-1),GenerateurBingo.com!$J$1020:$J$1034,0))</f>
        <v>Mot 67</v>
      </c>
      <c r="KL6" s="193" t="str">
        <f ca="1">INDEX(GenerateurBingo.com!$A$1040:$A$1054,MATCH(LARGE(GenerateurBingo.com!$B$1040:$B$1054,ROW()-1),GenerateurBingo.com!$B$1040:$B$1054,0))</f>
        <v>Mot 12</v>
      </c>
      <c r="KM6" s="193" t="str">
        <f ca="1">INDEX(GenerateurBingo.com!$C$1040:$C$1054,MATCH(LARGE(GenerateurBingo.com!$D$1040:$D$1054,ROW()-1),GenerateurBingo.com!$D$1040:$D$1054,0))</f>
        <v>Mot 25</v>
      </c>
      <c r="KN6" s="193" t="str">
        <f ca="1">INDEX(GenerateurBingo.com!$E$1040:$E$1054,MATCH(LARGE(GenerateurBingo.com!$F$1040:$F$1054,ROW()-1),GenerateurBingo.com!$F$1040:$F$1054,0))</f>
        <v>Mot 32</v>
      </c>
      <c r="KO6" s="193" t="str">
        <f ca="1">INDEX(GenerateurBingo.com!$G$1040:$G$1054,MATCH(LARGE(GenerateurBingo.com!$H$1040:$H$1054,ROW()-1),GenerateurBingo.com!$H$1040:$H$1054,0))</f>
        <v>Mot 54</v>
      </c>
      <c r="KP6" s="193" t="str">
        <f ca="1">INDEX(GenerateurBingo.com!$I$1040:$I$1054,MATCH(LARGE(GenerateurBingo.com!$J$1040:$J$1054,ROW()-1),GenerateurBingo.com!$J$1040:$J$1054,0))</f>
        <v>Mot 75</v>
      </c>
      <c r="KQ6" s="194"/>
      <c r="KR6" s="193" t="str">
        <f ca="1">INDEX(GenerateurBingo.com!$A$1060:$A$1074,MATCH(LARGE(GenerateurBingo.com!$B$1060:$B$1074,ROW()-1),GenerateurBingo.com!$B$1060:$B$1074,0))</f>
        <v>Mot 14</v>
      </c>
      <c r="KS6" s="193" t="str">
        <f ca="1">INDEX(GenerateurBingo.com!$C$1060:$C$1074,MATCH(LARGE(GenerateurBingo.com!$D$1060:$D$1074,ROW()-1),GenerateurBingo.com!$D$1060:$D$1074,0))</f>
        <v>Mot 25</v>
      </c>
      <c r="KT6" s="193" t="str">
        <f ca="1">INDEX(GenerateurBingo.com!$E$1060:$E$1074,MATCH(LARGE(GenerateurBingo.com!$F$1060:$F$1074,ROW()-1),GenerateurBingo.com!$F$1060:$F$1074,0))</f>
        <v>Mot 34</v>
      </c>
      <c r="KU6" s="193" t="str">
        <f ca="1">INDEX(GenerateurBingo.com!$G$1060:$G$1074,MATCH(LARGE(GenerateurBingo.com!$H$1060:$H$1074,ROW()-1),GenerateurBingo.com!$H$1060:$H$1074,0))</f>
        <v>Mot 47</v>
      </c>
      <c r="KV6" s="193" t="str">
        <f ca="1">INDEX(GenerateurBingo.com!$I$1060:$I$1074,MATCH(LARGE(GenerateurBingo.com!$J$1060:$J$1074,ROW()-1),GenerateurBingo.com!$J$1060:$J$1074,0))</f>
        <v>Mot 73</v>
      </c>
      <c r="KW6" s="193" t="str">
        <f ca="1">INDEX(GenerateurBingo.com!$A$1080:$A$1094,MATCH(LARGE(GenerateurBingo.com!$B$1080:$B$1094,ROW()-1),GenerateurBingo.com!$B$1080:$B$1094,0))</f>
        <v>Mot 7</v>
      </c>
      <c r="KX6" s="193" t="str">
        <f ca="1">INDEX(GenerateurBingo.com!$C$1080:$C$1094,MATCH(LARGE(GenerateurBingo.com!$D$1080:$D$1094,ROW()-1),GenerateurBingo.com!$D$1080:$D$1094,0))</f>
        <v>Mot 28</v>
      </c>
      <c r="KY6" s="193" t="str">
        <f ca="1">INDEX(GenerateurBingo.com!$E$1080:$E$1094,MATCH(LARGE(GenerateurBingo.com!$F$1080:$F$1094,ROW()-1),GenerateurBingo.com!$F$1080:$F$1094,0))</f>
        <v>Mot 38</v>
      </c>
      <c r="KZ6" s="193" t="str">
        <f ca="1">INDEX(GenerateurBingo.com!$G$1080:$G$1094,MATCH(LARGE(GenerateurBingo.com!$H$1080:$H$1094,ROW()-1),GenerateurBingo.com!$H$1080:$H$1094,0))</f>
        <v>Mot 57</v>
      </c>
      <c r="LA6" s="193" t="str">
        <f ca="1">INDEX(GenerateurBingo.com!$I$1080:$I$1094,MATCH(LARGE(GenerateurBingo.com!$J$1080:$J$1094,ROW()-1),GenerateurBingo.com!$J$1080:$J$1094,0))</f>
        <v>Mot 64</v>
      </c>
      <c r="LB6" s="194"/>
      <c r="LC6" s="193" t="str">
        <f ca="1">INDEX(GenerateurBingo.com!$A$1100:$A$1114,MATCH(LARGE(GenerateurBingo.com!$B$1100:$B$1114,ROW()-1),GenerateurBingo.com!$B$1100:$B$1114,0))</f>
        <v>Mot 1</v>
      </c>
      <c r="LD6" s="193" t="str">
        <f ca="1">INDEX(GenerateurBingo.com!$C$1100:$C$1114,MATCH(LARGE(GenerateurBingo.com!$D$1100:$D$1114,ROW()-1),GenerateurBingo.com!$D$1100:$D$1114,0))</f>
        <v>Mot 17</v>
      </c>
      <c r="LE6" s="193" t="str">
        <f ca="1">INDEX(GenerateurBingo.com!$E$1100:$E$1114,MATCH(LARGE(GenerateurBingo.com!$F$1100:$F$1114,ROW()-1),GenerateurBingo.com!$F$1100:$F$1114,0))</f>
        <v>Mot 35</v>
      </c>
      <c r="LF6" s="193" t="str">
        <f ca="1">INDEX(GenerateurBingo.com!$G$1100:$G$1114,MATCH(LARGE(GenerateurBingo.com!$H$1100:$H$1114,ROW()-1),GenerateurBingo.com!$H$1100:$H$1114,0))</f>
        <v>Mot 59</v>
      </c>
      <c r="LG6" s="193" t="str">
        <f ca="1">INDEX(GenerateurBingo.com!$I$1100:$I$1114,MATCH(LARGE(GenerateurBingo.com!$J$1100:$J$1114,ROW()-1),GenerateurBingo.com!$J$1100:$J$1114,0))</f>
        <v>Mot 62</v>
      </c>
      <c r="LH6" s="193" t="str">
        <f ca="1">INDEX(GenerateurBingo.com!$A$1120:$A$1134,MATCH(LARGE(GenerateurBingo.com!$B$1120:$B$1134,ROW()-1),GenerateurBingo.com!$B$1120:$B$1134,0))</f>
        <v>Mot 10</v>
      </c>
      <c r="LI6" s="193" t="str">
        <f ca="1">INDEX(GenerateurBingo.com!$C$1120:$C$1134,MATCH(LARGE(GenerateurBingo.com!$D$1120:$D$1134,ROW()-1),GenerateurBingo.com!$D$1120:$D$1134,0))</f>
        <v>Mot 23</v>
      </c>
      <c r="LJ6" s="193" t="str">
        <f ca="1">INDEX(GenerateurBingo.com!$E$1120:$E$1134,MATCH(LARGE(GenerateurBingo.com!$F$1120:$F$1134,ROW()-1),GenerateurBingo.com!$F$1120:$F$1134,0))</f>
        <v>Mot 34</v>
      </c>
      <c r="LK6" s="193" t="str">
        <f ca="1">INDEX(GenerateurBingo.com!$G$1120:$G$1134,MATCH(LARGE(GenerateurBingo.com!$H$1120:$H$1134,ROW()-1),GenerateurBingo.com!$H$1120:$H$1134,0))</f>
        <v>Mot 50</v>
      </c>
      <c r="LL6" s="193" t="str">
        <f ca="1">INDEX(GenerateurBingo.com!$I$1120:$I$1134,MATCH(LARGE(GenerateurBingo.com!$J$1120:$J$1134,ROW()-1),GenerateurBingo.com!$J$1120:$J$1134,0))</f>
        <v>Mot 75</v>
      </c>
      <c r="LM6" s="194"/>
      <c r="LN6" s="193" t="str">
        <f ca="1">INDEX(GenerateurBingo.com!$A$1140:$A$1154,MATCH(LARGE(GenerateurBingo.com!$B$1140:$B$1154,ROW()-1),GenerateurBingo.com!$B$1140:$B$1154,0))</f>
        <v>Mot 2</v>
      </c>
      <c r="LO6" s="193" t="str">
        <f ca="1">INDEX(GenerateurBingo.com!$C$1140:$C$1154,MATCH(LARGE(GenerateurBingo.com!$D$1140:$D$1154,ROW()-1),GenerateurBingo.com!$D$1140:$D$1154,0))</f>
        <v>Mot 18</v>
      </c>
      <c r="LP6" s="193" t="str">
        <f ca="1">INDEX(GenerateurBingo.com!$E$1140:$E$1154,MATCH(LARGE(GenerateurBingo.com!$F$1140:$F$1154,ROW()-1),GenerateurBingo.com!$F$1140:$F$1154,0))</f>
        <v>Mot 38</v>
      </c>
      <c r="LQ6" s="193" t="str">
        <f ca="1">INDEX(GenerateurBingo.com!$G$1140:$G$1154,MATCH(LARGE(GenerateurBingo.com!$H$1140:$H$1154,ROW()-1),GenerateurBingo.com!$H$1140:$H$1154,0))</f>
        <v>Mot 58</v>
      </c>
      <c r="LR6" s="193" t="str">
        <f ca="1">INDEX(GenerateurBingo.com!$I$1140:$I$1154,MATCH(LARGE(GenerateurBingo.com!$J$1140:$J$1154,ROW()-1),GenerateurBingo.com!$J$1140:$J$1154,0))</f>
        <v>Mot 70</v>
      </c>
      <c r="LS6" s="193" t="str">
        <f ca="1">INDEX(GenerateurBingo.com!$A$1160:$A$1174,MATCH(LARGE(GenerateurBingo.com!$B$1160:$B$1174,ROW()-1),GenerateurBingo.com!$B$1160:$B$1174,0))</f>
        <v>Mot 10</v>
      </c>
      <c r="LT6" s="193" t="str">
        <f ca="1">INDEX(GenerateurBingo.com!$C$1160:$C$1174,MATCH(LARGE(GenerateurBingo.com!$D$1160:$D$1174,ROW()-1),GenerateurBingo.com!$D$1160:$D$1174,0))</f>
        <v>Mot 20</v>
      </c>
      <c r="LU6" s="193" t="str">
        <f ca="1">INDEX(GenerateurBingo.com!$E$1160:$E$1174,MATCH(LARGE(GenerateurBingo.com!$F$1160:$F$1174,ROW()-1),GenerateurBingo.com!$F$1160:$F$1174,0))</f>
        <v>Mot 37</v>
      </c>
      <c r="LV6" s="193" t="str">
        <f ca="1">INDEX(GenerateurBingo.com!$G$1160:$G$1174,MATCH(LARGE(GenerateurBingo.com!$H$1160:$H$1174,ROW()-1),GenerateurBingo.com!$H$1160:$H$1174,0))</f>
        <v>Mot 49</v>
      </c>
      <c r="LW6" s="193" t="str">
        <f ca="1">INDEX(GenerateurBingo.com!$I$1160:$I$1174,MATCH(LARGE(GenerateurBingo.com!$J$1160:$J$1174,ROW()-1),GenerateurBingo.com!$J$1160:$J$1174,0))</f>
        <v>Mot 75</v>
      </c>
      <c r="LX6" s="194"/>
      <c r="LY6" s="193" t="str">
        <f ca="1">INDEX(GenerateurBingo.com!$A$1180:$A$1194,MATCH(LARGE(GenerateurBingo.com!$B$1180:$B$1194,ROW()-1),GenerateurBingo.com!$B$1180:$B$1194,0))</f>
        <v>Mot 3</v>
      </c>
      <c r="LZ6" s="193" t="str">
        <f ca="1">INDEX(GenerateurBingo.com!$C$1180:$C$1194,MATCH(LARGE(GenerateurBingo.com!$D$1180:$D$1194,ROW()-1),GenerateurBingo.com!$D$1180:$D$1194,0))</f>
        <v>Mot 23</v>
      </c>
      <c r="MA6" s="193" t="str">
        <f ca="1">INDEX(GenerateurBingo.com!$E$1180:$E$1194,MATCH(LARGE(GenerateurBingo.com!$F$1180:$F$1194,ROW()-1),GenerateurBingo.com!$F$1180:$F$1194,0))</f>
        <v>Mot 43</v>
      </c>
      <c r="MB6" s="193" t="str">
        <f ca="1">INDEX(GenerateurBingo.com!$G$1180:$G$1194,MATCH(LARGE(GenerateurBingo.com!$H$1180:$H$1194,ROW()-1),GenerateurBingo.com!$H$1180:$H$1194,0))</f>
        <v>Mot 59</v>
      </c>
      <c r="MC6" s="193" t="str">
        <f ca="1">INDEX(GenerateurBingo.com!$I$1180:$I$1194,MATCH(LARGE(GenerateurBingo.com!$J$1180:$J$1194,ROW()-1),GenerateurBingo.com!$J$1180:$J$1194,0))</f>
        <v>Mot 66</v>
      </c>
      <c r="MD6" s="193" t="str">
        <f ca="1">INDEX(GenerateurBingo.com!$A$1200:$A$1214,MATCH(LARGE(GenerateurBingo.com!$B$1200:$B$1214,ROW()-1),GenerateurBingo.com!$B$1200:$B$1214,0))</f>
        <v>Mot 9</v>
      </c>
      <c r="ME6" s="193" t="str">
        <f ca="1">INDEX(GenerateurBingo.com!$C$1200:$C$1214,MATCH(LARGE(GenerateurBingo.com!$D$1200:$D$1214,ROW()-1),GenerateurBingo.com!$D$1200:$D$1214,0))</f>
        <v>Mot 18</v>
      </c>
      <c r="MF6" s="193" t="str">
        <f ca="1">INDEX(GenerateurBingo.com!$E$1200:$E$1214,MATCH(LARGE(GenerateurBingo.com!$F$1200:$F$1214,ROW()-1),GenerateurBingo.com!$F$1200:$F$1214,0))</f>
        <v>Mot 33</v>
      </c>
      <c r="MG6" s="193" t="str">
        <f ca="1">INDEX(GenerateurBingo.com!$G$1200:$G$1214,MATCH(LARGE(GenerateurBingo.com!$H$1200:$H$1214,ROW()-1),GenerateurBingo.com!$H$1200:$H$1214,0))</f>
        <v>Mot 56</v>
      </c>
      <c r="MH6" s="193" t="str">
        <f ca="1">INDEX(GenerateurBingo.com!$I$1200:$I$1214,MATCH(LARGE(GenerateurBingo.com!$J$1200:$J$1214,ROW()-1),GenerateurBingo.com!$J$1200:$J$1214,0))</f>
        <v>Mot 73</v>
      </c>
      <c r="MI6" s="194"/>
      <c r="MJ6" s="193" t="str">
        <f ca="1">INDEX(GenerateurBingo.com!$A$1220:$A$1234,MATCH(LARGE(GenerateurBingo.com!$B$1220:$B$1234,ROW()-1),GenerateurBingo.com!$B$1220:$B$1234,0))</f>
        <v>Mot 9</v>
      </c>
      <c r="MK6" s="193" t="str">
        <f ca="1">INDEX(GenerateurBingo.com!$C$1220:$C$1234,MATCH(LARGE(GenerateurBingo.com!$D$1220:$D$1234,ROW()-1),GenerateurBingo.com!$D$1220:$D$1234,0))</f>
        <v>Mot 30</v>
      </c>
      <c r="ML6" s="193" t="str">
        <f ca="1">INDEX(GenerateurBingo.com!$E$1220:$E$1234,MATCH(LARGE(GenerateurBingo.com!$F$1220:$F$1234,ROW()-1),GenerateurBingo.com!$F$1220:$F$1234,0))</f>
        <v>Mot 32</v>
      </c>
      <c r="MM6" s="193" t="str">
        <f ca="1">INDEX(GenerateurBingo.com!$G$1220:$G$1234,MATCH(LARGE(GenerateurBingo.com!$H$1220:$H$1234,ROW()-1),GenerateurBingo.com!$H$1220:$H$1234,0))</f>
        <v>Mot 57</v>
      </c>
      <c r="MN6" s="193" t="str">
        <f ca="1">INDEX(GenerateurBingo.com!$I$1220:$I$1234,MATCH(LARGE(GenerateurBingo.com!$J$1220:$J$1234,ROW()-1),GenerateurBingo.com!$J$1220:$J$1234,0))</f>
        <v>Mot 74</v>
      </c>
      <c r="MO6" s="193" t="str">
        <f ca="1">INDEX(GenerateurBingo.com!$A$1240:$A$1254,MATCH(LARGE(GenerateurBingo.com!$B$1240:$B$1254,ROW()-1),GenerateurBingo.com!$B$1240:$B$1254,0))</f>
        <v>Mot 15</v>
      </c>
      <c r="MP6" s="193" t="str">
        <f ca="1">INDEX(GenerateurBingo.com!$C$1240:$C$1254,MATCH(LARGE(GenerateurBingo.com!$D$1240:$D$1254,ROW()-1),GenerateurBingo.com!$D$1240:$D$1254,0))</f>
        <v>Mot 19</v>
      </c>
      <c r="MQ6" s="193" t="str">
        <f ca="1">INDEX(GenerateurBingo.com!$E$1240:$E$1254,MATCH(LARGE(GenerateurBingo.com!$F$1240:$F$1254,ROW()-1),GenerateurBingo.com!$F$1240:$F$1254,0))</f>
        <v>Mot 41</v>
      </c>
      <c r="MR6" s="193" t="str">
        <f ca="1">INDEX(GenerateurBingo.com!$G$1240:$G$1254,MATCH(LARGE(GenerateurBingo.com!$H$1240:$H$1254,ROW()-1),GenerateurBingo.com!$H$1240:$H$1254,0))</f>
        <v>Mot 55</v>
      </c>
      <c r="MS6" s="193" t="str">
        <f ca="1">INDEX(GenerateurBingo.com!$I$1240:$I$1254,MATCH(LARGE(GenerateurBingo.com!$J$1240:$J$1254,ROW()-1),GenerateurBingo.com!$J$1240:$J$1254,0))</f>
        <v>Mot 74</v>
      </c>
      <c r="MT6" s="194"/>
      <c r="MU6" s="193" t="str">
        <f ca="1">INDEX(GenerateurBingo.com!$A$1260:$A$1274,MATCH(LARGE(GenerateurBingo.com!$B$1260:$B$1274,ROW()-1),GenerateurBingo.com!$B$1260:$B$1274,0))</f>
        <v>Mot 12</v>
      </c>
      <c r="MV6" s="193" t="str">
        <f ca="1">INDEX(GenerateurBingo.com!$C$1260:$C$1274,MATCH(LARGE(GenerateurBingo.com!$D$1260:$D$1274,ROW()-1),GenerateurBingo.com!$D$1260:$D$1274,0))</f>
        <v>Mot 16</v>
      </c>
      <c r="MW6" s="193" t="str">
        <f ca="1">INDEX(GenerateurBingo.com!$E$1260:$E$1274,MATCH(LARGE(GenerateurBingo.com!$F$1260:$F$1274,ROW()-1),GenerateurBingo.com!$F$1260:$F$1274,0))</f>
        <v>Mot 36</v>
      </c>
      <c r="MX6" s="193" t="str">
        <f ca="1">INDEX(GenerateurBingo.com!$G$1260:$G$1274,MATCH(LARGE(GenerateurBingo.com!$H$1260:$H$1274,ROW()-1),GenerateurBingo.com!$H$1260:$H$1274,0))</f>
        <v>Mot 46</v>
      </c>
      <c r="MY6" s="193" t="str">
        <f ca="1">INDEX(GenerateurBingo.com!$I$1260:$I$1274,MATCH(LARGE(GenerateurBingo.com!$J$1260:$J$1274,ROW()-1),GenerateurBingo.com!$J$1260:$J$1274,0))</f>
        <v>Mot 73</v>
      </c>
      <c r="MZ6" s="193" t="str">
        <f ca="1">INDEX(GenerateurBingo.com!$A$1280:$A$1294,MATCH(LARGE(GenerateurBingo.com!$B$1280:$B$1294,ROW()-1),GenerateurBingo.com!$B$1280:$B$1294,0))</f>
        <v>Mot 12</v>
      </c>
      <c r="NA6" s="193" t="str">
        <f ca="1">INDEX(GenerateurBingo.com!$C$1280:$C$1294,MATCH(LARGE(GenerateurBingo.com!$D$1280:$D$1294,ROW()-1),GenerateurBingo.com!$D$1280:$D$1294,0))</f>
        <v>Mot 23</v>
      </c>
      <c r="NB6" s="193" t="str">
        <f ca="1">INDEX(GenerateurBingo.com!$E$1280:$E$1294,MATCH(LARGE(GenerateurBingo.com!$F$1280:$F$1294,ROW()-1),GenerateurBingo.com!$F$1280:$F$1294,0))</f>
        <v>Mot 43</v>
      </c>
      <c r="NC6" s="193" t="str">
        <f ca="1">INDEX(GenerateurBingo.com!$G$1280:$G$1294,MATCH(LARGE(GenerateurBingo.com!$H$1280:$H$1294,ROW()-1),GenerateurBingo.com!$H$1280:$H$1294,0))</f>
        <v>Mot 56</v>
      </c>
      <c r="ND6" s="193" t="str">
        <f ca="1">INDEX(GenerateurBingo.com!$I$1280:$I$1294,MATCH(LARGE(GenerateurBingo.com!$J$1280:$J$1294,ROW()-1),GenerateurBingo.com!$J$1280:$J$1294,0))</f>
        <v>Mot 61</v>
      </c>
      <c r="NE6" s="194"/>
      <c r="NF6" s="193" t="str">
        <f ca="1">INDEX(GenerateurBingo.com!$A$1300:$A$1314,MATCH(LARGE(GenerateurBingo.com!$B$1300:$B$1314,ROW()-1),GenerateurBingo.com!$B$1300:$B$1314,0))</f>
        <v>Mot 7</v>
      </c>
      <c r="NG6" s="193" t="str">
        <f ca="1">INDEX(GenerateurBingo.com!$C$1300:$C$1314,MATCH(LARGE(GenerateurBingo.com!$D$1300:$D$1314,ROW()-1),GenerateurBingo.com!$D$1300:$D$1314,0))</f>
        <v>Mot 30</v>
      </c>
      <c r="NH6" s="193" t="str">
        <f ca="1">INDEX(GenerateurBingo.com!$E$1300:$E$1314,MATCH(LARGE(GenerateurBingo.com!$F$1300:$F$1314,ROW()-1),GenerateurBingo.com!$F$1300:$F$1314,0))</f>
        <v>Mot 41</v>
      </c>
      <c r="NI6" s="193" t="str">
        <f ca="1">INDEX(GenerateurBingo.com!$G$1300:$G$1314,MATCH(LARGE(GenerateurBingo.com!$H$1300:$H$1314,ROW()-1),GenerateurBingo.com!$H$1300:$H$1314,0))</f>
        <v>Mot 57</v>
      </c>
      <c r="NJ6" s="193" t="str">
        <f ca="1">INDEX(GenerateurBingo.com!$I$1300:$I$1314,MATCH(LARGE(GenerateurBingo.com!$J$1300:$J$1314,ROW()-1),GenerateurBingo.com!$J$1300:$J$1314,0))</f>
        <v>Mot 74</v>
      </c>
      <c r="NK6" s="193" t="str">
        <f ca="1">INDEX(GenerateurBingo.com!$A$1320:$A$1334,MATCH(LARGE(GenerateurBingo.com!$B$1320:$B$1334,ROW()-1),GenerateurBingo.com!$B$1320:$B$1334,0))</f>
        <v>Mot 15</v>
      </c>
      <c r="NL6" s="193" t="str">
        <f ca="1">INDEX(GenerateurBingo.com!$C$1320:$C$1334,MATCH(LARGE(GenerateurBingo.com!$D$1320:$D$1334,ROW()-1),GenerateurBingo.com!$D$1320:$D$1334,0))</f>
        <v>Mot 19</v>
      </c>
      <c r="NM6" s="193" t="str">
        <f ca="1">INDEX(GenerateurBingo.com!$E$1320:$E$1334,MATCH(LARGE(GenerateurBingo.com!$F$1320:$F$1334,ROW()-1),GenerateurBingo.com!$F$1320:$F$1334,0))</f>
        <v>Mot 32</v>
      </c>
      <c r="NN6" s="193" t="str">
        <f ca="1">INDEX(GenerateurBingo.com!$G$1320:$G$1334,MATCH(LARGE(GenerateurBingo.com!$H$1320:$H$1334,ROW()-1),GenerateurBingo.com!$H$1320:$H$1334,0))</f>
        <v>Mot 46</v>
      </c>
      <c r="NO6" s="193" t="str">
        <f ca="1">INDEX(GenerateurBingo.com!$I$1320:$I$1334,MATCH(LARGE(GenerateurBingo.com!$J$1320:$J$1334,ROW()-1),GenerateurBingo.com!$J$1320:$J$1334,0))</f>
        <v>Mot 64</v>
      </c>
      <c r="NP6" s="194"/>
      <c r="NQ6" s="193" t="str">
        <f ca="1">INDEX(GenerateurBingo.com!$A$1340:$A$1354,MATCH(LARGE(GenerateurBingo.com!$B$1340:$B$1354,ROW()-1),GenerateurBingo.com!$B$1340:$B$1354,0))</f>
        <v>Mot 7</v>
      </c>
      <c r="NR6" s="193" t="str">
        <f ca="1">INDEX(GenerateurBingo.com!$C$1340:$C$1354,MATCH(LARGE(GenerateurBingo.com!$D$1340:$D$1354,ROW()-1),GenerateurBingo.com!$D$1340:$D$1354,0))</f>
        <v>Mot 17</v>
      </c>
      <c r="NS6" s="193" t="str">
        <f ca="1">INDEX(GenerateurBingo.com!$E$1340:$E$1354,MATCH(LARGE(GenerateurBingo.com!$F$1340:$F$1354,ROW()-1),GenerateurBingo.com!$F$1340:$F$1354,0))</f>
        <v>Mot 41</v>
      </c>
      <c r="NT6" s="193" t="str">
        <f ca="1">INDEX(GenerateurBingo.com!$G$1340:$G$1354,MATCH(LARGE(GenerateurBingo.com!$H$1340:$H$1354,ROW()-1),GenerateurBingo.com!$H$1340:$H$1354,0))</f>
        <v>Mot 46</v>
      </c>
      <c r="NU6" s="193" t="str">
        <f ca="1">INDEX(GenerateurBingo.com!$I$1340:$I$1354,MATCH(LARGE(GenerateurBingo.com!$J$1340:$J$1354,ROW()-1),GenerateurBingo.com!$J$1340:$J$1354,0))</f>
        <v>Mot 70</v>
      </c>
      <c r="NV6" s="193" t="str">
        <f ca="1">INDEX(GenerateurBingo.com!$A$1360:$A$1374,MATCH(LARGE(GenerateurBingo.com!$B$1360:$B$1374,ROW()-1),GenerateurBingo.com!$B$1360:$B$1374,0))</f>
        <v>Mot 9</v>
      </c>
      <c r="NW6" s="193" t="str">
        <f ca="1">INDEX(GenerateurBingo.com!$C$1360:$C$1374,MATCH(LARGE(GenerateurBingo.com!$D$1360:$D$1374,ROW()-1),GenerateurBingo.com!$D$1360:$D$1374,0))</f>
        <v>Mot 27</v>
      </c>
      <c r="NX6" s="193" t="str">
        <f ca="1">INDEX(GenerateurBingo.com!$E$1360:$E$1374,MATCH(LARGE(GenerateurBingo.com!$F$1360:$F$1374,ROW()-1),GenerateurBingo.com!$F$1360:$F$1374,0))</f>
        <v>Mot 41</v>
      </c>
      <c r="NY6" s="193" t="str">
        <f ca="1">INDEX(GenerateurBingo.com!$G$1360:$G$1374,MATCH(LARGE(GenerateurBingo.com!$H$1360:$H$1374,ROW()-1),GenerateurBingo.com!$H$1360:$H$1374,0))</f>
        <v>Mot 56</v>
      </c>
      <c r="NZ6" s="193" t="str">
        <f ca="1">INDEX(GenerateurBingo.com!$I$1360:$I$1374,MATCH(LARGE(GenerateurBingo.com!$J$1360:$J$1374,ROW()-1),GenerateurBingo.com!$J$1360:$J$1374,0))</f>
        <v>Mot 75</v>
      </c>
      <c r="OA6" s="194"/>
      <c r="OB6" s="193" t="str">
        <f ca="1">INDEX(GenerateurBingo.com!$A$1380:$A$1394,MATCH(LARGE(GenerateurBingo.com!$B$1380:$B$1394,ROW()-1),GenerateurBingo.com!$B$1380:$B$1394,0))</f>
        <v>Mot 9</v>
      </c>
      <c r="OC6" s="193" t="str">
        <f ca="1">INDEX(GenerateurBingo.com!$C$1380:$C$1394,MATCH(LARGE(GenerateurBingo.com!$D$1380:$D$1394,ROW()-1),GenerateurBingo.com!$D$1380:$D$1394,0))</f>
        <v>Mot 16</v>
      </c>
      <c r="OD6" s="193" t="str">
        <f ca="1">INDEX(GenerateurBingo.com!$E$1380:$E$1394,MATCH(LARGE(GenerateurBingo.com!$F$1380:$F$1394,ROW()-1),GenerateurBingo.com!$F$1380:$F$1394,0))</f>
        <v>Mot 41</v>
      </c>
      <c r="OE6" s="193" t="str">
        <f ca="1">INDEX(GenerateurBingo.com!$G$1380:$G$1394,MATCH(LARGE(GenerateurBingo.com!$H$1380:$H$1394,ROW()-1),GenerateurBingo.com!$H$1380:$H$1394,0))</f>
        <v>Mot 46</v>
      </c>
      <c r="OF6" s="193" t="str">
        <f ca="1">INDEX(GenerateurBingo.com!$I$1380:$I$1394,MATCH(LARGE(GenerateurBingo.com!$J$1380:$J$1394,ROW()-1),GenerateurBingo.com!$J$1380:$J$1394,0))</f>
        <v>Mot 73</v>
      </c>
      <c r="OG6" s="193" t="str">
        <f ca="1">INDEX(GenerateurBingo.com!$A$1400:$A$1414,MATCH(LARGE(GenerateurBingo.com!$B$1400:$B$1414,ROW()-1),GenerateurBingo.com!$B$1400:$B$1414,0))</f>
        <v>Mot 5</v>
      </c>
      <c r="OH6" s="193" t="str">
        <f ca="1">INDEX(GenerateurBingo.com!$C$1400:$C$1414,MATCH(LARGE(GenerateurBingo.com!$D$1400:$D$1414,ROW()-1),GenerateurBingo.com!$D$1400:$D$1414,0))</f>
        <v>Mot 24</v>
      </c>
      <c r="OI6" s="193" t="str">
        <f ca="1">INDEX(GenerateurBingo.com!$E$1400:$E$1414,MATCH(LARGE(GenerateurBingo.com!$F$1400:$F$1414,ROW()-1),GenerateurBingo.com!$F$1400:$F$1414,0))</f>
        <v>Mot 35</v>
      </c>
      <c r="OJ6" s="193" t="str">
        <f ca="1">INDEX(GenerateurBingo.com!$G$1400:$G$1414,MATCH(LARGE(GenerateurBingo.com!$H$1400:$H$1414,ROW()-1),GenerateurBingo.com!$H$1400:$H$1414,0))</f>
        <v>Mot 57</v>
      </c>
      <c r="OK6" s="193" t="str">
        <f ca="1">INDEX(GenerateurBingo.com!$I$1400:$I$1414,MATCH(LARGE(GenerateurBingo.com!$J$1400:$J$1414,ROW()-1),GenerateurBingo.com!$J$1400:$J$1414,0))</f>
        <v>Mot 72</v>
      </c>
      <c r="OL6" s="194"/>
      <c r="OM6" s="193" t="str">
        <f ca="1">INDEX(GenerateurBingo.com!$A$1420:$A$1434,MATCH(LARGE(GenerateurBingo.com!$B$1420:$B$1434,ROW()-1),GenerateurBingo.com!$B$1420:$B$1434,0))</f>
        <v>Mot 8</v>
      </c>
      <c r="ON6" s="193" t="str">
        <f ca="1">INDEX(GenerateurBingo.com!$C$1420:$C$1434,MATCH(LARGE(GenerateurBingo.com!$D$1420:$D$1434,ROW()-1),GenerateurBingo.com!$D$1420:$D$1434,0))</f>
        <v>Mot 29</v>
      </c>
      <c r="OO6" s="193" t="str">
        <f ca="1">INDEX(GenerateurBingo.com!$E$1420:$E$1434,MATCH(LARGE(GenerateurBingo.com!$F$1420:$F$1434,ROW()-1),GenerateurBingo.com!$F$1420:$F$1434,0))</f>
        <v>Mot 34</v>
      </c>
      <c r="OP6" s="193" t="str">
        <f ca="1">INDEX(GenerateurBingo.com!$G$1420:$G$1434,MATCH(LARGE(GenerateurBingo.com!$H$1420:$H$1434,ROW()-1),GenerateurBingo.com!$H$1420:$H$1434,0))</f>
        <v>Mot 58</v>
      </c>
      <c r="OQ6" s="193" t="str">
        <f ca="1">INDEX(GenerateurBingo.com!$I$1420:$I$1434,MATCH(LARGE(GenerateurBingo.com!$J$1420:$J$1434,ROW()-1),GenerateurBingo.com!$J$1420:$J$1434,0))</f>
        <v>Mot 72</v>
      </c>
      <c r="OR6" s="193" t="str">
        <f ca="1">INDEX(GenerateurBingo.com!$A$1440:$A$1454,MATCH(LARGE(GenerateurBingo.com!$B$1440:$B$1454,ROW()-1),GenerateurBingo.com!$B$1440:$B$1454,0))</f>
        <v>Mot 14</v>
      </c>
      <c r="OS6" s="193" t="str">
        <f ca="1">INDEX(GenerateurBingo.com!$C$1440:$C$1454,MATCH(LARGE(GenerateurBingo.com!$D$1440:$D$1454,ROW()-1),GenerateurBingo.com!$D$1440:$D$1454,0))</f>
        <v>Mot 24</v>
      </c>
      <c r="OT6" s="193" t="str">
        <f ca="1">INDEX(GenerateurBingo.com!$E$1440:$E$1454,MATCH(LARGE(GenerateurBingo.com!$F$1440:$F$1454,ROW()-1),GenerateurBingo.com!$F$1440:$F$1454,0))</f>
        <v>Mot 38</v>
      </c>
      <c r="OU6" s="193" t="str">
        <f ca="1">INDEX(GenerateurBingo.com!$G$1440:$G$1454,MATCH(LARGE(GenerateurBingo.com!$H$1440:$H$1454,ROW()-1),GenerateurBingo.com!$H$1440:$H$1454,0))</f>
        <v>Mot 53</v>
      </c>
      <c r="OV6" s="193" t="str">
        <f ca="1">INDEX(GenerateurBingo.com!$I$1440:$I$1454,MATCH(LARGE(GenerateurBingo.com!$J$1440:$J$1454,ROW()-1),GenerateurBingo.com!$J$1440:$J$1454,0))</f>
        <v>Mot 73</v>
      </c>
      <c r="OW6" s="194"/>
      <c r="OX6" s="194" t="str">
        <f ca="1">INDEX(GenerateurBingo.com!$A$1460:$A$1474,MATCH(LARGE(GenerateurBingo.com!$B$1460:$B$1474,ROW()-1),GenerateurBingo.com!$B$1460:$B$1474,0))</f>
        <v>Mot 13</v>
      </c>
      <c r="OY6" s="194" t="str">
        <f ca="1">INDEX(GenerateurBingo.com!$C$1460:$C$1474,MATCH(LARGE(GenerateurBingo.com!$D$1460:$D$1474,ROW()-1),GenerateurBingo.com!$D$1460:$D$1474,0))</f>
        <v>Mot 16</v>
      </c>
      <c r="OZ6" s="194" t="str">
        <f ca="1">INDEX(GenerateurBingo.com!$E$1460:$E$1474,MATCH(LARGE(GenerateurBingo.com!$F$1460:$F$1474,ROW()-1),GenerateurBingo.com!$F$1460:$F$1474,0))</f>
        <v>Mot 31</v>
      </c>
      <c r="PA6" s="194" t="str">
        <f ca="1">INDEX(GenerateurBingo.com!$G$1460:$G$1474,MATCH(LARGE(GenerateurBingo.com!$H$1460:$H$1474,ROW()-1),GenerateurBingo.com!$H$1460:$H$1474,0))</f>
        <v>Mot 51</v>
      </c>
      <c r="PB6" s="194" t="str">
        <f ca="1">INDEX(GenerateurBingo.com!$I$1460:$I$1474,MATCH(LARGE(GenerateurBingo.com!$J$1460:$J$1474,ROW()-1),GenerateurBingo.com!$J$1460:$J$1474,0))</f>
        <v>Mot 62</v>
      </c>
      <c r="PC6" s="194" t="str">
        <f ca="1">INDEX(GenerateurBingo.com!$A$1480:$A$1494,MATCH(LARGE(GenerateurBingo.com!$B$1480:$B$1494,ROW()-1),GenerateurBingo.com!$B$1480:$B$1494,0))</f>
        <v>Mot 11</v>
      </c>
      <c r="PD6" s="194" t="str">
        <f ca="1">INDEX(GenerateurBingo.com!$C$1480:$C$1494,MATCH(LARGE(GenerateurBingo.com!$D$1480:$D$1494,ROW()-1),GenerateurBingo.com!$D$1480:$D$1494,0))</f>
        <v>Mot 19</v>
      </c>
      <c r="PE6" s="194" t="str">
        <f ca="1">INDEX(GenerateurBingo.com!$E$1480:$E$1494,MATCH(LARGE(GenerateurBingo.com!$F$1480:$F$1494,ROW()-1),GenerateurBingo.com!$F$1480:$F$1494,0))</f>
        <v>Mot 37</v>
      </c>
      <c r="PF6" s="194" t="str">
        <f ca="1">INDEX(GenerateurBingo.com!$G$1480:$G$1494,MATCH(LARGE(GenerateurBingo.com!$H$1480:$H$1494,ROW()-1),GenerateurBingo.com!$H$1480:$H$1494,0))</f>
        <v>Mot 52</v>
      </c>
      <c r="PG6" s="194" t="str">
        <f ca="1">INDEX(GenerateurBingo.com!$I$1480:$I$1494,MATCH(LARGE(GenerateurBingo.com!$J$1480:$J$1494,ROW()-1),GenerateurBingo.com!$J$1480:$J$1494,0))</f>
        <v>Mot 75</v>
      </c>
      <c r="PH6" s="194"/>
      <c r="PI6" s="194" t="str">
        <f ca="1">INDEX(GenerateurBingo.com!$A$1500:$A$1514,MATCH(LARGE(GenerateurBingo.com!$B$1500:$B$1514,ROW()-1),GenerateurBingo.com!$B$1500:$B$1514,0))</f>
        <v>Mot 6</v>
      </c>
      <c r="PJ6" s="194" t="str">
        <f ca="1">INDEX(GenerateurBingo.com!$C$1500:$C$1514,MATCH(LARGE(GenerateurBingo.com!$D$1500:$D$1514,ROW()-1),GenerateurBingo.com!$D$1500:$D$1514,0))</f>
        <v>Mot 26</v>
      </c>
      <c r="PK6" s="194" t="str">
        <f ca="1">INDEX(GenerateurBingo.com!$E$1500:$E$1514,MATCH(LARGE(GenerateurBingo.com!$F$1500:$F$1514,ROW()-1),GenerateurBingo.com!$F$1500:$F$1514,0))</f>
        <v>Mot 40</v>
      </c>
      <c r="PL6" s="194" t="str">
        <f ca="1">INDEX(GenerateurBingo.com!$G$1500:$G$1514,MATCH(LARGE(GenerateurBingo.com!$H$1500:$H$1514,ROW()-1),GenerateurBingo.com!$H$1500:$H$1514,0))</f>
        <v>Mot 55</v>
      </c>
      <c r="PM6" s="194" t="str">
        <f ca="1">INDEX(GenerateurBingo.com!$I$1500:$I$1514,MATCH(LARGE(GenerateurBingo.com!$J$1500:$J$1514,ROW()-1),GenerateurBingo.com!$J$1500:$J$1514,0))</f>
        <v>Mot 68</v>
      </c>
      <c r="PN6" s="194" t="str">
        <f ca="1">INDEX(GenerateurBingo.com!$A$1520:$A$1534,MATCH(LARGE(GenerateurBingo.com!$B$1520:$B$1534,ROW()-1),GenerateurBingo.com!$B$1520:$B$1534,0))</f>
        <v>Mot 15</v>
      </c>
      <c r="PO6" s="194" t="str">
        <f ca="1">INDEX(GenerateurBingo.com!$C$1520:$C$1534,MATCH(LARGE(GenerateurBingo.com!$D$1520:$D$1534,ROW()-1),GenerateurBingo.com!$D$1520:$D$1534,0))</f>
        <v>Mot 23</v>
      </c>
      <c r="PP6" s="194" t="str">
        <f ca="1">INDEX(GenerateurBingo.com!$E$1520:$E$1534,MATCH(LARGE(GenerateurBingo.com!$F$1520:$F$1534,ROW()-1),GenerateurBingo.com!$F$1520:$F$1534,0))</f>
        <v>Mot 42</v>
      </c>
      <c r="PQ6" s="194" t="str">
        <f ca="1">INDEX(GenerateurBingo.com!$G$1520:$G$1534,MATCH(LARGE(GenerateurBingo.com!$H$1520:$H$1534,ROW()-1),GenerateurBingo.com!$H$1520:$H$1534,0))</f>
        <v>Mot 49</v>
      </c>
      <c r="PR6" s="194" t="str">
        <f ca="1">INDEX(GenerateurBingo.com!$I$1520:$I$1534,MATCH(LARGE(GenerateurBingo.com!$J$1520:$J$1534,ROW()-1),GenerateurBingo.com!$J$1520:$J$1534,0))</f>
        <v>Mot 62</v>
      </c>
      <c r="PS6" s="194"/>
      <c r="PT6" s="194" t="str">
        <f ca="1">INDEX(GenerateurBingo.com!$A$1540:$A$1554,MATCH(LARGE(GenerateurBingo.com!$B$1540:$B$1554,ROW()-1),GenerateurBingo.com!$B$1540:$B$1554,0))</f>
        <v>Mot 13</v>
      </c>
      <c r="PU6" s="194" t="str">
        <f ca="1">INDEX(GenerateurBingo.com!$C$1540:$C$1554,MATCH(LARGE(GenerateurBingo.com!$D$1540:$D$1554,ROW()-1),GenerateurBingo.com!$D$1540:$D$1554,0))</f>
        <v>Mot 26</v>
      </c>
      <c r="PV6" s="194" t="str">
        <f ca="1">INDEX(GenerateurBingo.com!$E$1540:$E$1554,MATCH(LARGE(GenerateurBingo.com!$F$1540:$F$1554,ROW()-1),GenerateurBingo.com!$F$1540:$F$1554,0))</f>
        <v>Mot 31</v>
      </c>
      <c r="PW6" s="194" t="str">
        <f ca="1">INDEX(GenerateurBingo.com!$G$1540:$G$1554,MATCH(LARGE(GenerateurBingo.com!$H$1540:$H$1554,ROW()-1),GenerateurBingo.com!$H$1540:$H$1554,0))</f>
        <v>Mot 60</v>
      </c>
      <c r="PX6" s="194" t="str">
        <f ca="1">INDEX(GenerateurBingo.com!$I$1540:$I$1554,MATCH(LARGE(GenerateurBingo.com!$J$1540:$J$1554,ROW()-1),GenerateurBingo.com!$J$1540:$J$1554,0))</f>
        <v>Mot 63</v>
      </c>
      <c r="PY6" s="194" t="str">
        <f ca="1">INDEX(GenerateurBingo.com!$A$1560:$A$1574,MATCH(LARGE(GenerateurBingo.com!$B$1560:$B$1574,ROW()-1),GenerateurBingo.com!$B$1560:$B$1574,0))</f>
        <v>Mot 3</v>
      </c>
      <c r="PZ6" s="194" t="str">
        <f ca="1">INDEX(GenerateurBingo.com!$C$1560:$C$1574,MATCH(LARGE(GenerateurBingo.com!$D$1560:$D$1574,ROW()-1),GenerateurBingo.com!$D$1560:$D$1574,0))</f>
        <v>Mot 20</v>
      </c>
      <c r="QA6" s="194" t="str">
        <f ca="1">INDEX(GenerateurBingo.com!$E$1560:$E$1574,MATCH(LARGE(GenerateurBingo.com!$F$1560:$F$1574,ROW()-1),GenerateurBingo.com!$F$1560:$F$1574,0))</f>
        <v>Mot 45</v>
      </c>
      <c r="QB6" s="194" t="str">
        <f ca="1">INDEX(GenerateurBingo.com!$G$1560:$G$1574,MATCH(LARGE(GenerateurBingo.com!$H$1560:$H$1574,ROW()-1),GenerateurBingo.com!$H$1560:$H$1574,0))</f>
        <v>Mot 47</v>
      </c>
      <c r="QC6" s="194" t="str">
        <f ca="1">INDEX(GenerateurBingo.com!$I$1560:$I$1574,MATCH(LARGE(GenerateurBingo.com!$J$1560:$J$1574,ROW()-1),GenerateurBingo.com!$J$1560:$J$1574,0))</f>
        <v>Mot 64</v>
      </c>
      <c r="QD6" s="194"/>
      <c r="QE6" s="194" t="str">
        <f ca="1">INDEX(GenerateurBingo.com!$A$1580:$A$1594,MATCH(LARGE(GenerateurBingo.com!$B$1580:$B$1594,ROW()-1),GenerateurBingo.com!$B$1580:$B$1594,0))</f>
        <v>Mot 15</v>
      </c>
      <c r="QF6" s="194" t="str">
        <f ca="1">INDEX(GenerateurBingo.com!$C$1580:$C$1594,MATCH(LARGE(GenerateurBingo.com!$D$1580:$D$1594,ROW()-1),GenerateurBingo.com!$D$1580:$D$1594,0))</f>
        <v>Mot 18</v>
      </c>
      <c r="QG6" s="194" t="str">
        <f ca="1">INDEX(GenerateurBingo.com!$E$1580:$E$1594,MATCH(LARGE(GenerateurBingo.com!$F$1580:$F$1594,ROW()-1),GenerateurBingo.com!$F$1580:$F$1594,0))</f>
        <v>Mot 42</v>
      </c>
      <c r="QH6" s="194" t="str">
        <f ca="1">INDEX(GenerateurBingo.com!$G$1580:$G$1594,MATCH(LARGE(GenerateurBingo.com!$H$1580:$H$1594,ROW()-1),GenerateurBingo.com!$H$1580:$H$1594,0))</f>
        <v>Mot 49</v>
      </c>
      <c r="QI6" s="194" t="str">
        <f ca="1">INDEX(GenerateurBingo.com!$I$1580:$I$1594,MATCH(LARGE(GenerateurBingo.com!$J$1580:$J$1594,ROW()-1),GenerateurBingo.com!$J$1580:$J$1594,0))</f>
        <v>Mot 69</v>
      </c>
      <c r="QJ6" s="194" t="str">
        <f ca="1">INDEX(GenerateurBingo.com!$A$1600:$A$1614,MATCH(LARGE(GenerateurBingo.com!$B$1600:$B$1614,ROW()-1),GenerateurBingo.com!$B$1600:$B$1614,0))</f>
        <v>Mot 12</v>
      </c>
      <c r="QK6" s="194" t="str">
        <f ca="1">INDEX(GenerateurBingo.com!$C$1600:$C$1614,MATCH(LARGE(GenerateurBingo.com!$D$1600:$D$1614,ROW()-1),GenerateurBingo.com!$D$1600:$D$1614,0))</f>
        <v>Mot 18</v>
      </c>
      <c r="QL6" s="194" t="str">
        <f ca="1">INDEX(GenerateurBingo.com!$E$1600:$E$1614,MATCH(LARGE(GenerateurBingo.com!$F$1600:$F$1614,ROW()-1),GenerateurBingo.com!$F$1600:$F$1614,0))</f>
        <v>Mot 34</v>
      </c>
      <c r="QM6" s="194" t="str">
        <f ca="1">INDEX(GenerateurBingo.com!$G$1600:$G$1614,MATCH(LARGE(GenerateurBingo.com!$H$1600:$H$1614,ROW()-1),GenerateurBingo.com!$H$1600:$H$1614,0))</f>
        <v>Mot 60</v>
      </c>
      <c r="QN6" s="194" t="str">
        <f ca="1">INDEX(GenerateurBingo.com!$I$1600:$I$1614,MATCH(LARGE(GenerateurBingo.com!$J$1600:$J$1614,ROW()-1),GenerateurBingo.com!$J$1600:$J$1614,0))</f>
        <v>Mot 75</v>
      </c>
      <c r="QO6" s="194"/>
      <c r="QP6" s="194" t="str">
        <f ca="1">INDEX(GenerateurBingo.com!$A$1620:$A$1634,MATCH(LARGE(GenerateurBingo.com!$B$1620:$B$1634,ROW()-1),GenerateurBingo.com!$B$1620:$B$1634,0))</f>
        <v>Mot 9</v>
      </c>
      <c r="QQ6" s="194" t="str">
        <f ca="1">INDEX(GenerateurBingo.com!$C$1620:$C$1634,MATCH(LARGE(GenerateurBingo.com!$D$1620:$D$1634,ROW()-1),GenerateurBingo.com!$D$1620:$D$1634,0))</f>
        <v>Mot 27</v>
      </c>
      <c r="QR6" s="194" t="str">
        <f ca="1">INDEX(GenerateurBingo.com!$E$1620:$E$1634,MATCH(LARGE(GenerateurBingo.com!$F$1620:$F$1634,ROW()-1),GenerateurBingo.com!$F$1620:$F$1634,0))</f>
        <v>Mot 44</v>
      </c>
      <c r="QS6" s="194" t="str">
        <f ca="1">INDEX(GenerateurBingo.com!$G$1620:$G$1634,MATCH(LARGE(GenerateurBingo.com!$H$1620:$H$1634,ROW()-1),GenerateurBingo.com!$H$1620:$H$1634,0))</f>
        <v>Mot 49</v>
      </c>
      <c r="QT6" s="194" t="str">
        <f ca="1">INDEX(GenerateurBingo.com!$I$1620:$I$1634,MATCH(LARGE(GenerateurBingo.com!$J$1620:$J$1634,ROW()-1),GenerateurBingo.com!$J$1620:$J$1634,0))</f>
        <v>Mot 73</v>
      </c>
      <c r="QU6" s="194" t="str">
        <f ca="1">INDEX(GenerateurBingo.com!$A$1640:$A$1654,MATCH(LARGE(GenerateurBingo.com!$B$1640:$B$1654,ROW()-1),GenerateurBingo.com!$B$1640:$B$1654,0))</f>
        <v>Mot 2</v>
      </c>
      <c r="QV6" s="194" t="str">
        <f ca="1">INDEX(GenerateurBingo.com!$C$1640:$C$1654,MATCH(LARGE(GenerateurBingo.com!$D$1640:$D$1654,ROW()-1),GenerateurBingo.com!$D$1640:$D$1654,0))</f>
        <v>Mot 16</v>
      </c>
      <c r="QW6" s="194" t="str">
        <f ca="1">INDEX(GenerateurBingo.com!$E$1640:$E$1654,MATCH(LARGE(GenerateurBingo.com!$F$1640:$F$1654,ROW()-1),GenerateurBingo.com!$F$1640:$F$1654,0))</f>
        <v>Mot 40</v>
      </c>
      <c r="QX6" s="194" t="str">
        <f ca="1">INDEX(GenerateurBingo.com!$G$1640:$G$1654,MATCH(LARGE(GenerateurBingo.com!$H$1640:$H$1654,ROW()-1),GenerateurBingo.com!$H$1640:$H$1654,0))</f>
        <v>Mot 59</v>
      </c>
      <c r="QY6" s="194" t="str">
        <f ca="1">INDEX(GenerateurBingo.com!$I$1640:$I$1654,MATCH(LARGE(GenerateurBingo.com!$J$1640:$J$1654,ROW()-1),GenerateurBingo.com!$J$1640:$J$1654,0))</f>
        <v>Mot 71</v>
      </c>
      <c r="QZ6" s="194"/>
      <c r="RA6" s="194" t="str">
        <f ca="1">INDEX(GenerateurBingo.com!$A$1660:$A$1674,MATCH(LARGE(GenerateurBingo.com!$B$1660:$B$1674,ROW()-1),GenerateurBingo.com!$B$1660:$B$1674,0))</f>
        <v>Mot 10</v>
      </c>
      <c r="RB6" s="194" t="str">
        <f ca="1">INDEX(GenerateurBingo.com!$C$1660:$C$1674,MATCH(LARGE(GenerateurBingo.com!$D$1660:$D$1674,ROW()-1),GenerateurBingo.com!$D$1660:$D$1674,0))</f>
        <v>Mot 20</v>
      </c>
      <c r="RC6" s="194" t="str">
        <f ca="1">INDEX(GenerateurBingo.com!$E$1660:$E$1674,MATCH(LARGE(GenerateurBingo.com!$F$1660:$F$1674,ROW()-1),GenerateurBingo.com!$F$1660:$F$1674,0))</f>
        <v>Mot 43</v>
      </c>
      <c r="RD6" s="194" t="str">
        <f ca="1">INDEX(GenerateurBingo.com!$G$1660:$G$1674,MATCH(LARGE(GenerateurBingo.com!$H$1660:$H$1674,ROW()-1),GenerateurBingo.com!$H$1660:$H$1674,0))</f>
        <v>Mot 48</v>
      </c>
      <c r="RE6" s="194" t="str">
        <f ca="1">INDEX(GenerateurBingo.com!$I$1660:$I$1674,MATCH(LARGE(GenerateurBingo.com!$J$1660:$J$1674,ROW()-1),GenerateurBingo.com!$J$1660:$J$1674,0))</f>
        <v>Mot 69</v>
      </c>
      <c r="RF6" s="194" t="str">
        <f ca="1">INDEX(GenerateurBingo.com!$A$1680:$A$1694,MATCH(LARGE(GenerateurBingo.com!$B$1680:$B$1694,ROW()-1),GenerateurBingo.com!$B$1680:$B$1694,0))</f>
        <v>Mot 7</v>
      </c>
      <c r="RG6" s="194" t="str">
        <f ca="1">INDEX(GenerateurBingo.com!$C$1680:$C$1694,MATCH(LARGE(GenerateurBingo.com!$D$1680:$D$1694,ROW()-1),GenerateurBingo.com!$D$1680:$D$1694,0))</f>
        <v>Mot 19</v>
      </c>
      <c r="RH6" s="194" t="str">
        <f ca="1">INDEX(GenerateurBingo.com!$E$1680:$E$1694,MATCH(LARGE(GenerateurBingo.com!$F$1680:$F$1694,ROW()-1),GenerateurBingo.com!$F$1680:$F$1694,0))</f>
        <v>Mot 35</v>
      </c>
      <c r="RI6" s="194" t="str">
        <f ca="1">INDEX(GenerateurBingo.com!$G$1680:$G$1694,MATCH(LARGE(GenerateurBingo.com!$H$1680:$H$1694,ROW()-1),GenerateurBingo.com!$H$1680:$H$1694,0))</f>
        <v>Mot 55</v>
      </c>
      <c r="RJ6" s="194" t="str">
        <f ca="1">INDEX(GenerateurBingo.com!$I$1680:$I$1694,MATCH(LARGE(GenerateurBingo.com!$J$1680:$J$1694,ROW()-1),GenerateurBingo.com!$J$1680:$J$1694,0))</f>
        <v>Mot 64</v>
      </c>
      <c r="RK6" s="194"/>
      <c r="RL6" s="194" t="str">
        <f ca="1">INDEX(GenerateurBingo.com!$A$1700:$A$1714,MATCH(LARGE(GenerateurBingo.com!$B$1700:$B$1714,ROW()-1),GenerateurBingo.com!$B$1700:$B$1714,0))</f>
        <v>Mot 6</v>
      </c>
      <c r="RM6" s="194" t="str">
        <f ca="1">INDEX(GenerateurBingo.com!$C$1700:$C$1714,MATCH(LARGE(GenerateurBingo.com!$D$1700:$D$1714,ROW()-1),GenerateurBingo.com!$D$1700:$D$1714,0))</f>
        <v>Mot 21</v>
      </c>
      <c r="RN6" s="194" t="str">
        <f ca="1">INDEX(GenerateurBingo.com!$E$1700:$E$1714,MATCH(LARGE(GenerateurBingo.com!$F$1700:$F$1714,ROW()-1),GenerateurBingo.com!$F$1700:$F$1714,0))</f>
        <v>Mot 34</v>
      </c>
      <c r="RO6" s="194" t="str">
        <f ca="1">INDEX(GenerateurBingo.com!$G$1700:$G$1714,MATCH(LARGE(GenerateurBingo.com!$H$1700:$H$1714,ROW()-1),GenerateurBingo.com!$H$1700:$H$1714,0))</f>
        <v>Mot 50</v>
      </c>
      <c r="RP6" s="194" t="str">
        <f ca="1">INDEX(GenerateurBingo.com!$I$1700:$I$1714,MATCH(LARGE(GenerateurBingo.com!$J$1700:$J$1714,ROW()-1),GenerateurBingo.com!$J$1700:$J$1714,0))</f>
        <v>Mot 66</v>
      </c>
      <c r="RQ6" s="194" t="str">
        <f ca="1">INDEX(GenerateurBingo.com!$A$1720:$A$1734,MATCH(LARGE(GenerateurBingo.com!$B$1720:$B$1734,ROW()-1),GenerateurBingo.com!$B$1720:$B$1734,0))</f>
        <v>Mot 12</v>
      </c>
      <c r="RR6" s="194" t="str">
        <f ca="1">INDEX(GenerateurBingo.com!$C$1720:$C$1734,MATCH(LARGE(GenerateurBingo.com!$D$1720:$D$1734,ROW()-1),GenerateurBingo.com!$D$1720:$D$1734,0))</f>
        <v>Mot 25</v>
      </c>
      <c r="RS6" s="194" t="str">
        <f ca="1">INDEX(GenerateurBingo.com!$E$1720:$E$1734,MATCH(LARGE(GenerateurBingo.com!$F$1720:$F$1734,ROW()-1),GenerateurBingo.com!$F$1720:$F$1734,0))</f>
        <v>Mot 37</v>
      </c>
      <c r="RT6" s="194" t="str">
        <f ca="1">INDEX(GenerateurBingo.com!$G$1720:$G$1734,MATCH(LARGE(GenerateurBingo.com!$H$1720:$H$1734,ROW()-1),GenerateurBingo.com!$H$1720:$H$1734,0))</f>
        <v>Mot 57</v>
      </c>
      <c r="RU6" s="194" t="str">
        <f ca="1">INDEX(GenerateurBingo.com!$I$1720:$I$1734,MATCH(LARGE(GenerateurBingo.com!$J$1720:$J$1734,ROW()-1),GenerateurBingo.com!$J$1720:$J$1734,0))</f>
        <v>Mot 63</v>
      </c>
      <c r="RV6" s="194"/>
      <c r="RW6" s="194" t="str">
        <f ca="1">INDEX(GenerateurBingo.com!$A$1740:$A$1754,MATCH(LARGE(GenerateurBingo.com!$B$1740:$B$1754,ROW()-1),GenerateurBingo.com!$B$1740:$B$1754,0))</f>
        <v>Mot 5</v>
      </c>
      <c r="RX6" s="194" t="str">
        <f ca="1">INDEX(GenerateurBingo.com!$C$1740:$C$1754,MATCH(LARGE(GenerateurBingo.com!$D$1740:$D$1754,ROW()-1),GenerateurBingo.com!$D$1740:$D$1754,0))</f>
        <v>Mot 24</v>
      </c>
      <c r="RY6" s="194" t="str">
        <f ca="1">INDEX(GenerateurBingo.com!$E$1740:$E$1754,MATCH(LARGE(GenerateurBingo.com!$F$1740:$F$1754,ROW()-1),GenerateurBingo.com!$F$1740:$F$1754,0))</f>
        <v>Mot 32</v>
      </c>
      <c r="RZ6" s="194" t="str">
        <f ca="1">INDEX(GenerateurBingo.com!$G$1740:$G$1754,MATCH(LARGE(GenerateurBingo.com!$H$1740:$H$1754,ROW()-1),GenerateurBingo.com!$H$1740:$H$1754,0))</f>
        <v>Mot 47</v>
      </c>
      <c r="SA6" s="194" t="str">
        <f ca="1">INDEX(GenerateurBingo.com!$I$1740:$I$1754,MATCH(LARGE(GenerateurBingo.com!$J$1740:$J$1754,ROW()-1),GenerateurBingo.com!$J$1740:$J$1754,0))</f>
        <v>Mot 69</v>
      </c>
      <c r="SB6" s="194" t="str">
        <f ca="1">INDEX(GenerateurBingo.com!$A$1760:$A$1774,MATCH(LARGE(GenerateurBingo.com!$B$1760:$B$1774,ROW()-1),GenerateurBingo.com!$B$1760:$B$1774,0))</f>
        <v>Mot 1</v>
      </c>
      <c r="SC6" s="194" t="str">
        <f ca="1">INDEX(GenerateurBingo.com!$C$1760:$C$1774,MATCH(LARGE(GenerateurBingo.com!$D$1760:$D$1774,ROW()-1),GenerateurBingo.com!$D$1760:$D$1774,0))</f>
        <v>Mot 19</v>
      </c>
      <c r="SD6" s="194" t="str">
        <f ca="1">INDEX(GenerateurBingo.com!$E$1760:$E$1774,MATCH(LARGE(GenerateurBingo.com!$F$1760:$F$1774,ROW()-1),GenerateurBingo.com!$F$1760:$F$1774,0))</f>
        <v>Mot 37</v>
      </c>
      <c r="SE6" s="194" t="str">
        <f ca="1">INDEX(GenerateurBingo.com!$G$1760:$G$1774,MATCH(LARGE(GenerateurBingo.com!$H$1760:$H$1774,ROW()-1),GenerateurBingo.com!$H$1760:$H$1774,0))</f>
        <v>Mot 50</v>
      </c>
      <c r="SF6" s="194" t="str">
        <f ca="1">INDEX(GenerateurBingo.com!$I$1760:$I$1774,MATCH(LARGE(GenerateurBingo.com!$J$1760:$J$1774,ROW()-1),GenerateurBingo.com!$J$1760:$J$1774,0))</f>
        <v>Mot 62</v>
      </c>
      <c r="SG6" s="194"/>
      <c r="SH6" s="194" t="str">
        <f ca="1">INDEX(GenerateurBingo.com!$A$1780:$A$1794,MATCH(LARGE(GenerateurBingo.com!$B$1780:$B$1794,ROW()-1),GenerateurBingo.com!$B$1780:$B$1794,0))</f>
        <v>Mot 10</v>
      </c>
      <c r="SI6" s="194" t="str">
        <f ca="1">INDEX(GenerateurBingo.com!$C$1780:$C$1794,MATCH(LARGE(GenerateurBingo.com!$D$1780:$D$1794,ROW()-1),GenerateurBingo.com!$D$1780:$D$1794,0))</f>
        <v>Mot 17</v>
      </c>
      <c r="SJ6" s="194" t="str">
        <f ca="1">INDEX(GenerateurBingo.com!$E$1780:$E$1794,MATCH(LARGE(GenerateurBingo.com!$F$1780:$F$1794,ROW()-1),GenerateurBingo.com!$F$1780:$F$1794,0))</f>
        <v>Mot 37</v>
      </c>
      <c r="SK6" s="194" t="str">
        <f ca="1">INDEX(GenerateurBingo.com!$G$1780:$G$1794,MATCH(LARGE(GenerateurBingo.com!$H$1780:$H$1794,ROW()-1),GenerateurBingo.com!$H$1780:$H$1794,0))</f>
        <v>Mot 47</v>
      </c>
      <c r="SL6" s="194" t="str">
        <f ca="1">INDEX(GenerateurBingo.com!$I$1780:$I$1794,MATCH(LARGE(GenerateurBingo.com!$J$1780:$J$1794,ROW()-1),GenerateurBingo.com!$J$1780:$J$1794,0))</f>
        <v>Mot 64</v>
      </c>
      <c r="SM6" s="194" t="str">
        <f ca="1">INDEX(GenerateurBingo.com!$A$1800:$A$1814,MATCH(LARGE(GenerateurBingo.com!$B$1800:$B$1814,ROW()-1),GenerateurBingo.com!$B$1800:$B$1814,0))</f>
        <v>Mot 9</v>
      </c>
      <c r="SN6" s="194" t="str">
        <f ca="1">INDEX(GenerateurBingo.com!$C$1800:$C$1814,MATCH(LARGE(GenerateurBingo.com!$D$1800:$D$1814,ROW()-1),GenerateurBingo.com!$D$1800:$D$1814,0))</f>
        <v>Mot 30</v>
      </c>
      <c r="SO6" s="194" t="str">
        <f ca="1">INDEX(GenerateurBingo.com!$E$1800:$E$1814,MATCH(LARGE(GenerateurBingo.com!$F$1800:$F$1814,ROW()-1),GenerateurBingo.com!$F$1800:$F$1814,0))</f>
        <v>Mot 33</v>
      </c>
      <c r="SP6" s="194" t="str">
        <f ca="1">INDEX(GenerateurBingo.com!$G$1800:$G$1814,MATCH(LARGE(GenerateurBingo.com!$H$1800:$H$1814,ROW()-1),GenerateurBingo.com!$H$1800:$H$1814,0))</f>
        <v>Mot 55</v>
      </c>
      <c r="SQ6" s="194" t="str">
        <f ca="1">INDEX(GenerateurBingo.com!$I$1800:$I$1814,MATCH(LARGE(GenerateurBingo.com!$J$1800:$J$1814,ROW()-1),GenerateurBingo.com!$J$1800:$J$1814,0))</f>
        <v>Mot 65</v>
      </c>
      <c r="SR6" s="194"/>
      <c r="SS6" s="194" t="str">
        <f ca="1">INDEX(GenerateurBingo.com!$A$1820:$A$1834,MATCH(LARGE(GenerateurBingo.com!$B$1820:$B$1834,ROW()-1),GenerateurBingo.com!$B$1820:$B$1834,0))</f>
        <v>Mot 2</v>
      </c>
      <c r="ST6" s="194" t="str">
        <f ca="1">INDEX(GenerateurBingo.com!$C$1820:$C$1834,MATCH(LARGE(GenerateurBingo.com!$D$1820:$D$1834,ROW()-1),GenerateurBingo.com!$D$1820:$D$1834,0))</f>
        <v>Mot 26</v>
      </c>
      <c r="SU6" s="194" t="str">
        <f ca="1">INDEX(GenerateurBingo.com!$E$1820:$E$1834,MATCH(LARGE(GenerateurBingo.com!$F$1820:$F$1834,ROW()-1),GenerateurBingo.com!$F$1820:$F$1834,0))</f>
        <v>Mot 35</v>
      </c>
      <c r="SV6" s="194" t="str">
        <f ca="1">INDEX(GenerateurBingo.com!$G$1820:$G$1834,MATCH(LARGE(GenerateurBingo.com!$H$1820:$H$1834,ROW()-1),GenerateurBingo.com!$H$1820:$H$1834,0))</f>
        <v>Mot 51</v>
      </c>
      <c r="SW6" s="194" t="str">
        <f ca="1">INDEX(GenerateurBingo.com!$I$1820:$I$1834,MATCH(LARGE(GenerateurBingo.com!$J$1820:$J$1834,ROW()-1),GenerateurBingo.com!$J$1820:$J$1834,0))</f>
        <v>Mot 74</v>
      </c>
      <c r="SX6" s="194" t="str">
        <f ca="1">INDEX(GenerateurBingo.com!$A$1840:$A$1854,MATCH(LARGE(GenerateurBingo.com!$B$1840:$B$1854,ROW()-1),GenerateurBingo.com!$B$1840:$B$1854,0))</f>
        <v>Mot 11</v>
      </c>
      <c r="SY6" s="194" t="str">
        <f ca="1">INDEX(GenerateurBingo.com!$C$1840:$C$1854,MATCH(LARGE(GenerateurBingo.com!$D$1840:$D$1854,ROW()-1),GenerateurBingo.com!$D$1840:$D$1854,0))</f>
        <v>Mot 26</v>
      </c>
      <c r="SZ6" s="194" t="str">
        <f ca="1">INDEX(GenerateurBingo.com!$E$1840:$E$1854,MATCH(LARGE(GenerateurBingo.com!$F$1840:$F$1854,ROW()-1),GenerateurBingo.com!$F$1840:$F$1854,0))</f>
        <v>Mot 33</v>
      </c>
      <c r="TA6" s="194" t="str">
        <f ca="1">INDEX(GenerateurBingo.com!$G$1840:$G$1854,MATCH(LARGE(GenerateurBingo.com!$H$1840:$H$1854,ROW()-1),GenerateurBingo.com!$H$1840:$H$1854,0))</f>
        <v>Mot 51</v>
      </c>
      <c r="TB6" s="194" t="str">
        <f ca="1">INDEX(GenerateurBingo.com!$I$1840:$I$1854,MATCH(LARGE(GenerateurBingo.com!$J$1840:$J$1854,ROW()-1),GenerateurBingo.com!$J$1840:$J$1854,0))</f>
        <v>Mot 71</v>
      </c>
      <c r="TC6" s="194"/>
      <c r="TD6" s="194" t="str">
        <f ca="1">INDEX(GenerateurBingo.com!$A$1860:$A$1874,MATCH(LARGE(GenerateurBingo.com!$B$1860:$B$1874,ROW()-1),GenerateurBingo.com!$B$1860:$B$1874,0))</f>
        <v>Mot 15</v>
      </c>
      <c r="TE6" s="194" t="str">
        <f ca="1">INDEX(GenerateurBingo.com!$C$1860:$C$1874,MATCH(LARGE(GenerateurBingo.com!$D$1860:$D$1874,ROW()-1),GenerateurBingo.com!$D$1860:$D$1874,0))</f>
        <v>Mot 19</v>
      </c>
      <c r="TF6" s="194" t="str">
        <f ca="1">INDEX(GenerateurBingo.com!$E$1860:$E$1874,MATCH(LARGE(GenerateurBingo.com!$F$1860:$F$1874,ROW()-1),GenerateurBingo.com!$F$1860:$F$1874,0))</f>
        <v>Mot 34</v>
      </c>
      <c r="TG6" s="194" t="str">
        <f ca="1">INDEX(GenerateurBingo.com!$G$1860:$G$1874,MATCH(LARGE(GenerateurBingo.com!$H$1860:$H$1874,ROW()-1),GenerateurBingo.com!$H$1860:$H$1874,0))</f>
        <v>Mot 51</v>
      </c>
      <c r="TH6" s="194" t="str">
        <f ca="1">INDEX(GenerateurBingo.com!$I$1860:$I$1874,MATCH(LARGE(GenerateurBingo.com!$J$1860:$J$1874,ROW()-1),GenerateurBingo.com!$J$1860:$J$1874,0))</f>
        <v>Mot 66</v>
      </c>
      <c r="TI6" s="194" t="str">
        <f ca="1">INDEX(GenerateurBingo.com!$A$1880:$A$1894,MATCH(LARGE(GenerateurBingo.com!$B$1880:$B$1894,ROW()-1),GenerateurBingo.com!$B$1880:$B$1894,0))</f>
        <v>Mot 5</v>
      </c>
      <c r="TJ6" s="194" t="str">
        <f ca="1">INDEX(GenerateurBingo.com!$C$1880:$C$1894,MATCH(LARGE(GenerateurBingo.com!$D$1880:$D$1894,ROW()-1),GenerateurBingo.com!$D$1880:$D$1894,0))</f>
        <v>Mot 26</v>
      </c>
      <c r="TK6" s="194" t="str">
        <f ca="1">INDEX(GenerateurBingo.com!$E$1880:$E$1894,MATCH(LARGE(GenerateurBingo.com!$F$1880:$F$1894,ROW()-1),GenerateurBingo.com!$F$1880:$F$1894,0))</f>
        <v>Mot 33</v>
      </c>
      <c r="TL6" s="194" t="str">
        <f ca="1">INDEX(GenerateurBingo.com!$G$1880:$G$1894,MATCH(LARGE(GenerateurBingo.com!$H$1880:$H$1894,ROW()-1),GenerateurBingo.com!$H$1880:$H$1894,0))</f>
        <v>Mot 58</v>
      </c>
      <c r="TM6" s="194" t="str">
        <f ca="1">INDEX(GenerateurBingo.com!$I$1880:$I$1894,MATCH(LARGE(GenerateurBingo.com!$J$1880:$J$1894,ROW()-1),GenerateurBingo.com!$J$1880:$J$1894,0))</f>
        <v>Mot 65</v>
      </c>
      <c r="TN6" s="194"/>
      <c r="TO6" s="194" t="str">
        <f ca="1">INDEX(GenerateurBingo.com!$A$1900:$A$1914,MATCH(LARGE(GenerateurBingo.com!$B$1900:$B$1914,ROW()-1),GenerateurBingo.com!$B$1900:$B$1914,0))</f>
        <v>Mot 10</v>
      </c>
      <c r="TP6" s="194" t="str">
        <f ca="1">INDEX(GenerateurBingo.com!$C$1900:$C$1914,MATCH(LARGE(GenerateurBingo.com!$D$1900:$D$1914,ROW()-1),GenerateurBingo.com!$D$1900:$D$1914,0))</f>
        <v>Mot 18</v>
      </c>
      <c r="TQ6" s="194" t="str">
        <f ca="1">INDEX(GenerateurBingo.com!$E$1900:$E$1914,MATCH(LARGE(GenerateurBingo.com!$F$1900:$F$1914,ROW()-1),GenerateurBingo.com!$F$1900:$F$1914,0))</f>
        <v>Mot 34</v>
      </c>
      <c r="TR6" s="194" t="str">
        <f ca="1">INDEX(GenerateurBingo.com!$G$1900:$G$1914,MATCH(LARGE(GenerateurBingo.com!$H$1900:$H$1914,ROW()-1),GenerateurBingo.com!$H$1900:$H$1914,0))</f>
        <v>Mot 54</v>
      </c>
      <c r="TS6" s="194" t="str">
        <f ca="1">INDEX(GenerateurBingo.com!$I$1900:$I$1914,MATCH(LARGE(GenerateurBingo.com!$J$1900:$J$1914,ROW()-1),GenerateurBingo.com!$J$1900:$J$1914,0))</f>
        <v>Mot 68</v>
      </c>
      <c r="TT6" s="194" t="str">
        <f ca="1">INDEX(GenerateurBingo.com!$A$1920:$A$1934,MATCH(LARGE(GenerateurBingo.com!$B$1920:$B$1934,ROW()-1),GenerateurBingo.com!$B$1920:$B$1934,0))</f>
        <v>Mot 11</v>
      </c>
      <c r="TU6" s="194" t="str">
        <f ca="1">INDEX(GenerateurBingo.com!$C$1920:$C$1934,MATCH(LARGE(GenerateurBingo.com!$D$1920:$D$1934,ROW()-1),GenerateurBingo.com!$D$1920:$D$1934,0))</f>
        <v>Mot 19</v>
      </c>
      <c r="TV6" s="194" t="str">
        <f ca="1">INDEX(GenerateurBingo.com!$E$1920:$E$1934,MATCH(LARGE(GenerateurBingo.com!$F$1920:$F$1934,ROW()-1),GenerateurBingo.com!$F$1920:$F$1934,0))</f>
        <v>Mot 36</v>
      </c>
      <c r="TW6" s="194" t="str">
        <f ca="1">INDEX(GenerateurBingo.com!$G$1920:$G$1934,MATCH(LARGE(GenerateurBingo.com!$H$1920:$H$1934,ROW()-1),GenerateurBingo.com!$H$1920:$H$1934,0))</f>
        <v>Mot 55</v>
      </c>
      <c r="TX6" s="194" t="str">
        <f ca="1">INDEX(GenerateurBingo.com!$I$1920:$I$1934,MATCH(LARGE(GenerateurBingo.com!$J$1920:$J$1934,ROW()-1),GenerateurBingo.com!$J$1920:$J$1934,0))</f>
        <v>Mot 63</v>
      </c>
      <c r="TY6" s="194"/>
      <c r="TZ6" s="194" t="str">
        <f ca="1">INDEX(GenerateurBingo.com!$A$1940:$A$1954,MATCH(LARGE(GenerateurBingo.com!$B$1940:$B$1954,ROW()-1),GenerateurBingo.com!$B$1940:$B$1954,0))</f>
        <v>Mot 1</v>
      </c>
      <c r="UA6" s="194" t="str">
        <f ca="1">INDEX(GenerateurBingo.com!$C$1940:$C$1954,MATCH(LARGE(GenerateurBingo.com!$D$1940:$D$1954,ROW()-1),GenerateurBingo.com!$D$1940:$D$1954,0))</f>
        <v>Mot 18</v>
      </c>
      <c r="UB6" s="194" t="str">
        <f ca="1">INDEX(GenerateurBingo.com!$E$1940:$E$1954,MATCH(LARGE(GenerateurBingo.com!$F$1940:$F$1954,ROW()-1),GenerateurBingo.com!$F$1940:$F$1954,0))</f>
        <v>Mot 40</v>
      </c>
      <c r="UC6" s="194" t="str">
        <f ca="1">INDEX(GenerateurBingo.com!$G$1940:$G$1954,MATCH(LARGE(GenerateurBingo.com!$H$1940:$H$1954,ROW()-1),GenerateurBingo.com!$H$1940:$H$1954,0))</f>
        <v>Mot 47</v>
      </c>
      <c r="UD6" s="194" t="str">
        <f ca="1">INDEX(GenerateurBingo.com!$I$1940:$I$1954,MATCH(LARGE(GenerateurBingo.com!$J$1940:$J$1954,ROW()-1),GenerateurBingo.com!$J$1940:$J$1954,0))</f>
        <v>Mot 66</v>
      </c>
      <c r="UE6" s="194" t="str">
        <f ca="1">INDEX(GenerateurBingo.com!$A$1960:$A$1974,MATCH(LARGE(GenerateurBingo.com!$B$1960:$B$1974,ROW()-1),GenerateurBingo.com!$B$1960:$B$1974,0))</f>
        <v>Mot 4</v>
      </c>
      <c r="UF6" s="194" t="str">
        <f ca="1">INDEX(GenerateurBingo.com!$C$1960:$C$1974,MATCH(LARGE(GenerateurBingo.com!$D$1960:$D$1974,ROW()-1),GenerateurBingo.com!$D$1960:$D$1974,0))</f>
        <v>Mot 16</v>
      </c>
      <c r="UG6" s="194" t="str">
        <f ca="1">INDEX(GenerateurBingo.com!$E$1960:$E$1974,MATCH(LARGE(GenerateurBingo.com!$F$1960:$F$1974,ROW()-1),GenerateurBingo.com!$F$1960:$F$1974,0))</f>
        <v>Mot 33</v>
      </c>
      <c r="UH6" s="194" t="str">
        <f ca="1">INDEX(GenerateurBingo.com!$G$1960:$G$1974,MATCH(LARGE(GenerateurBingo.com!$H$1960:$H$1974,ROW()-1),GenerateurBingo.com!$H$1960:$H$1974,0))</f>
        <v>Mot 59</v>
      </c>
      <c r="UI6" s="194" t="str">
        <f ca="1">INDEX(GenerateurBingo.com!$I$1960:$I$1974,MATCH(LARGE(GenerateurBingo.com!$J$1960:$J$1974,ROW()-1),GenerateurBingo.com!$J$1960:$J$1974,0))</f>
        <v>Mot 69</v>
      </c>
      <c r="UJ6" s="194"/>
      <c r="UK6" s="194" t="str">
        <f ca="1">INDEX(GenerateurBingo.com!$A$1980:$A$1994,MATCH(LARGE(GenerateurBingo.com!$B$1980:$B$1994,ROW()-1),GenerateurBingo.com!$B$1980:$B$1994,0))</f>
        <v>Mot 12</v>
      </c>
      <c r="UL6" s="194" t="str">
        <f ca="1">INDEX(GenerateurBingo.com!$C$1980:$C$1994,MATCH(LARGE(GenerateurBingo.com!$D$1980:$D$1994,ROW()-1),GenerateurBingo.com!$D$1980:$D$1994,0))</f>
        <v>Mot 30</v>
      </c>
      <c r="UM6" s="192" t="str">
        <f ca="1">INDEX(GenerateurBingo.com!$E$1980:$E$1994,MATCH(LARGE(GenerateurBingo.com!$F$1980:$F$1994,ROW()-1),GenerateurBingo.com!$F$1980:$F$1994,0))</f>
        <v>Mot 40</v>
      </c>
      <c r="UN6" s="192" t="str">
        <f ca="1">INDEX(GenerateurBingo.com!$G$1980:$G$1994,MATCH(LARGE(GenerateurBingo.com!$H$1980:$H$1994,ROW()-1),GenerateurBingo.com!$H$1980:$H$1994,0))</f>
        <v>Mot 54</v>
      </c>
      <c r="UO6" s="192" t="str">
        <f ca="1">INDEX(GenerateurBingo.com!$I$1980:$I$1994,MATCH(LARGE(GenerateurBingo.com!$J$1980:$J$1994,ROW()-1),GenerateurBingo.com!$J$1980:$J$1994,0))</f>
        <v>Mot 75</v>
      </c>
    </row>
    <row r="7" spans="1:561" s="192" customFormat="1">
      <c r="A7" s="192" t="str">
        <f>Instructions!$I$28</f>
        <v>Mot 7</v>
      </c>
      <c r="B7" s="192">
        <f t="shared" ca="1" si="0"/>
        <v>0.59342174027821848</v>
      </c>
      <c r="C7" s="192" t="str">
        <f>Instructions!$I$43</f>
        <v>Mot 22</v>
      </c>
      <c r="D7" s="192">
        <f t="shared" ca="1" si="1"/>
        <v>0.23775074962621301</v>
      </c>
      <c r="E7" s="192" t="str">
        <f>Instructions!$I$58</f>
        <v>Mot 37</v>
      </c>
      <c r="F7" s="192">
        <f t="shared" ca="1" si="2"/>
        <v>0.59799501532795718</v>
      </c>
      <c r="G7" s="192" t="str">
        <f>Instructions!$I$73</f>
        <v>Mot 52</v>
      </c>
      <c r="H7" s="192">
        <f t="shared" ca="1" si="3"/>
        <v>9.7374457516665847E-2</v>
      </c>
      <c r="I7" s="192" t="str">
        <f>Instructions!$I$88</f>
        <v>Mot 67</v>
      </c>
      <c r="J7" s="192">
        <f t="shared" ca="1" si="3"/>
        <v>0.35510842728610692</v>
      </c>
      <c r="L7" s="195">
        <v>1</v>
      </c>
      <c r="M7" s="195"/>
      <c r="N7" s="195"/>
      <c r="O7" s="195"/>
      <c r="P7" s="195"/>
      <c r="Q7" s="194"/>
      <c r="R7" s="195">
        <v>2</v>
      </c>
      <c r="S7" s="195"/>
      <c r="T7" s="195"/>
      <c r="U7" s="195"/>
      <c r="V7" s="195"/>
      <c r="W7" s="195">
        <v>3</v>
      </c>
      <c r="X7" s="195"/>
      <c r="Y7" s="195"/>
      <c r="Z7" s="195"/>
      <c r="AA7" s="195"/>
      <c r="AB7" s="194"/>
      <c r="AC7" s="195">
        <v>4</v>
      </c>
      <c r="AD7" s="195"/>
      <c r="AE7" s="195"/>
      <c r="AF7" s="195"/>
      <c r="AG7" s="195"/>
      <c r="AH7" s="195">
        <v>5</v>
      </c>
      <c r="AI7" s="195"/>
      <c r="AJ7" s="195"/>
      <c r="AK7" s="195"/>
      <c r="AL7" s="195"/>
      <c r="AM7" s="194"/>
      <c r="AN7" s="195">
        <v>6</v>
      </c>
      <c r="AO7" s="195"/>
      <c r="AP7" s="195"/>
      <c r="AQ7" s="195"/>
      <c r="AR7" s="195"/>
      <c r="AS7" s="195">
        <v>7</v>
      </c>
      <c r="AT7" s="195"/>
      <c r="AU7" s="195"/>
      <c r="AV7" s="195"/>
      <c r="AW7" s="195"/>
      <c r="AX7" s="194"/>
      <c r="AY7" s="195">
        <v>8</v>
      </c>
      <c r="AZ7" s="195"/>
      <c r="BA7" s="195"/>
      <c r="BB7" s="195"/>
      <c r="BC7" s="195"/>
      <c r="BD7" s="195">
        <v>9</v>
      </c>
      <c r="BE7" s="195"/>
      <c r="BF7" s="195"/>
      <c r="BG7" s="195"/>
      <c r="BH7" s="195"/>
      <c r="BI7" s="194"/>
      <c r="BJ7" s="195">
        <v>10</v>
      </c>
      <c r="BK7" s="195"/>
      <c r="BL7" s="195"/>
      <c r="BM7" s="195"/>
      <c r="BN7" s="195"/>
      <c r="BO7" s="195">
        <v>11</v>
      </c>
      <c r="BP7" s="195"/>
      <c r="BQ7" s="195"/>
      <c r="BR7" s="195"/>
      <c r="BS7" s="195"/>
      <c r="BT7" s="194"/>
      <c r="BU7" s="195">
        <v>12</v>
      </c>
      <c r="BV7" s="195"/>
      <c r="BW7" s="195"/>
      <c r="BX7" s="195"/>
      <c r="BY7" s="195"/>
      <c r="BZ7" s="195">
        <v>13</v>
      </c>
      <c r="CA7" s="195"/>
      <c r="CB7" s="195"/>
      <c r="CC7" s="195"/>
      <c r="CD7" s="195"/>
      <c r="CE7" s="194"/>
      <c r="CF7" s="195">
        <v>14</v>
      </c>
      <c r="CG7" s="195"/>
      <c r="CH7" s="195"/>
      <c r="CI7" s="195"/>
      <c r="CJ7" s="195"/>
      <c r="CK7" s="195">
        <v>15</v>
      </c>
      <c r="CL7" s="195"/>
      <c r="CM7" s="195"/>
      <c r="CN7" s="195"/>
      <c r="CO7" s="195"/>
      <c r="CP7" s="194"/>
      <c r="CQ7" s="195">
        <v>16</v>
      </c>
      <c r="CR7" s="195"/>
      <c r="CS7" s="195"/>
      <c r="CT7" s="195"/>
      <c r="CU7" s="195"/>
      <c r="CV7" s="195">
        <v>17</v>
      </c>
      <c r="CW7" s="195"/>
      <c r="CX7" s="195"/>
      <c r="CY7" s="195"/>
      <c r="CZ7" s="195"/>
      <c r="DA7" s="194"/>
      <c r="DB7" s="195">
        <v>18</v>
      </c>
      <c r="DC7" s="195"/>
      <c r="DD7" s="195"/>
      <c r="DE7" s="195"/>
      <c r="DF7" s="195"/>
      <c r="DG7" s="195">
        <v>19</v>
      </c>
      <c r="DH7" s="195"/>
      <c r="DI7" s="195"/>
      <c r="DJ7" s="195"/>
      <c r="DK7" s="195"/>
      <c r="DL7" s="194"/>
      <c r="DM7" s="195">
        <v>20</v>
      </c>
      <c r="DN7" s="195"/>
      <c r="DO7" s="195"/>
      <c r="DP7" s="195"/>
      <c r="DQ7" s="195"/>
      <c r="DR7" s="195">
        <v>21</v>
      </c>
      <c r="DS7" s="195"/>
      <c r="DT7" s="195"/>
      <c r="DU7" s="195"/>
      <c r="DV7" s="195"/>
      <c r="DW7" s="194"/>
      <c r="DX7" s="195">
        <v>22</v>
      </c>
      <c r="DY7" s="195"/>
      <c r="DZ7" s="195"/>
      <c r="EA7" s="195"/>
      <c r="EB7" s="195"/>
      <c r="EC7" s="195">
        <v>23</v>
      </c>
      <c r="ED7" s="195"/>
      <c r="EE7" s="195"/>
      <c r="EF7" s="195"/>
      <c r="EG7" s="195"/>
      <c r="EH7" s="194"/>
      <c r="EI7" s="195">
        <v>24</v>
      </c>
      <c r="EJ7" s="195"/>
      <c r="EK7" s="195"/>
      <c r="EL7" s="195"/>
      <c r="EM7" s="195"/>
      <c r="EN7" s="195">
        <v>25</v>
      </c>
      <c r="EO7" s="195"/>
      <c r="EP7" s="195"/>
      <c r="EQ7" s="195"/>
      <c r="ER7" s="195"/>
      <c r="ES7" s="194"/>
      <c r="ET7" s="195">
        <v>26</v>
      </c>
      <c r="EU7" s="195"/>
      <c r="EV7" s="195"/>
      <c r="EW7" s="195"/>
      <c r="EX7" s="195"/>
      <c r="EY7" s="195">
        <v>27</v>
      </c>
      <c r="EZ7" s="195"/>
      <c r="FA7" s="195"/>
      <c r="FB7" s="195"/>
      <c r="FC7" s="195"/>
      <c r="FD7" s="194"/>
      <c r="FE7" s="195">
        <v>28</v>
      </c>
      <c r="FF7" s="195"/>
      <c r="FG7" s="195"/>
      <c r="FH7" s="195"/>
      <c r="FI7" s="195"/>
      <c r="FJ7" s="195">
        <v>29</v>
      </c>
      <c r="FK7" s="195"/>
      <c r="FL7" s="195"/>
      <c r="FM7" s="195"/>
      <c r="FN7" s="195"/>
      <c r="FO7" s="194"/>
      <c r="FP7" s="195">
        <v>30</v>
      </c>
      <c r="FQ7" s="195"/>
      <c r="FR7" s="195"/>
      <c r="FS7" s="195"/>
      <c r="FT7" s="195"/>
      <c r="FU7" s="195">
        <v>31</v>
      </c>
      <c r="FV7" s="195"/>
      <c r="FW7" s="195"/>
      <c r="FX7" s="195"/>
      <c r="FY7" s="195"/>
      <c r="FZ7" s="194"/>
      <c r="GA7" s="195">
        <v>32</v>
      </c>
      <c r="GB7" s="195"/>
      <c r="GC7" s="195"/>
      <c r="GD7" s="195"/>
      <c r="GE7" s="195"/>
      <c r="GF7" s="195">
        <v>33</v>
      </c>
      <c r="GG7" s="195"/>
      <c r="GH7" s="195"/>
      <c r="GI7" s="195"/>
      <c r="GJ7" s="195"/>
      <c r="GK7" s="194"/>
      <c r="GL7" s="195">
        <v>34</v>
      </c>
      <c r="GM7" s="195"/>
      <c r="GN7" s="195"/>
      <c r="GO7" s="195"/>
      <c r="GP7" s="195"/>
      <c r="GQ7" s="195">
        <v>35</v>
      </c>
      <c r="GR7" s="195"/>
      <c r="GS7" s="195"/>
      <c r="GT7" s="195"/>
      <c r="GU7" s="195"/>
      <c r="GV7" s="194"/>
      <c r="GW7" s="195">
        <v>36</v>
      </c>
      <c r="GX7" s="195"/>
      <c r="GY7" s="195"/>
      <c r="GZ7" s="195"/>
      <c r="HA7" s="195"/>
      <c r="HB7" s="195">
        <v>37</v>
      </c>
      <c r="HC7" s="195"/>
      <c r="HD7" s="195"/>
      <c r="HE7" s="195"/>
      <c r="HF7" s="195"/>
      <c r="HG7" s="194"/>
      <c r="HH7" s="195">
        <v>38</v>
      </c>
      <c r="HI7" s="195"/>
      <c r="HJ7" s="195"/>
      <c r="HK7" s="195"/>
      <c r="HL7" s="195"/>
      <c r="HM7" s="195">
        <v>39</v>
      </c>
      <c r="HN7" s="195"/>
      <c r="HO7" s="195"/>
      <c r="HP7" s="195"/>
      <c r="HQ7" s="195"/>
      <c r="HR7" s="194"/>
      <c r="HS7" s="195">
        <v>40</v>
      </c>
      <c r="HT7" s="195"/>
      <c r="HU7" s="195"/>
      <c r="HV7" s="195"/>
      <c r="HW7" s="195"/>
      <c r="HX7" s="195">
        <v>41</v>
      </c>
      <c r="HY7" s="195"/>
      <c r="HZ7" s="195"/>
      <c r="IA7" s="195"/>
      <c r="IB7" s="195"/>
      <c r="IC7" s="194"/>
      <c r="ID7" s="195">
        <v>42</v>
      </c>
      <c r="IE7" s="195"/>
      <c r="IF7" s="195"/>
      <c r="IG7" s="195"/>
      <c r="IH7" s="195"/>
      <c r="II7" s="195">
        <v>43</v>
      </c>
      <c r="IJ7" s="195"/>
      <c r="IK7" s="195"/>
      <c r="IL7" s="195"/>
      <c r="IM7" s="195"/>
      <c r="IN7" s="194"/>
      <c r="IO7" s="195">
        <v>44</v>
      </c>
      <c r="IP7" s="195"/>
      <c r="IQ7" s="195"/>
      <c r="IR7" s="195"/>
      <c r="IS7" s="195"/>
      <c r="IT7" s="195">
        <v>45</v>
      </c>
      <c r="IU7" s="195"/>
      <c r="IV7" s="195"/>
      <c r="IW7" s="195"/>
      <c r="IX7" s="195"/>
      <c r="IY7" s="194"/>
      <c r="IZ7" s="195">
        <v>46</v>
      </c>
      <c r="JA7" s="195"/>
      <c r="JB7" s="195"/>
      <c r="JC7" s="195"/>
      <c r="JD7" s="195"/>
      <c r="JE7" s="195">
        <v>47</v>
      </c>
      <c r="JF7" s="195"/>
      <c r="JG7" s="195"/>
      <c r="JH7" s="195"/>
      <c r="JI7" s="195"/>
      <c r="JJ7" s="194"/>
      <c r="JK7" s="195">
        <v>48</v>
      </c>
      <c r="JL7" s="195"/>
      <c r="JM7" s="195"/>
      <c r="JN7" s="195"/>
      <c r="JO7" s="195"/>
      <c r="JP7" s="195">
        <v>49</v>
      </c>
      <c r="JQ7" s="195"/>
      <c r="JR7" s="195"/>
      <c r="JS7" s="195"/>
      <c r="JT7" s="195"/>
      <c r="JU7" s="194"/>
      <c r="JV7" s="195">
        <v>50</v>
      </c>
      <c r="JW7" s="195"/>
      <c r="JX7" s="195"/>
      <c r="JY7" s="195"/>
      <c r="JZ7" s="195"/>
      <c r="KA7" s="195">
        <v>51</v>
      </c>
      <c r="KB7" s="195"/>
      <c r="KC7" s="195"/>
      <c r="KD7" s="195"/>
      <c r="KE7" s="195"/>
      <c r="KF7" s="194"/>
      <c r="KG7" s="195">
        <v>52</v>
      </c>
      <c r="KH7" s="195"/>
      <c r="KI7" s="195"/>
      <c r="KJ7" s="195"/>
      <c r="KK7" s="195"/>
      <c r="KL7" s="195">
        <v>53</v>
      </c>
      <c r="KM7" s="195"/>
      <c r="KN7" s="195"/>
      <c r="KO7" s="195"/>
      <c r="KP7" s="195"/>
      <c r="KQ7" s="194"/>
      <c r="KR7" s="195">
        <v>54</v>
      </c>
      <c r="KS7" s="195"/>
      <c r="KT7" s="195"/>
      <c r="KU7" s="195"/>
      <c r="KV7" s="195"/>
      <c r="KW7" s="195">
        <v>55</v>
      </c>
      <c r="KX7" s="195"/>
      <c r="KY7" s="195"/>
      <c r="KZ7" s="195"/>
      <c r="LA7" s="195"/>
      <c r="LB7" s="194"/>
      <c r="LC7" s="195">
        <v>56</v>
      </c>
      <c r="LD7" s="195"/>
      <c r="LE7" s="195"/>
      <c r="LF7" s="195"/>
      <c r="LG7" s="195"/>
      <c r="LH7" s="195">
        <v>57</v>
      </c>
      <c r="LI7" s="195"/>
      <c r="LJ7" s="195"/>
      <c r="LK7" s="195"/>
      <c r="LL7" s="195"/>
      <c r="LM7" s="194"/>
      <c r="LN7" s="195">
        <v>58</v>
      </c>
      <c r="LO7" s="195"/>
      <c r="LP7" s="195"/>
      <c r="LQ7" s="195"/>
      <c r="LR7" s="195"/>
      <c r="LS7" s="195">
        <v>59</v>
      </c>
      <c r="LT7" s="195"/>
      <c r="LU7" s="195"/>
      <c r="LV7" s="195"/>
      <c r="LW7" s="195"/>
      <c r="LX7" s="194"/>
      <c r="LY7" s="195">
        <v>60</v>
      </c>
      <c r="LZ7" s="195"/>
      <c r="MA7" s="195"/>
      <c r="MB7" s="195"/>
      <c r="MC7" s="195"/>
      <c r="MD7" s="195">
        <v>61</v>
      </c>
      <c r="ME7" s="195"/>
      <c r="MF7" s="195"/>
      <c r="MG7" s="195"/>
      <c r="MH7" s="195"/>
      <c r="MI7" s="194"/>
      <c r="MJ7" s="195">
        <v>62</v>
      </c>
      <c r="MK7" s="195"/>
      <c r="ML7" s="195"/>
      <c r="MM7" s="195"/>
      <c r="MN7" s="195"/>
      <c r="MO7" s="195">
        <v>63</v>
      </c>
      <c r="MP7" s="195"/>
      <c r="MQ7" s="195"/>
      <c r="MR7" s="195"/>
      <c r="MS7" s="195"/>
      <c r="MT7" s="194"/>
      <c r="MU7" s="195">
        <v>64</v>
      </c>
      <c r="MV7" s="195"/>
      <c r="MW7" s="195"/>
      <c r="MX7" s="195"/>
      <c r="MY7" s="195"/>
      <c r="MZ7" s="195">
        <v>65</v>
      </c>
      <c r="NA7" s="195"/>
      <c r="NB7" s="195"/>
      <c r="NC7" s="195"/>
      <c r="ND7" s="195"/>
      <c r="NE7" s="194"/>
      <c r="NF7" s="195">
        <v>66</v>
      </c>
      <c r="NG7" s="195"/>
      <c r="NH7" s="195"/>
      <c r="NI7" s="195"/>
      <c r="NJ7" s="195"/>
      <c r="NK7" s="195">
        <v>67</v>
      </c>
      <c r="NL7" s="195"/>
      <c r="NM7" s="195"/>
      <c r="NN7" s="195"/>
      <c r="NO7" s="195"/>
      <c r="NP7" s="194"/>
      <c r="NQ7" s="195">
        <v>68</v>
      </c>
      <c r="NR7" s="195"/>
      <c r="NS7" s="195"/>
      <c r="NT7" s="195"/>
      <c r="NU7" s="195"/>
      <c r="NV7" s="195">
        <v>69</v>
      </c>
      <c r="NW7" s="195"/>
      <c r="NX7" s="195"/>
      <c r="NY7" s="195"/>
      <c r="NZ7" s="195"/>
      <c r="OA7" s="194"/>
      <c r="OB7" s="195">
        <v>70</v>
      </c>
      <c r="OC7" s="195"/>
      <c r="OD7" s="195"/>
      <c r="OE7" s="195"/>
      <c r="OF7" s="195"/>
      <c r="OG7" s="195">
        <v>71</v>
      </c>
      <c r="OH7" s="195"/>
      <c r="OI7" s="195"/>
      <c r="OJ7" s="195"/>
      <c r="OK7" s="195"/>
      <c r="OL7" s="194"/>
      <c r="OM7" s="195">
        <v>72</v>
      </c>
      <c r="ON7" s="195"/>
      <c r="OO7" s="195"/>
      <c r="OP7" s="195"/>
      <c r="OQ7" s="195"/>
      <c r="OR7" s="195">
        <v>73</v>
      </c>
      <c r="OS7" s="195"/>
      <c r="OT7" s="195"/>
      <c r="OU7" s="195"/>
      <c r="OV7" s="195"/>
      <c r="OW7" s="194"/>
      <c r="OX7" s="195">
        <v>74</v>
      </c>
      <c r="OY7" s="195"/>
      <c r="OZ7" s="195"/>
      <c r="PA7" s="195"/>
      <c r="PB7" s="195"/>
      <c r="PC7" s="195">
        <v>75</v>
      </c>
      <c r="PD7" s="195"/>
      <c r="PE7" s="195"/>
      <c r="PF7" s="195"/>
      <c r="PG7" s="195"/>
      <c r="PH7" s="194"/>
      <c r="PI7" s="195">
        <v>76</v>
      </c>
      <c r="PJ7" s="195"/>
      <c r="PK7" s="195"/>
      <c r="PL7" s="195"/>
      <c r="PM7" s="195"/>
      <c r="PN7" s="195">
        <v>77</v>
      </c>
      <c r="PO7" s="195"/>
      <c r="PP7" s="195"/>
      <c r="PQ7" s="195"/>
      <c r="PR7" s="195"/>
      <c r="PS7" s="194"/>
      <c r="PT7" s="195">
        <v>78</v>
      </c>
      <c r="PU7" s="195"/>
      <c r="PV7" s="195"/>
      <c r="PW7" s="195"/>
      <c r="PX7" s="195"/>
      <c r="PY7" s="195">
        <v>79</v>
      </c>
      <c r="PZ7" s="195"/>
      <c r="QA7" s="195"/>
      <c r="QB7" s="195"/>
      <c r="QC7" s="195"/>
      <c r="QD7" s="194"/>
      <c r="QE7" s="195">
        <v>80</v>
      </c>
      <c r="QF7" s="195"/>
      <c r="QG7" s="195"/>
      <c r="QH7" s="195"/>
      <c r="QI7" s="195"/>
      <c r="QJ7" s="195">
        <v>81</v>
      </c>
      <c r="QK7" s="195"/>
      <c r="QL7" s="195"/>
      <c r="QM7" s="195"/>
      <c r="QN7" s="195"/>
      <c r="QO7" s="194"/>
      <c r="QP7" s="195">
        <v>82</v>
      </c>
      <c r="QQ7" s="195"/>
      <c r="QR7" s="195"/>
      <c r="QS7" s="195"/>
      <c r="QT7" s="195"/>
      <c r="QU7" s="195">
        <v>83</v>
      </c>
      <c r="QV7" s="195"/>
      <c r="QW7" s="195"/>
      <c r="QX7" s="195"/>
      <c r="QY7" s="195"/>
      <c r="QZ7" s="194"/>
      <c r="RA7" s="195">
        <v>84</v>
      </c>
      <c r="RB7" s="195"/>
      <c r="RC7" s="195"/>
      <c r="RD7" s="195"/>
      <c r="RE7" s="195"/>
      <c r="RF7" s="195">
        <v>85</v>
      </c>
      <c r="RG7" s="195"/>
      <c r="RH7" s="195"/>
      <c r="RI7" s="195"/>
      <c r="RJ7" s="195"/>
      <c r="RK7" s="194"/>
      <c r="RL7" s="195">
        <v>86</v>
      </c>
      <c r="RM7" s="195"/>
      <c r="RN7" s="195"/>
      <c r="RO7" s="195"/>
      <c r="RP7" s="195"/>
      <c r="RQ7" s="195">
        <v>87</v>
      </c>
      <c r="RR7" s="195"/>
      <c r="RS7" s="195"/>
      <c r="RT7" s="195"/>
      <c r="RU7" s="195"/>
      <c r="RV7" s="194"/>
      <c r="RW7" s="195">
        <v>88</v>
      </c>
      <c r="RX7" s="195"/>
      <c r="RY7" s="195"/>
      <c r="RZ7" s="195"/>
      <c r="SA7" s="195"/>
      <c r="SB7" s="195">
        <v>89</v>
      </c>
      <c r="SC7" s="195"/>
      <c r="SD7" s="195"/>
      <c r="SE7" s="195"/>
      <c r="SF7" s="195"/>
      <c r="SG7" s="194"/>
      <c r="SH7" s="195">
        <v>90</v>
      </c>
      <c r="SI7" s="195"/>
      <c r="SJ7" s="195"/>
      <c r="SK7" s="195"/>
      <c r="SL7" s="195"/>
      <c r="SM7" s="195">
        <v>91</v>
      </c>
      <c r="SN7" s="195"/>
      <c r="SO7" s="195"/>
      <c r="SP7" s="195"/>
      <c r="SQ7" s="195"/>
      <c r="SR7" s="194"/>
      <c r="SS7" s="195">
        <v>92</v>
      </c>
      <c r="ST7" s="195"/>
      <c r="SU7" s="195"/>
      <c r="SV7" s="195"/>
      <c r="SW7" s="195"/>
      <c r="SX7" s="195">
        <v>93</v>
      </c>
      <c r="SY7" s="195"/>
      <c r="SZ7" s="195"/>
      <c r="TA7" s="195"/>
      <c r="TB7" s="195"/>
      <c r="TC7" s="194"/>
      <c r="TD7" s="195">
        <v>94</v>
      </c>
      <c r="TE7" s="195"/>
      <c r="TF7" s="195"/>
      <c r="TG7" s="195"/>
      <c r="TH7" s="195"/>
      <c r="TI7" s="195">
        <v>95</v>
      </c>
      <c r="TJ7" s="195"/>
      <c r="TK7" s="195"/>
      <c r="TL7" s="195"/>
      <c r="TM7" s="195"/>
      <c r="TN7" s="194"/>
      <c r="TO7" s="195">
        <v>96</v>
      </c>
      <c r="TP7" s="195"/>
      <c r="TQ7" s="195"/>
      <c r="TR7" s="195"/>
      <c r="TS7" s="195"/>
      <c r="TT7" s="195">
        <v>97</v>
      </c>
      <c r="TU7" s="195"/>
      <c r="TV7" s="195"/>
      <c r="TW7" s="195"/>
      <c r="TX7" s="195"/>
      <c r="TY7" s="194"/>
      <c r="TZ7" s="195">
        <v>98</v>
      </c>
      <c r="UA7" s="195"/>
      <c r="UB7" s="195"/>
      <c r="UC7" s="195"/>
      <c r="UD7" s="195"/>
      <c r="UE7" s="195">
        <v>99</v>
      </c>
      <c r="UF7" s="195"/>
      <c r="UG7" s="195"/>
      <c r="UH7" s="195"/>
      <c r="UI7" s="195"/>
      <c r="UJ7" s="194"/>
      <c r="UK7" s="195">
        <v>100</v>
      </c>
      <c r="UL7" s="194"/>
    </row>
    <row r="8" spans="1:561" s="192" customFormat="1">
      <c r="A8" s="192" t="str">
        <f>Instructions!$I$29</f>
        <v>Mot 8</v>
      </c>
      <c r="B8" s="192">
        <f t="shared" ca="1" si="0"/>
        <v>0.57249837102615853</v>
      </c>
      <c r="C8" s="192" t="str">
        <f>Instructions!$I$44</f>
        <v>Mot 23</v>
      </c>
      <c r="D8" s="192">
        <f t="shared" ca="1" si="1"/>
        <v>5.8949989864075958E-2</v>
      </c>
      <c r="E8" s="192" t="str">
        <f>Instructions!$I$59</f>
        <v>Mot 38</v>
      </c>
      <c r="F8" s="192">
        <f t="shared" ca="1" si="2"/>
        <v>0.87084506192354749</v>
      </c>
      <c r="G8" s="192" t="str">
        <f>Instructions!$I$74</f>
        <v>Mot 53</v>
      </c>
      <c r="H8" s="192">
        <f t="shared" ca="1" si="3"/>
        <v>0.83172682941988774</v>
      </c>
      <c r="I8" s="192" t="str">
        <f>Instructions!$I$89</f>
        <v>Mot 68</v>
      </c>
      <c r="J8" s="192">
        <f t="shared" ca="1" si="3"/>
        <v>0.91721764690183138</v>
      </c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  <c r="GL8" s="193"/>
      <c r="GM8" s="193"/>
      <c r="GN8" s="193"/>
      <c r="GO8" s="193"/>
      <c r="GP8" s="193"/>
      <c r="GQ8" s="193"/>
      <c r="GR8" s="193"/>
      <c r="GS8" s="193"/>
      <c r="GT8" s="193"/>
      <c r="GU8" s="193"/>
      <c r="GV8" s="193"/>
      <c r="GW8" s="193"/>
      <c r="GX8" s="193"/>
      <c r="GY8" s="193"/>
      <c r="GZ8" s="193"/>
      <c r="HA8" s="193"/>
      <c r="HB8" s="193"/>
      <c r="HC8" s="193"/>
      <c r="HD8" s="193"/>
      <c r="HE8" s="193"/>
      <c r="HF8" s="193"/>
      <c r="HG8" s="193"/>
      <c r="HH8" s="193"/>
      <c r="HI8" s="193"/>
      <c r="HJ8" s="193"/>
      <c r="HK8" s="193"/>
      <c r="HL8" s="193"/>
      <c r="HM8" s="193"/>
      <c r="HN8" s="193"/>
      <c r="HO8" s="193"/>
      <c r="HP8" s="193"/>
      <c r="HQ8" s="193"/>
      <c r="HR8" s="193"/>
      <c r="HS8" s="193"/>
      <c r="HT8" s="193"/>
      <c r="HU8" s="193"/>
      <c r="HV8" s="193"/>
      <c r="HW8" s="193"/>
      <c r="HX8" s="193"/>
      <c r="HY8" s="193"/>
      <c r="HZ8" s="193"/>
      <c r="IA8" s="193"/>
      <c r="IB8" s="193"/>
      <c r="IC8" s="193"/>
      <c r="ID8" s="193"/>
      <c r="IE8" s="193"/>
      <c r="IF8" s="193"/>
      <c r="IG8" s="193"/>
      <c r="IH8" s="193"/>
      <c r="II8" s="193"/>
      <c r="IJ8" s="193"/>
      <c r="IK8" s="193"/>
      <c r="IL8" s="193"/>
      <c r="IM8" s="193"/>
      <c r="IN8" s="193"/>
      <c r="IO8" s="193"/>
      <c r="IP8" s="193"/>
      <c r="IQ8" s="193"/>
      <c r="IR8" s="193"/>
      <c r="IS8" s="193"/>
      <c r="IT8" s="193"/>
      <c r="IU8" s="193"/>
      <c r="IV8" s="193"/>
      <c r="IW8" s="193"/>
      <c r="IX8" s="193"/>
      <c r="IY8" s="193"/>
      <c r="IZ8" s="193"/>
      <c r="JA8" s="193"/>
      <c r="JB8" s="193"/>
      <c r="JC8" s="193"/>
      <c r="JD8" s="193"/>
      <c r="JE8" s="193"/>
      <c r="JF8" s="193"/>
      <c r="JG8" s="193"/>
      <c r="JH8" s="193"/>
      <c r="JI8" s="193"/>
      <c r="JJ8" s="193"/>
      <c r="JK8" s="193"/>
      <c r="JL8" s="193"/>
      <c r="JM8" s="193"/>
      <c r="JN8" s="193"/>
      <c r="JO8" s="193"/>
      <c r="JP8" s="193"/>
      <c r="JQ8" s="193"/>
      <c r="JR8" s="193"/>
      <c r="JS8" s="193"/>
      <c r="JT8" s="193"/>
      <c r="JU8" s="193"/>
      <c r="JV8" s="193"/>
      <c r="JW8" s="193"/>
      <c r="JX8" s="193"/>
      <c r="JY8" s="193"/>
      <c r="JZ8" s="193"/>
      <c r="KA8" s="193"/>
      <c r="KB8" s="193"/>
      <c r="KC8" s="193"/>
      <c r="KD8" s="193"/>
      <c r="KE8" s="193"/>
      <c r="KF8" s="193"/>
      <c r="KG8" s="193"/>
      <c r="KH8" s="193"/>
      <c r="KI8" s="193"/>
      <c r="KJ8" s="193"/>
      <c r="KK8" s="193"/>
      <c r="KL8" s="193"/>
      <c r="KM8" s="193"/>
      <c r="KN8" s="193"/>
      <c r="KO8" s="193"/>
      <c r="KP8" s="193"/>
      <c r="KQ8" s="193"/>
      <c r="KR8" s="193"/>
      <c r="KS8" s="193"/>
      <c r="KT8" s="193"/>
      <c r="KU8" s="193"/>
      <c r="KV8" s="193"/>
      <c r="KW8" s="193"/>
      <c r="KX8" s="193"/>
      <c r="KY8" s="193"/>
      <c r="KZ8" s="193"/>
      <c r="LA8" s="193"/>
      <c r="LB8" s="193"/>
      <c r="LC8" s="193"/>
      <c r="LD8" s="193"/>
      <c r="LE8" s="193"/>
      <c r="LF8" s="193"/>
      <c r="LG8" s="193"/>
      <c r="LH8" s="193"/>
      <c r="LI8" s="193"/>
      <c r="LJ8" s="193"/>
      <c r="LK8" s="193"/>
      <c r="LL8" s="193"/>
      <c r="LM8" s="193"/>
      <c r="LN8" s="193"/>
      <c r="LO8" s="193"/>
      <c r="LP8" s="193"/>
      <c r="LQ8" s="193"/>
      <c r="LR8" s="193"/>
      <c r="LS8" s="193"/>
      <c r="LT8" s="193"/>
      <c r="LU8" s="193"/>
      <c r="LV8" s="193"/>
      <c r="LW8" s="193"/>
      <c r="LX8" s="193"/>
      <c r="LY8" s="193"/>
      <c r="LZ8" s="193"/>
      <c r="MA8" s="193"/>
      <c r="MB8" s="193"/>
      <c r="MC8" s="193"/>
      <c r="MD8" s="193"/>
      <c r="ME8" s="193"/>
      <c r="MF8" s="193"/>
      <c r="MG8" s="193"/>
      <c r="MH8" s="193"/>
      <c r="MI8" s="193"/>
      <c r="MJ8" s="193"/>
      <c r="MK8" s="193"/>
      <c r="ML8" s="193"/>
      <c r="MM8" s="193"/>
      <c r="MN8" s="193"/>
      <c r="MO8" s="193"/>
      <c r="MP8" s="193"/>
      <c r="MQ8" s="193"/>
      <c r="MR8" s="193"/>
      <c r="MS8" s="193"/>
      <c r="MT8" s="193"/>
      <c r="MU8" s="193"/>
      <c r="MV8" s="193"/>
      <c r="MW8" s="193"/>
      <c r="MX8" s="193"/>
      <c r="MY8" s="193"/>
      <c r="MZ8" s="193"/>
      <c r="NA8" s="193"/>
      <c r="NB8" s="193"/>
      <c r="NC8" s="193"/>
      <c r="ND8" s="193"/>
      <c r="NE8" s="193"/>
      <c r="NF8" s="193"/>
      <c r="NG8" s="193"/>
      <c r="NH8" s="193"/>
      <c r="NI8" s="193"/>
      <c r="NJ8" s="193"/>
      <c r="NK8" s="193"/>
      <c r="NL8" s="193"/>
      <c r="NM8" s="193"/>
      <c r="NN8" s="193"/>
      <c r="NO8" s="193"/>
      <c r="NP8" s="193"/>
      <c r="NQ8" s="193"/>
      <c r="NR8" s="193"/>
      <c r="NS8" s="193"/>
      <c r="NT8" s="193"/>
      <c r="NU8" s="193"/>
      <c r="NV8" s="193"/>
      <c r="NW8" s="193"/>
      <c r="NX8" s="193"/>
      <c r="NY8" s="193"/>
      <c r="NZ8" s="193"/>
      <c r="OA8" s="193"/>
      <c r="OB8" s="193"/>
      <c r="OC8" s="193"/>
      <c r="OD8" s="193"/>
      <c r="OE8" s="193"/>
      <c r="OF8" s="193"/>
      <c r="OG8" s="193"/>
      <c r="OH8" s="193"/>
      <c r="OI8" s="193"/>
      <c r="OJ8" s="193"/>
      <c r="OK8" s="193"/>
      <c r="OL8" s="193"/>
      <c r="OM8" s="193"/>
      <c r="ON8" s="193"/>
      <c r="OO8" s="193"/>
      <c r="OP8" s="193"/>
      <c r="OQ8" s="193"/>
      <c r="OR8" s="193"/>
      <c r="OS8" s="193"/>
      <c r="OT8" s="193"/>
      <c r="OU8" s="193"/>
      <c r="OV8" s="193"/>
      <c r="OW8" s="193"/>
      <c r="OX8" s="193"/>
      <c r="OY8" s="193"/>
      <c r="OZ8" s="193"/>
      <c r="PA8" s="193"/>
      <c r="PB8" s="193"/>
      <c r="PC8" s="193"/>
      <c r="PD8" s="193"/>
      <c r="PE8" s="193"/>
      <c r="PF8" s="193"/>
      <c r="PG8" s="193"/>
      <c r="PH8" s="193"/>
      <c r="PI8" s="193"/>
      <c r="PJ8" s="193"/>
      <c r="PK8" s="193"/>
      <c r="PL8" s="193"/>
      <c r="PM8" s="193"/>
      <c r="PN8" s="193"/>
      <c r="PO8" s="193"/>
      <c r="PP8" s="193"/>
      <c r="PQ8" s="193"/>
      <c r="PR8" s="193"/>
      <c r="PS8" s="193"/>
      <c r="PT8" s="193"/>
      <c r="PU8" s="193"/>
      <c r="PV8" s="193"/>
      <c r="PW8" s="193"/>
      <c r="PX8" s="193"/>
      <c r="PY8" s="193"/>
      <c r="PZ8" s="193"/>
      <c r="QA8" s="193"/>
      <c r="QB8" s="193"/>
      <c r="QC8" s="193"/>
      <c r="QD8" s="193"/>
      <c r="QE8" s="193"/>
      <c r="QF8" s="193"/>
      <c r="QG8" s="193"/>
      <c r="QH8" s="193"/>
      <c r="QI8" s="193"/>
      <c r="QJ8" s="193"/>
      <c r="QK8" s="193"/>
      <c r="QL8" s="193"/>
      <c r="QM8" s="193"/>
      <c r="QN8" s="193"/>
      <c r="QO8" s="193"/>
      <c r="QP8" s="193"/>
      <c r="QQ8" s="193"/>
      <c r="QR8" s="193"/>
      <c r="QS8" s="193"/>
      <c r="QT8" s="193"/>
      <c r="QU8" s="193"/>
      <c r="QV8" s="193"/>
      <c r="QW8" s="193"/>
      <c r="QX8" s="193"/>
      <c r="QY8" s="193"/>
      <c r="QZ8" s="193"/>
      <c r="RA8" s="193"/>
      <c r="RB8" s="193"/>
      <c r="RC8" s="193"/>
      <c r="RD8" s="193"/>
      <c r="RE8" s="193"/>
      <c r="RF8" s="193"/>
      <c r="RG8" s="193"/>
      <c r="RH8" s="193"/>
      <c r="RI8" s="193"/>
      <c r="RJ8" s="193"/>
      <c r="RK8" s="193"/>
      <c r="RL8" s="193"/>
      <c r="RM8" s="193"/>
      <c r="RN8" s="193"/>
      <c r="RO8" s="193"/>
      <c r="RP8" s="193"/>
      <c r="RQ8" s="193"/>
      <c r="RR8" s="193"/>
      <c r="RS8" s="193"/>
      <c r="RT8" s="193"/>
      <c r="RU8" s="193"/>
      <c r="RV8" s="193"/>
      <c r="RW8" s="193"/>
      <c r="RX8" s="193"/>
      <c r="RY8" s="193"/>
      <c r="RZ8" s="193"/>
      <c r="SA8" s="193"/>
      <c r="SB8" s="193"/>
      <c r="SC8" s="193"/>
      <c r="SD8" s="193"/>
      <c r="SE8" s="193"/>
      <c r="SF8" s="193"/>
      <c r="SG8" s="193"/>
      <c r="SH8" s="193"/>
      <c r="SI8" s="193"/>
      <c r="SJ8" s="193"/>
      <c r="SK8" s="193"/>
      <c r="SL8" s="193"/>
      <c r="SM8" s="193"/>
      <c r="SN8" s="193"/>
      <c r="SO8" s="193"/>
      <c r="SP8" s="193"/>
      <c r="SQ8" s="193"/>
      <c r="SR8" s="193"/>
      <c r="SS8" s="193"/>
      <c r="ST8" s="193"/>
      <c r="SU8" s="193"/>
      <c r="SV8" s="193"/>
      <c r="SW8" s="193"/>
      <c r="SX8" s="193"/>
      <c r="SY8" s="193"/>
      <c r="SZ8" s="193"/>
      <c r="TA8" s="193"/>
      <c r="TB8" s="193"/>
      <c r="TC8" s="193"/>
      <c r="TD8" s="193"/>
      <c r="TE8" s="193"/>
      <c r="TF8" s="193"/>
      <c r="TG8" s="193"/>
      <c r="TH8" s="193"/>
      <c r="TI8" s="193"/>
      <c r="TJ8" s="193"/>
      <c r="TK8" s="193"/>
      <c r="TL8" s="193"/>
      <c r="TM8" s="193"/>
      <c r="TN8" s="193"/>
      <c r="TO8" s="193"/>
      <c r="TP8" s="193"/>
      <c r="TQ8" s="193"/>
      <c r="TR8" s="193"/>
      <c r="TS8" s="193"/>
      <c r="TT8" s="193"/>
      <c r="TU8" s="193"/>
      <c r="TV8" s="193"/>
      <c r="TW8" s="193"/>
      <c r="TX8" s="193"/>
      <c r="TY8" s="193"/>
      <c r="TZ8" s="193"/>
      <c r="UA8" s="193"/>
      <c r="UB8" s="193"/>
      <c r="UC8" s="193"/>
      <c r="UD8" s="193"/>
      <c r="UE8" s="193"/>
      <c r="UF8" s="193"/>
      <c r="UG8" s="193"/>
      <c r="UH8" s="193"/>
      <c r="UI8" s="193"/>
      <c r="UJ8" s="193"/>
      <c r="UK8" s="193"/>
      <c r="UL8" s="193"/>
      <c r="UM8" s="193"/>
      <c r="UN8" s="193"/>
      <c r="UO8" s="193"/>
    </row>
    <row r="9" spans="1:561" s="192" customFormat="1">
      <c r="A9" s="192" t="str">
        <f>Instructions!$I$30</f>
        <v>Mot 9</v>
      </c>
      <c r="B9" s="192">
        <f t="shared" ca="1" si="0"/>
        <v>0.94375005882966034</v>
      </c>
      <c r="C9" s="192" t="str">
        <f>Instructions!$I$45</f>
        <v>Mot 24</v>
      </c>
      <c r="D9" s="192">
        <f t="shared" ca="1" si="1"/>
        <v>0.64723556507581848</v>
      </c>
      <c r="E9" s="192" t="str">
        <f>Instructions!$I$60</f>
        <v>Mot 39</v>
      </c>
      <c r="F9" s="192">
        <f t="shared" ca="1" si="2"/>
        <v>0.76360311077104548</v>
      </c>
      <c r="G9" s="192" t="str">
        <f>Instructions!$I$75</f>
        <v>Mot 54</v>
      </c>
      <c r="H9" s="192">
        <f t="shared" ca="1" si="3"/>
        <v>0.35338670786502091</v>
      </c>
      <c r="I9" s="192" t="str">
        <f>Instructions!$I$90</f>
        <v>Mot 69</v>
      </c>
      <c r="J9" s="192">
        <f t="shared" ca="1" si="3"/>
        <v>0.69493560835012236</v>
      </c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3"/>
      <c r="IF9" s="193"/>
      <c r="IG9" s="193"/>
      <c r="IH9" s="193"/>
      <c r="II9" s="193"/>
      <c r="IJ9" s="193"/>
      <c r="IK9" s="193"/>
      <c r="IL9" s="193"/>
      <c r="IM9" s="193"/>
      <c r="IN9" s="193"/>
      <c r="IO9" s="193"/>
      <c r="IP9" s="193"/>
      <c r="IQ9" s="193"/>
      <c r="IR9" s="193"/>
      <c r="IS9" s="193"/>
      <c r="IT9" s="193"/>
      <c r="IU9" s="193"/>
      <c r="IV9" s="193"/>
      <c r="IW9" s="193"/>
      <c r="IX9" s="193"/>
      <c r="IY9" s="193"/>
      <c r="IZ9" s="193"/>
      <c r="JA9" s="193"/>
      <c r="JB9" s="193"/>
      <c r="JC9" s="193"/>
      <c r="JD9" s="193"/>
      <c r="JE9" s="193"/>
      <c r="JF9" s="193"/>
      <c r="JG9" s="193"/>
      <c r="JH9" s="193"/>
      <c r="JI9" s="193"/>
      <c r="JJ9" s="193"/>
      <c r="JK9" s="193"/>
      <c r="JL9" s="193"/>
      <c r="JM9" s="193"/>
      <c r="JN9" s="193"/>
      <c r="JO9" s="193"/>
      <c r="JP9" s="193"/>
      <c r="JQ9" s="193"/>
      <c r="JR9" s="193"/>
      <c r="JS9" s="193"/>
      <c r="JT9" s="193"/>
      <c r="JU9" s="193"/>
      <c r="JV9" s="193"/>
      <c r="JW9" s="193"/>
      <c r="JX9" s="193"/>
      <c r="JY9" s="193"/>
      <c r="JZ9" s="193"/>
      <c r="KA9" s="193"/>
      <c r="KB9" s="193"/>
      <c r="KC9" s="193"/>
      <c r="KD9" s="193"/>
      <c r="KE9" s="193"/>
      <c r="KF9" s="193"/>
      <c r="KG9" s="193"/>
      <c r="KH9" s="193"/>
      <c r="KI9" s="193"/>
      <c r="KJ9" s="193"/>
      <c r="KK9" s="193"/>
      <c r="KL9" s="193"/>
      <c r="KM9" s="193"/>
      <c r="KN9" s="193"/>
      <c r="KO9" s="193"/>
      <c r="KP9" s="193"/>
      <c r="KQ9" s="193"/>
      <c r="KR9" s="193"/>
      <c r="KS9" s="193"/>
      <c r="KT9" s="193"/>
      <c r="KU9" s="193"/>
      <c r="KV9" s="193"/>
      <c r="KW9" s="193"/>
      <c r="KX9" s="193"/>
      <c r="KY9" s="193"/>
      <c r="KZ9" s="193"/>
      <c r="LA9" s="193"/>
      <c r="LB9" s="193"/>
      <c r="LC9" s="193"/>
      <c r="LD9" s="193"/>
      <c r="LE9" s="193"/>
      <c r="LF9" s="193"/>
      <c r="LG9" s="193"/>
      <c r="LH9" s="193"/>
      <c r="LI9" s="193"/>
      <c r="LJ9" s="193"/>
      <c r="LK9" s="193"/>
      <c r="LL9" s="193"/>
      <c r="LM9" s="193"/>
      <c r="LN9" s="193"/>
      <c r="LO9" s="193"/>
      <c r="LP9" s="193"/>
      <c r="LQ9" s="193"/>
      <c r="LR9" s="193"/>
      <c r="LS9" s="193"/>
      <c r="LT9" s="193"/>
      <c r="LU9" s="193"/>
      <c r="LV9" s="193"/>
      <c r="LW9" s="193"/>
      <c r="LX9" s="193"/>
      <c r="LY9" s="193"/>
      <c r="LZ9" s="193"/>
      <c r="MA9" s="193"/>
      <c r="MB9" s="193"/>
      <c r="MC9" s="193"/>
      <c r="MD9" s="193"/>
      <c r="ME9" s="193"/>
      <c r="MF9" s="193"/>
      <c r="MG9" s="193"/>
      <c r="MH9" s="193"/>
      <c r="MI9" s="193"/>
      <c r="MJ9" s="193"/>
      <c r="MK9" s="193"/>
      <c r="ML9" s="193"/>
      <c r="MM9" s="193"/>
      <c r="MN9" s="193"/>
      <c r="MO9" s="193"/>
      <c r="MP9" s="193"/>
      <c r="MQ9" s="193"/>
      <c r="MR9" s="193"/>
      <c r="MS9" s="193"/>
      <c r="MT9" s="193"/>
      <c r="MU9" s="193"/>
      <c r="MV9" s="193"/>
      <c r="MW9" s="193"/>
      <c r="MX9" s="193"/>
      <c r="MY9" s="193"/>
      <c r="MZ9" s="193"/>
      <c r="NA9" s="193"/>
      <c r="NB9" s="193"/>
      <c r="NC9" s="193"/>
      <c r="ND9" s="193"/>
      <c r="NE9" s="193"/>
      <c r="NF9" s="193"/>
      <c r="NG9" s="193"/>
      <c r="NH9" s="193"/>
      <c r="NI9" s="193"/>
      <c r="NJ9" s="193"/>
      <c r="NK9" s="193"/>
      <c r="NL9" s="193"/>
      <c r="NM9" s="193"/>
      <c r="NN9" s="193"/>
      <c r="NO9" s="193"/>
      <c r="NP9" s="193"/>
      <c r="NQ9" s="193"/>
      <c r="NR9" s="193"/>
      <c r="NS9" s="193"/>
      <c r="NT9" s="193"/>
      <c r="NU9" s="193"/>
      <c r="NV9" s="193"/>
      <c r="NW9" s="193"/>
      <c r="NX9" s="193"/>
      <c r="NY9" s="193"/>
      <c r="NZ9" s="193"/>
      <c r="OA9" s="193"/>
      <c r="OB9" s="193"/>
      <c r="OC9" s="193"/>
      <c r="OD9" s="193"/>
      <c r="OE9" s="193"/>
      <c r="OF9" s="193"/>
      <c r="OG9" s="193"/>
      <c r="OH9" s="193"/>
      <c r="OI9" s="193"/>
      <c r="OJ9" s="193"/>
      <c r="OK9" s="193"/>
      <c r="OL9" s="193"/>
      <c r="OM9" s="193"/>
      <c r="ON9" s="193"/>
      <c r="OO9" s="193"/>
      <c r="OP9" s="193"/>
      <c r="OQ9" s="193"/>
      <c r="OR9" s="193"/>
      <c r="OS9" s="193"/>
      <c r="OT9" s="193"/>
      <c r="OU9" s="193"/>
      <c r="OV9" s="193"/>
      <c r="OW9" s="193"/>
      <c r="OX9" s="193"/>
      <c r="OY9" s="193"/>
      <c r="OZ9" s="193"/>
      <c r="PA9" s="193"/>
      <c r="PB9" s="193"/>
      <c r="PC9" s="193"/>
      <c r="PD9" s="193"/>
      <c r="PE9" s="193"/>
      <c r="PF9" s="193"/>
      <c r="PG9" s="193"/>
      <c r="PH9" s="193"/>
      <c r="PI9" s="193"/>
      <c r="PJ9" s="193"/>
      <c r="PK9" s="193"/>
      <c r="PL9" s="193"/>
      <c r="PM9" s="193"/>
      <c r="PN9" s="193"/>
      <c r="PO9" s="193"/>
      <c r="PP9" s="193"/>
      <c r="PQ9" s="193"/>
      <c r="PR9" s="193"/>
      <c r="PS9" s="193"/>
      <c r="PT9" s="193"/>
      <c r="PU9" s="193"/>
      <c r="PV9" s="193"/>
      <c r="PW9" s="193"/>
      <c r="PX9" s="193"/>
      <c r="PY9" s="193"/>
      <c r="PZ9" s="193"/>
      <c r="QA9" s="193"/>
      <c r="QB9" s="193"/>
      <c r="QC9" s="193"/>
      <c r="QD9" s="193"/>
      <c r="QE9" s="193"/>
      <c r="QF9" s="193"/>
      <c r="QG9" s="193"/>
      <c r="QH9" s="193"/>
      <c r="QI9" s="193"/>
      <c r="QJ9" s="193"/>
      <c r="QK9" s="193"/>
      <c r="QL9" s="193"/>
      <c r="QM9" s="193"/>
      <c r="QN9" s="193"/>
      <c r="QO9" s="193"/>
      <c r="QP9" s="193"/>
      <c r="QQ9" s="193"/>
      <c r="QR9" s="193"/>
      <c r="QS9" s="193"/>
      <c r="QT9" s="193"/>
      <c r="QU9" s="193"/>
      <c r="QV9" s="193"/>
      <c r="QW9" s="193"/>
      <c r="QX9" s="193"/>
      <c r="QY9" s="193"/>
      <c r="QZ9" s="193"/>
      <c r="RA9" s="193"/>
      <c r="RB9" s="193"/>
      <c r="RC9" s="193"/>
      <c r="RD9" s="193"/>
      <c r="RE9" s="193"/>
      <c r="RF9" s="193"/>
      <c r="RG9" s="193"/>
      <c r="RH9" s="193"/>
      <c r="RI9" s="193"/>
      <c r="RJ9" s="193"/>
      <c r="RK9" s="193"/>
      <c r="RL9" s="193"/>
      <c r="RM9" s="193"/>
      <c r="RN9" s="193"/>
      <c r="RO9" s="193"/>
      <c r="RP9" s="193"/>
      <c r="RQ9" s="193"/>
      <c r="RR9" s="193"/>
      <c r="RS9" s="193"/>
      <c r="RT9" s="193"/>
      <c r="RU9" s="193"/>
      <c r="RV9" s="193"/>
      <c r="RW9" s="193"/>
      <c r="RX9" s="193"/>
      <c r="RY9" s="193"/>
      <c r="RZ9" s="193"/>
      <c r="SA9" s="193"/>
      <c r="SB9" s="193"/>
      <c r="SC9" s="193"/>
      <c r="SD9" s="193"/>
      <c r="SE9" s="193"/>
      <c r="SF9" s="193"/>
      <c r="SG9" s="193"/>
      <c r="SH9" s="193"/>
      <c r="SI9" s="193"/>
      <c r="SJ9" s="193"/>
      <c r="SK9" s="193"/>
      <c r="SL9" s="193"/>
      <c r="SM9" s="193"/>
      <c r="SN9" s="193"/>
      <c r="SO9" s="193"/>
      <c r="SP9" s="193"/>
      <c r="SQ9" s="193"/>
      <c r="SR9" s="193"/>
      <c r="SS9" s="193"/>
      <c r="ST9" s="193"/>
      <c r="SU9" s="193"/>
      <c r="SV9" s="193"/>
      <c r="SW9" s="193"/>
      <c r="SX9" s="193"/>
      <c r="SY9" s="193"/>
      <c r="SZ9" s="193"/>
      <c r="TA9" s="193"/>
      <c r="TB9" s="193"/>
      <c r="TC9" s="193"/>
      <c r="TD9" s="193"/>
      <c r="TE9" s="193"/>
      <c r="TF9" s="193"/>
      <c r="TG9" s="193"/>
      <c r="TH9" s="193"/>
      <c r="TI9" s="193"/>
      <c r="TJ9" s="193"/>
      <c r="TK9" s="193"/>
      <c r="TL9" s="193"/>
      <c r="TM9" s="193"/>
      <c r="TN9" s="193"/>
      <c r="TO9" s="193"/>
      <c r="TP9" s="193"/>
      <c r="TQ9" s="193"/>
      <c r="TR9" s="193"/>
      <c r="TS9" s="193"/>
      <c r="TT9" s="193"/>
      <c r="TU9" s="193"/>
      <c r="TV9" s="193"/>
      <c r="TW9" s="193"/>
      <c r="TX9" s="193"/>
      <c r="TY9" s="193"/>
      <c r="TZ9" s="193"/>
      <c r="UA9" s="193"/>
      <c r="UB9" s="193"/>
      <c r="UC9" s="193"/>
      <c r="UD9" s="193"/>
      <c r="UE9" s="193"/>
      <c r="UF9" s="193"/>
      <c r="UG9" s="193"/>
      <c r="UH9" s="193"/>
      <c r="UI9" s="193"/>
      <c r="UJ9" s="193"/>
      <c r="UK9" s="193"/>
      <c r="UL9" s="193"/>
      <c r="UM9" s="193"/>
      <c r="UN9" s="193"/>
      <c r="UO9" s="193"/>
    </row>
    <row r="10" spans="1:561" s="192" customFormat="1">
      <c r="A10" s="192" t="str">
        <f>Instructions!$I$31</f>
        <v>Mot 10</v>
      </c>
      <c r="B10" s="192">
        <f t="shared" ca="1" si="0"/>
        <v>0.10176165767371459</v>
      </c>
      <c r="C10" s="192" t="str">
        <f>Instructions!$I$46</f>
        <v>Mot 25</v>
      </c>
      <c r="D10" s="192">
        <f ca="1">RAND()</f>
        <v>0.27153085439342706</v>
      </c>
      <c r="E10" s="192" t="str">
        <f>Instructions!$I$61</f>
        <v>Mot 40</v>
      </c>
      <c r="F10" s="192">
        <f t="shared" ca="1" si="2"/>
        <v>0.2407220401837098</v>
      </c>
      <c r="G10" s="192" t="str">
        <f>Instructions!$I$76</f>
        <v>Mot 55</v>
      </c>
      <c r="H10" s="192">
        <f t="shared" ca="1" si="3"/>
        <v>0.89722232037390626</v>
      </c>
      <c r="I10" s="192" t="str">
        <f>Instructions!$I$91</f>
        <v>Mot 70</v>
      </c>
      <c r="J10" s="192">
        <f t="shared" ca="1" si="3"/>
        <v>0.19852803611420189</v>
      </c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  <c r="II10" s="193"/>
      <c r="IJ10" s="193"/>
      <c r="IK10" s="193"/>
      <c r="IL10" s="193"/>
      <c r="IM10" s="193"/>
      <c r="IN10" s="193"/>
      <c r="IO10" s="193"/>
      <c r="IP10" s="193"/>
      <c r="IQ10" s="193"/>
      <c r="IR10" s="193"/>
      <c r="IS10" s="193"/>
      <c r="IT10" s="193"/>
      <c r="IU10" s="193"/>
      <c r="IV10" s="193"/>
      <c r="IW10" s="193"/>
      <c r="IX10" s="193"/>
      <c r="IY10" s="193"/>
      <c r="IZ10" s="193"/>
      <c r="JA10" s="193"/>
      <c r="JB10" s="193"/>
      <c r="JC10" s="193"/>
      <c r="JD10" s="193"/>
      <c r="JE10" s="193"/>
      <c r="JF10" s="193"/>
      <c r="JG10" s="193"/>
      <c r="JH10" s="193"/>
      <c r="JI10" s="193"/>
      <c r="JJ10" s="193"/>
      <c r="JK10" s="193"/>
      <c r="JL10" s="193"/>
      <c r="JM10" s="193"/>
      <c r="JN10" s="193"/>
      <c r="JO10" s="193"/>
      <c r="JP10" s="193"/>
      <c r="JQ10" s="193"/>
      <c r="JR10" s="193"/>
      <c r="JS10" s="193"/>
      <c r="JT10" s="193"/>
      <c r="JU10" s="193"/>
      <c r="JV10" s="193"/>
      <c r="JW10" s="193"/>
      <c r="JX10" s="193"/>
      <c r="JY10" s="193"/>
      <c r="JZ10" s="193"/>
      <c r="KA10" s="193"/>
      <c r="KB10" s="193"/>
      <c r="KC10" s="193"/>
      <c r="KD10" s="193"/>
      <c r="KE10" s="193"/>
      <c r="KF10" s="193"/>
      <c r="KG10" s="193"/>
      <c r="KH10" s="193"/>
      <c r="KI10" s="193"/>
      <c r="KJ10" s="193"/>
      <c r="KK10" s="193"/>
      <c r="KL10" s="193"/>
      <c r="KM10" s="193"/>
      <c r="KN10" s="193"/>
      <c r="KO10" s="193"/>
      <c r="KP10" s="193"/>
      <c r="KQ10" s="193"/>
      <c r="KR10" s="193"/>
      <c r="KS10" s="193"/>
      <c r="KT10" s="193"/>
      <c r="KU10" s="193"/>
      <c r="KV10" s="193"/>
      <c r="KW10" s="193"/>
      <c r="KX10" s="193"/>
      <c r="KY10" s="193"/>
      <c r="KZ10" s="193"/>
      <c r="LA10" s="193"/>
      <c r="LB10" s="193"/>
      <c r="LC10" s="193"/>
      <c r="LD10" s="193"/>
      <c r="LE10" s="193"/>
      <c r="LF10" s="193"/>
      <c r="LG10" s="193"/>
      <c r="LH10" s="193"/>
      <c r="LI10" s="193"/>
      <c r="LJ10" s="193"/>
      <c r="LK10" s="193"/>
      <c r="LL10" s="193"/>
      <c r="LM10" s="193"/>
      <c r="LN10" s="193"/>
      <c r="LO10" s="193"/>
      <c r="LP10" s="193"/>
      <c r="LQ10" s="193"/>
      <c r="LR10" s="193"/>
      <c r="LS10" s="193"/>
      <c r="LT10" s="193"/>
      <c r="LU10" s="193"/>
      <c r="LV10" s="193"/>
      <c r="LW10" s="193"/>
      <c r="LX10" s="193"/>
      <c r="LY10" s="193"/>
      <c r="LZ10" s="193"/>
      <c r="MA10" s="193"/>
      <c r="MB10" s="193"/>
      <c r="MC10" s="193"/>
      <c r="MD10" s="193"/>
      <c r="ME10" s="193"/>
      <c r="MF10" s="193"/>
      <c r="MG10" s="193"/>
      <c r="MH10" s="193"/>
      <c r="MI10" s="193"/>
      <c r="MJ10" s="193"/>
      <c r="MK10" s="193"/>
      <c r="ML10" s="193"/>
      <c r="MM10" s="193"/>
      <c r="MN10" s="193"/>
      <c r="MO10" s="193"/>
      <c r="MP10" s="193"/>
      <c r="MQ10" s="193"/>
      <c r="MR10" s="193"/>
      <c r="MS10" s="193"/>
      <c r="MT10" s="193"/>
      <c r="MU10" s="193"/>
      <c r="MV10" s="193"/>
      <c r="MW10" s="193"/>
      <c r="MX10" s="193"/>
      <c r="MY10" s="193"/>
      <c r="MZ10" s="193"/>
      <c r="NA10" s="193"/>
      <c r="NB10" s="193"/>
      <c r="NC10" s="193"/>
      <c r="ND10" s="193"/>
      <c r="NE10" s="193"/>
      <c r="NF10" s="193"/>
      <c r="NG10" s="193"/>
      <c r="NH10" s="193"/>
      <c r="NI10" s="193"/>
      <c r="NJ10" s="193"/>
      <c r="NK10" s="193"/>
      <c r="NL10" s="193"/>
      <c r="NM10" s="193"/>
      <c r="NN10" s="193"/>
      <c r="NO10" s="193"/>
      <c r="NP10" s="193"/>
      <c r="NQ10" s="193"/>
      <c r="NR10" s="193"/>
      <c r="NS10" s="193"/>
      <c r="NT10" s="193"/>
      <c r="NU10" s="193"/>
      <c r="NV10" s="193"/>
      <c r="NW10" s="193"/>
      <c r="NX10" s="193"/>
      <c r="NY10" s="193"/>
      <c r="NZ10" s="193"/>
      <c r="OA10" s="193"/>
      <c r="OB10" s="193"/>
      <c r="OC10" s="193"/>
      <c r="OD10" s="193"/>
      <c r="OE10" s="193"/>
      <c r="OF10" s="193"/>
      <c r="OG10" s="193"/>
      <c r="OH10" s="193"/>
      <c r="OI10" s="193"/>
      <c r="OJ10" s="193"/>
      <c r="OK10" s="193"/>
      <c r="OL10" s="193"/>
      <c r="OM10" s="193"/>
      <c r="ON10" s="193"/>
      <c r="OO10" s="193"/>
      <c r="OP10" s="193"/>
      <c r="OQ10" s="193"/>
      <c r="OR10" s="193"/>
      <c r="OS10" s="193"/>
      <c r="OT10" s="193"/>
      <c r="OU10" s="193"/>
      <c r="OV10" s="193"/>
      <c r="OW10" s="193"/>
      <c r="OX10" s="193"/>
      <c r="OY10" s="193"/>
      <c r="OZ10" s="193"/>
      <c r="PA10" s="193"/>
      <c r="PB10" s="193"/>
      <c r="PC10" s="193"/>
      <c r="PD10" s="193"/>
      <c r="PE10" s="193"/>
      <c r="PF10" s="193"/>
      <c r="PG10" s="193"/>
      <c r="PH10" s="193"/>
      <c r="PI10" s="193"/>
      <c r="PJ10" s="193"/>
      <c r="PK10" s="193"/>
      <c r="PL10" s="193"/>
      <c r="PM10" s="193"/>
      <c r="PN10" s="193"/>
      <c r="PO10" s="193"/>
      <c r="PP10" s="193"/>
      <c r="PQ10" s="193"/>
      <c r="PR10" s="193"/>
      <c r="PS10" s="193"/>
      <c r="PT10" s="193"/>
      <c r="PU10" s="193"/>
      <c r="PV10" s="193"/>
      <c r="PW10" s="193"/>
      <c r="PX10" s="193"/>
      <c r="PY10" s="193"/>
      <c r="PZ10" s="193"/>
      <c r="QA10" s="193"/>
      <c r="QB10" s="193"/>
      <c r="QC10" s="193"/>
      <c r="QD10" s="193"/>
      <c r="QE10" s="193"/>
      <c r="QF10" s="193"/>
      <c r="QG10" s="193"/>
      <c r="QH10" s="193"/>
      <c r="QI10" s="193"/>
      <c r="QJ10" s="193"/>
      <c r="QK10" s="193"/>
      <c r="QL10" s="193"/>
      <c r="QM10" s="193"/>
      <c r="QN10" s="193"/>
      <c r="QO10" s="193"/>
      <c r="QP10" s="193"/>
      <c r="QQ10" s="193"/>
      <c r="QR10" s="193"/>
      <c r="QS10" s="193"/>
      <c r="QT10" s="193"/>
      <c r="QU10" s="193"/>
      <c r="QV10" s="193"/>
      <c r="QW10" s="193"/>
      <c r="QX10" s="193"/>
      <c r="QY10" s="193"/>
      <c r="QZ10" s="193"/>
      <c r="RA10" s="193"/>
      <c r="RB10" s="193"/>
      <c r="RC10" s="193"/>
      <c r="RD10" s="193"/>
      <c r="RE10" s="193"/>
      <c r="RF10" s="193"/>
      <c r="RG10" s="193"/>
      <c r="RH10" s="193"/>
      <c r="RI10" s="193"/>
      <c r="RJ10" s="193"/>
      <c r="RK10" s="193"/>
      <c r="RL10" s="193"/>
      <c r="RM10" s="193"/>
      <c r="RN10" s="193"/>
      <c r="RO10" s="193"/>
      <c r="RP10" s="193"/>
      <c r="RQ10" s="193"/>
      <c r="RR10" s="193"/>
      <c r="RS10" s="193"/>
      <c r="RT10" s="193"/>
      <c r="RU10" s="193"/>
      <c r="RV10" s="193"/>
      <c r="RW10" s="193"/>
      <c r="RX10" s="193"/>
      <c r="RY10" s="193"/>
      <c r="RZ10" s="193"/>
      <c r="SA10" s="193"/>
      <c r="SB10" s="193"/>
      <c r="SC10" s="193"/>
      <c r="SD10" s="193"/>
      <c r="SE10" s="193"/>
      <c r="SF10" s="193"/>
      <c r="SG10" s="193"/>
      <c r="SH10" s="193"/>
      <c r="SI10" s="193"/>
      <c r="SJ10" s="193"/>
      <c r="SK10" s="193"/>
      <c r="SL10" s="193"/>
      <c r="SM10" s="193"/>
      <c r="SN10" s="193"/>
      <c r="SO10" s="193"/>
      <c r="SP10" s="193"/>
      <c r="SQ10" s="193"/>
      <c r="SR10" s="193"/>
      <c r="SS10" s="193"/>
      <c r="ST10" s="193"/>
      <c r="SU10" s="193"/>
      <c r="SV10" s="193"/>
      <c r="SW10" s="193"/>
      <c r="SX10" s="193"/>
      <c r="SY10" s="193"/>
      <c r="SZ10" s="193"/>
      <c r="TA10" s="193"/>
      <c r="TB10" s="193"/>
      <c r="TC10" s="193"/>
      <c r="TD10" s="193"/>
      <c r="TE10" s="193"/>
      <c r="TF10" s="193"/>
      <c r="TG10" s="193"/>
      <c r="TH10" s="193"/>
      <c r="TI10" s="193"/>
      <c r="TJ10" s="193"/>
      <c r="TK10" s="193"/>
      <c r="TL10" s="193"/>
      <c r="TM10" s="193"/>
      <c r="TN10" s="193"/>
      <c r="TO10" s="193"/>
      <c r="TP10" s="193"/>
      <c r="TQ10" s="193"/>
      <c r="TR10" s="193"/>
      <c r="TS10" s="193"/>
      <c r="TT10" s="193"/>
      <c r="TU10" s="193"/>
      <c r="TV10" s="193"/>
      <c r="TW10" s="193"/>
      <c r="TX10" s="193"/>
      <c r="TY10" s="193"/>
      <c r="TZ10" s="193"/>
      <c r="UA10" s="193"/>
      <c r="UB10" s="193"/>
      <c r="UC10" s="193"/>
      <c r="UD10" s="193"/>
      <c r="UE10" s="193"/>
      <c r="UF10" s="193"/>
      <c r="UG10" s="193"/>
      <c r="UH10" s="193"/>
      <c r="UI10" s="193"/>
      <c r="UJ10" s="193"/>
      <c r="UK10" s="193"/>
      <c r="UL10" s="193"/>
      <c r="UM10" s="193"/>
      <c r="UN10" s="193"/>
      <c r="UO10" s="193"/>
    </row>
    <row r="11" spans="1:561">
      <c r="A11" s="192" t="str">
        <f>Instructions!$I$32</f>
        <v>Mot 11</v>
      </c>
      <c r="B11" s="192">
        <f t="shared" ca="1" si="0"/>
        <v>0.95505163589580144</v>
      </c>
      <c r="C11" s="192" t="str">
        <f>Instructions!$I$47</f>
        <v>Mot 26</v>
      </c>
      <c r="D11" s="192">
        <f ca="1">RAND()</f>
        <v>6.8743361700379979E-2</v>
      </c>
      <c r="E11" s="192" t="str">
        <f>Instructions!$I$62</f>
        <v>Mot 41</v>
      </c>
      <c r="F11" s="192">
        <f t="shared" ca="1" si="2"/>
        <v>0.89810183919397135</v>
      </c>
      <c r="G11" s="192" t="str">
        <f>Instructions!$I$77</f>
        <v>Mot 56</v>
      </c>
      <c r="H11" s="192">
        <f t="shared" ca="1" si="3"/>
        <v>0.96999391076700536</v>
      </c>
      <c r="I11" s="192" t="str">
        <f>Instructions!$I$92</f>
        <v>Mot 71</v>
      </c>
      <c r="J11" s="192">
        <f t="shared" ca="1" si="3"/>
        <v>0.90979579856676718</v>
      </c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193"/>
      <c r="GD11" s="193"/>
      <c r="GE11" s="193"/>
      <c r="GF11" s="193"/>
      <c r="GG11" s="193"/>
      <c r="GH11" s="193"/>
      <c r="GI11" s="193"/>
      <c r="GJ11" s="193"/>
      <c r="GK11" s="193"/>
      <c r="GL11" s="193"/>
      <c r="GM11" s="193"/>
      <c r="GN11" s="193"/>
      <c r="GO11" s="193"/>
      <c r="GP11" s="193"/>
      <c r="GQ11" s="193"/>
      <c r="GR11" s="193"/>
      <c r="GS11" s="193"/>
      <c r="GT11" s="193"/>
      <c r="GU11" s="193"/>
      <c r="GV11" s="193"/>
      <c r="GW11" s="193"/>
      <c r="GX11" s="193"/>
      <c r="GY11" s="193"/>
      <c r="GZ11" s="193"/>
      <c r="HA11" s="193"/>
      <c r="HB11" s="193"/>
      <c r="HC11" s="193"/>
      <c r="HD11" s="193"/>
      <c r="HE11" s="193"/>
      <c r="HF11" s="193"/>
      <c r="HG11" s="193"/>
      <c r="HH11" s="193"/>
      <c r="HI11" s="193"/>
      <c r="HJ11" s="193"/>
      <c r="HK11" s="193"/>
      <c r="HL11" s="193"/>
      <c r="HM11" s="193"/>
      <c r="HN11" s="193"/>
      <c r="HO11" s="193"/>
      <c r="HP11" s="193"/>
      <c r="HQ11" s="193"/>
      <c r="HR11" s="193"/>
      <c r="HS11" s="193"/>
      <c r="HT11" s="193"/>
      <c r="HU11" s="193"/>
      <c r="HV11" s="193"/>
      <c r="HW11" s="193"/>
      <c r="HX11" s="193"/>
      <c r="HY11" s="193"/>
      <c r="HZ11" s="193"/>
      <c r="IA11" s="193"/>
      <c r="IB11" s="193"/>
      <c r="IC11" s="193"/>
      <c r="ID11" s="193"/>
      <c r="IE11" s="193"/>
      <c r="IF11" s="193"/>
      <c r="IG11" s="193"/>
      <c r="IH11" s="193"/>
      <c r="II11" s="193"/>
      <c r="IJ11" s="193"/>
      <c r="IK11" s="193"/>
      <c r="IL11" s="193"/>
      <c r="IM11" s="193"/>
      <c r="IN11" s="193"/>
      <c r="IO11" s="193"/>
      <c r="IP11" s="193"/>
      <c r="IQ11" s="193"/>
      <c r="IR11" s="193"/>
      <c r="IS11" s="193"/>
      <c r="IT11" s="193"/>
      <c r="IU11" s="193"/>
      <c r="IV11" s="193"/>
      <c r="IW11" s="193"/>
      <c r="IX11" s="193"/>
      <c r="IY11" s="193"/>
      <c r="IZ11" s="193"/>
      <c r="JA11" s="193"/>
      <c r="JB11" s="193"/>
      <c r="JC11" s="193"/>
      <c r="JD11" s="193"/>
      <c r="JE11" s="193"/>
      <c r="JF11" s="193"/>
      <c r="JG11" s="193"/>
      <c r="JH11" s="193"/>
      <c r="JI11" s="193"/>
      <c r="JJ11" s="193"/>
      <c r="JK11" s="193"/>
      <c r="JL11" s="193"/>
      <c r="JM11" s="193"/>
      <c r="JN11" s="193"/>
      <c r="JO11" s="193"/>
      <c r="JP11" s="193"/>
      <c r="JQ11" s="193"/>
      <c r="JR11" s="193"/>
      <c r="JS11" s="193"/>
      <c r="JT11" s="193"/>
      <c r="JU11" s="193"/>
      <c r="JV11" s="193"/>
      <c r="JW11" s="193"/>
      <c r="JX11" s="193"/>
      <c r="JY11" s="193"/>
      <c r="JZ11" s="193"/>
      <c r="KA11" s="193"/>
      <c r="KB11" s="193"/>
      <c r="KC11" s="193"/>
      <c r="KD11" s="193"/>
      <c r="KE11" s="193"/>
      <c r="KF11" s="193"/>
      <c r="KG11" s="193"/>
      <c r="KH11" s="193"/>
      <c r="KI11" s="193"/>
      <c r="KJ11" s="193"/>
      <c r="KK11" s="193"/>
      <c r="KL11" s="193"/>
      <c r="KM11" s="193"/>
      <c r="KN11" s="193"/>
      <c r="KO11" s="193"/>
      <c r="KP11" s="193"/>
      <c r="KQ11" s="193"/>
      <c r="KR11" s="193"/>
      <c r="KS11" s="193"/>
      <c r="KT11" s="193"/>
      <c r="KU11" s="193"/>
      <c r="KV11" s="193"/>
      <c r="KW11" s="193"/>
      <c r="KX11" s="193"/>
      <c r="KY11" s="193"/>
      <c r="KZ11" s="193"/>
      <c r="LA11" s="193"/>
      <c r="LB11" s="193"/>
      <c r="LC11" s="193"/>
      <c r="LD11" s="193"/>
      <c r="LE11" s="193"/>
      <c r="LF11" s="193"/>
      <c r="LG11" s="193"/>
      <c r="LH11" s="193"/>
      <c r="LI11" s="193"/>
      <c r="LJ11" s="193"/>
      <c r="LK11" s="193"/>
      <c r="LL11" s="193"/>
      <c r="LM11" s="193"/>
      <c r="LN11" s="193"/>
      <c r="LO11" s="193"/>
      <c r="LP11" s="193"/>
      <c r="LQ11" s="193"/>
      <c r="LR11" s="193"/>
      <c r="LS11" s="193"/>
      <c r="LT11" s="193"/>
      <c r="LU11" s="193"/>
      <c r="LV11" s="193"/>
      <c r="LW11" s="193"/>
      <c r="LX11" s="193"/>
      <c r="LY11" s="193"/>
      <c r="LZ11" s="193"/>
      <c r="MA11" s="193"/>
      <c r="MB11" s="193"/>
      <c r="MC11" s="193"/>
      <c r="MD11" s="193"/>
      <c r="ME11" s="193"/>
      <c r="MF11" s="193"/>
      <c r="MG11" s="193"/>
      <c r="MH11" s="193"/>
      <c r="MI11" s="193"/>
      <c r="MJ11" s="193"/>
      <c r="MK11" s="193"/>
      <c r="ML11" s="193"/>
      <c r="MM11" s="193"/>
      <c r="MN11" s="193"/>
      <c r="MO11" s="193"/>
      <c r="MP11" s="193"/>
      <c r="MQ11" s="193"/>
      <c r="MR11" s="193"/>
      <c r="MS11" s="193"/>
      <c r="MT11" s="193"/>
      <c r="MU11" s="193"/>
      <c r="MV11" s="193"/>
      <c r="MW11" s="193"/>
      <c r="MX11" s="193"/>
      <c r="MY11" s="193"/>
      <c r="MZ11" s="193"/>
      <c r="NA11" s="193"/>
      <c r="NB11" s="193"/>
      <c r="NC11" s="193"/>
      <c r="ND11" s="193"/>
      <c r="NE11" s="193"/>
      <c r="NF11" s="193"/>
      <c r="NG11" s="193"/>
      <c r="NH11" s="193"/>
      <c r="NI11" s="193"/>
      <c r="NJ11" s="193"/>
      <c r="NK11" s="193"/>
      <c r="NL11" s="193"/>
      <c r="NM11" s="193"/>
      <c r="NN11" s="193"/>
      <c r="NO11" s="193"/>
      <c r="NP11" s="193"/>
      <c r="NQ11" s="193"/>
      <c r="NR11" s="193"/>
      <c r="NS11" s="193"/>
      <c r="NT11" s="193"/>
      <c r="NU11" s="193"/>
      <c r="NV11" s="193"/>
      <c r="NW11" s="193"/>
      <c r="NX11" s="193"/>
      <c r="NY11" s="193"/>
      <c r="NZ11" s="193"/>
      <c r="OA11" s="193"/>
      <c r="OB11" s="193"/>
      <c r="OC11" s="193"/>
      <c r="OD11" s="193"/>
      <c r="OE11" s="193"/>
      <c r="OF11" s="193"/>
      <c r="OG11" s="193"/>
      <c r="OH11" s="193"/>
      <c r="OI11" s="193"/>
      <c r="OJ11" s="193"/>
      <c r="OK11" s="193"/>
      <c r="OL11" s="193"/>
      <c r="OM11" s="193"/>
      <c r="ON11" s="193"/>
      <c r="OO11" s="193"/>
      <c r="OP11" s="193"/>
      <c r="OQ11" s="193"/>
      <c r="OR11" s="193"/>
      <c r="OS11" s="193"/>
      <c r="OT11" s="193"/>
      <c r="OU11" s="193"/>
      <c r="OV11" s="193"/>
      <c r="OW11" s="193"/>
      <c r="OX11" s="193"/>
      <c r="OY11" s="193"/>
      <c r="OZ11" s="193"/>
      <c r="PA11" s="193"/>
      <c r="PB11" s="193"/>
      <c r="PC11" s="193"/>
      <c r="PD11" s="193"/>
      <c r="PE11" s="193"/>
      <c r="PF11" s="193"/>
      <c r="PG11" s="193"/>
      <c r="PH11" s="193"/>
      <c r="PI11" s="193"/>
      <c r="PJ11" s="193"/>
      <c r="PK11" s="193"/>
      <c r="PL11" s="193"/>
      <c r="PM11" s="193"/>
      <c r="PN11" s="193"/>
      <c r="PO11" s="193"/>
      <c r="PP11" s="193"/>
      <c r="PQ11" s="193"/>
      <c r="PR11" s="193"/>
      <c r="PS11" s="193"/>
      <c r="PT11" s="193"/>
      <c r="PU11" s="193"/>
      <c r="PV11" s="193"/>
      <c r="PW11" s="193"/>
      <c r="PX11" s="193"/>
      <c r="PY11" s="193"/>
      <c r="PZ11" s="193"/>
      <c r="QA11" s="193"/>
      <c r="QB11" s="193"/>
      <c r="QC11" s="193"/>
      <c r="QD11" s="193"/>
      <c r="QE11" s="193"/>
      <c r="QF11" s="193"/>
      <c r="QG11" s="193"/>
      <c r="QH11" s="193"/>
      <c r="QI11" s="193"/>
      <c r="QJ11" s="193"/>
      <c r="QK11" s="193"/>
      <c r="QL11" s="193"/>
      <c r="QM11" s="193"/>
      <c r="QN11" s="193"/>
      <c r="QO11" s="193"/>
      <c r="QP11" s="193"/>
      <c r="QQ11" s="193"/>
      <c r="QR11" s="193"/>
      <c r="QS11" s="193"/>
      <c r="QT11" s="193"/>
      <c r="QU11" s="193"/>
      <c r="QV11" s="193"/>
      <c r="QW11" s="193"/>
      <c r="QX11" s="193"/>
      <c r="QY11" s="193"/>
      <c r="QZ11" s="193"/>
      <c r="RA11" s="193"/>
      <c r="RB11" s="193"/>
      <c r="RC11" s="193"/>
      <c r="RD11" s="193"/>
      <c r="RE11" s="193"/>
      <c r="RF11" s="193"/>
      <c r="RG11" s="193"/>
      <c r="RH11" s="193"/>
      <c r="RI11" s="193"/>
      <c r="RJ11" s="193"/>
      <c r="RK11" s="193"/>
      <c r="RL11" s="193"/>
      <c r="RM11" s="193"/>
      <c r="RN11" s="193"/>
      <c r="RO11" s="193"/>
      <c r="RP11" s="193"/>
      <c r="RQ11" s="193"/>
      <c r="RR11" s="193"/>
      <c r="RS11" s="193"/>
      <c r="RT11" s="193"/>
      <c r="RU11" s="193"/>
      <c r="RV11" s="193"/>
      <c r="RW11" s="193"/>
      <c r="RX11" s="193"/>
      <c r="RY11" s="193"/>
      <c r="RZ11" s="193"/>
      <c r="SA11" s="193"/>
      <c r="SB11" s="193"/>
      <c r="SC11" s="193"/>
      <c r="SD11" s="193"/>
      <c r="SE11" s="193"/>
      <c r="SF11" s="193"/>
      <c r="SG11" s="193"/>
      <c r="SH11" s="193"/>
      <c r="SI11" s="193"/>
      <c r="SJ11" s="193"/>
      <c r="SK11" s="193"/>
      <c r="SL11" s="193"/>
      <c r="SM11" s="193"/>
      <c r="SN11" s="193"/>
      <c r="SO11" s="193"/>
      <c r="SP11" s="193"/>
      <c r="SQ11" s="193"/>
      <c r="SR11" s="193"/>
      <c r="SS11" s="193"/>
      <c r="ST11" s="193"/>
      <c r="SU11" s="193"/>
      <c r="SV11" s="193"/>
      <c r="SW11" s="193"/>
      <c r="SX11" s="193"/>
      <c r="SY11" s="193"/>
      <c r="SZ11" s="193"/>
      <c r="TA11" s="193"/>
      <c r="TB11" s="193"/>
      <c r="TC11" s="193"/>
      <c r="TD11" s="193"/>
      <c r="TE11" s="193"/>
      <c r="TF11" s="193"/>
      <c r="TG11" s="193"/>
      <c r="TH11" s="193"/>
      <c r="TI11" s="193"/>
      <c r="TJ11" s="193"/>
      <c r="TK11" s="193"/>
      <c r="TL11" s="193"/>
      <c r="TM11" s="193"/>
      <c r="TN11" s="193"/>
      <c r="TO11" s="193"/>
      <c r="TP11" s="193"/>
      <c r="TQ11" s="193"/>
      <c r="TR11" s="193"/>
      <c r="TS11" s="193"/>
      <c r="TT11" s="193"/>
      <c r="TU11" s="193"/>
      <c r="TV11" s="193"/>
      <c r="TW11" s="193"/>
      <c r="TX11" s="193"/>
      <c r="TY11" s="193"/>
      <c r="TZ11" s="193"/>
      <c r="UA11" s="193"/>
      <c r="UB11" s="193"/>
      <c r="UC11" s="193"/>
      <c r="UD11" s="193"/>
      <c r="UE11" s="193"/>
      <c r="UF11" s="193"/>
      <c r="UG11" s="193"/>
      <c r="UH11" s="193"/>
      <c r="UI11" s="193"/>
      <c r="UJ11" s="193"/>
      <c r="UK11" s="193"/>
      <c r="UL11" s="193"/>
      <c r="UM11" s="193"/>
      <c r="UN11" s="193"/>
      <c r="UO11" s="193"/>
    </row>
    <row r="12" spans="1:561">
      <c r="A12" s="192" t="str">
        <f>Instructions!$I$33</f>
        <v>Mot 12</v>
      </c>
      <c r="B12" s="192">
        <f t="shared" ca="1" si="0"/>
        <v>0.56774487806049101</v>
      </c>
      <c r="C12" s="192" t="str">
        <f>Instructions!$I$48</f>
        <v>Mot 27</v>
      </c>
      <c r="D12" s="192">
        <f ca="1">RAND()</f>
        <v>0.43040608852774898</v>
      </c>
      <c r="E12" s="192" t="str">
        <f>Instructions!$I$63</f>
        <v>Mot 42</v>
      </c>
      <c r="F12" s="192">
        <f t="shared" ca="1" si="2"/>
        <v>0.27834397785109588</v>
      </c>
      <c r="G12" s="192" t="str">
        <f>Instructions!$I$78</f>
        <v>Mot 57</v>
      </c>
      <c r="H12" s="192">
        <f t="shared" ca="1" si="3"/>
        <v>0.75086722210057089</v>
      </c>
      <c r="I12" s="192" t="str">
        <f>Instructions!$I$93</f>
        <v>Mot 72</v>
      </c>
      <c r="J12" s="192">
        <f t="shared" ca="1" si="3"/>
        <v>7.0795521923894267E-2</v>
      </c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193"/>
      <c r="HV12" s="193"/>
      <c r="HW12" s="193"/>
      <c r="HX12" s="193"/>
      <c r="HY12" s="193"/>
      <c r="HZ12" s="193"/>
      <c r="IA12" s="193"/>
      <c r="IB12" s="193"/>
      <c r="IC12" s="193"/>
      <c r="ID12" s="193"/>
      <c r="IE12" s="193"/>
      <c r="IF12" s="193"/>
      <c r="IG12" s="193"/>
      <c r="IH12" s="193"/>
      <c r="II12" s="193"/>
      <c r="IJ12" s="193"/>
      <c r="IK12" s="193"/>
      <c r="IL12" s="193"/>
      <c r="IM12" s="193"/>
      <c r="IN12" s="193"/>
      <c r="IO12" s="193"/>
      <c r="IP12" s="193"/>
      <c r="IQ12" s="193"/>
      <c r="IR12" s="193"/>
      <c r="IS12" s="193"/>
      <c r="IT12" s="193"/>
      <c r="IU12" s="193"/>
      <c r="IV12" s="193"/>
      <c r="IW12" s="193"/>
      <c r="IX12" s="193"/>
      <c r="IY12" s="193"/>
      <c r="IZ12" s="193"/>
      <c r="JA12" s="193"/>
      <c r="JB12" s="193"/>
      <c r="JC12" s="193"/>
      <c r="JD12" s="193"/>
      <c r="JE12" s="193"/>
      <c r="JF12" s="193"/>
      <c r="JG12" s="193"/>
      <c r="JH12" s="193"/>
      <c r="JI12" s="193"/>
      <c r="JJ12" s="193"/>
      <c r="JK12" s="193"/>
      <c r="JL12" s="193"/>
      <c r="JM12" s="193"/>
      <c r="JN12" s="193"/>
      <c r="JO12" s="193"/>
      <c r="JP12" s="193"/>
      <c r="JQ12" s="193"/>
      <c r="JR12" s="193"/>
      <c r="JS12" s="193"/>
      <c r="JT12" s="193"/>
      <c r="JU12" s="193"/>
      <c r="JV12" s="193"/>
      <c r="JW12" s="193"/>
      <c r="JX12" s="193"/>
      <c r="JY12" s="193"/>
      <c r="JZ12" s="193"/>
      <c r="KA12" s="193"/>
      <c r="KB12" s="193"/>
      <c r="KC12" s="193"/>
      <c r="KD12" s="193"/>
      <c r="KE12" s="193"/>
      <c r="KF12" s="193"/>
      <c r="KG12" s="193"/>
      <c r="KH12" s="193"/>
      <c r="KI12" s="193"/>
      <c r="KJ12" s="193"/>
      <c r="KK12" s="193"/>
      <c r="KL12" s="193"/>
      <c r="KM12" s="193"/>
      <c r="KN12" s="193"/>
      <c r="KO12" s="193"/>
      <c r="KP12" s="193"/>
      <c r="KQ12" s="193"/>
      <c r="KR12" s="193"/>
      <c r="KS12" s="193"/>
      <c r="KT12" s="193"/>
      <c r="KU12" s="193"/>
      <c r="KV12" s="193"/>
      <c r="KW12" s="193"/>
      <c r="KX12" s="193"/>
      <c r="KY12" s="193"/>
      <c r="KZ12" s="193"/>
      <c r="LA12" s="193"/>
      <c r="LB12" s="193"/>
      <c r="LC12" s="193"/>
      <c r="LD12" s="193"/>
      <c r="LE12" s="193"/>
      <c r="LF12" s="193"/>
      <c r="LG12" s="193"/>
      <c r="LH12" s="193"/>
      <c r="LI12" s="193"/>
      <c r="LJ12" s="193"/>
      <c r="LK12" s="193"/>
      <c r="LL12" s="193"/>
      <c r="LM12" s="193"/>
      <c r="LN12" s="193"/>
      <c r="LO12" s="193"/>
      <c r="LP12" s="193"/>
      <c r="LQ12" s="193"/>
      <c r="LR12" s="193"/>
      <c r="LS12" s="193"/>
      <c r="LT12" s="193"/>
      <c r="LU12" s="193"/>
      <c r="LV12" s="193"/>
      <c r="LW12" s="193"/>
      <c r="LX12" s="193"/>
      <c r="LY12" s="193"/>
      <c r="LZ12" s="193"/>
      <c r="MA12" s="193"/>
      <c r="MB12" s="193"/>
      <c r="MC12" s="193"/>
      <c r="MD12" s="193"/>
      <c r="ME12" s="193"/>
      <c r="MF12" s="193"/>
      <c r="MG12" s="193"/>
      <c r="MH12" s="193"/>
      <c r="MI12" s="193"/>
      <c r="MJ12" s="193"/>
      <c r="MK12" s="193"/>
      <c r="ML12" s="193"/>
      <c r="MM12" s="193"/>
      <c r="MN12" s="193"/>
      <c r="MO12" s="193"/>
      <c r="MP12" s="193"/>
      <c r="MQ12" s="193"/>
      <c r="MR12" s="193"/>
      <c r="MS12" s="193"/>
      <c r="MT12" s="193"/>
      <c r="MU12" s="193"/>
      <c r="MV12" s="193"/>
      <c r="MW12" s="193"/>
      <c r="MX12" s="193"/>
      <c r="MY12" s="193"/>
      <c r="MZ12" s="193"/>
      <c r="NA12" s="193"/>
      <c r="NB12" s="193"/>
      <c r="NC12" s="193"/>
      <c r="ND12" s="193"/>
      <c r="NE12" s="193"/>
      <c r="NF12" s="193"/>
      <c r="NG12" s="193"/>
      <c r="NH12" s="193"/>
      <c r="NI12" s="193"/>
      <c r="NJ12" s="193"/>
      <c r="NK12" s="193"/>
      <c r="NL12" s="193"/>
      <c r="NM12" s="193"/>
      <c r="NN12" s="193"/>
      <c r="NO12" s="193"/>
      <c r="NP12" s="193"/>
      <c r="NQ12" s="193"/>
      <c r="NR12" s="193"/>
      <c r="NS12" s="193"/>
      <c r="NT12" s="193"/>
      <c r="NU12" s="193"/>
      <c r="NV12" s="193"/>
      <c r="NW12" s="193"/>
      <c r="NX12" s="193"/>
      <c r="NY12" s="193"/>
      <c r="NZ12" s="193"/>
      <c r="OA12" s="193"/>
      <c r="OB12" s="193"/>
      <c r="OC12" s="193"/>
      <c r="OD12" s="193"/>
      <c r="OE12" s="193"/>
      <c r="OF12" s="193"/>
      <c r="OG12" s="193"/>
      <c r="OH12" s="193"/>
      <c r="OI12" s="193"/>
      <c r="OJ12" s="193"/>
      <c r="OK12" s="193"/>
      <c r="OL12" s="193"/>
      <c r="OM12" s="193"/>
      <c r="ON12" s="193"/>
      <c r="OO12" s="193"/>
      <c r="OP12" s="193"/>
      <c r="OQ12" s="193"/>
      <c r="OR12" s="193"/>
      <c r="OS12" s="193"/>
      <c r="OT12" s="193"/>
      <c r="OU12" s="193"/>
      <c r="OV12" s="193"/>
      <c r="OW12" s="193"/>
      <c r="OX12" s="193"/>
      <c r="OY12" s="193"/>
      <c r="OZ12" s="193"/>
      <c r="PA12" s="193"/>
      <c r="PB12" s="193"/>
      <c r="PC12" s="193"/>
      <c r="PD12" s="193"/>
      <c r="PE12" s="193"/>
      <c r="PF12" s="193"/>
      <c r="PG12" s="193"/>
      <c r="PH12" s="193"/>
      <c r="PI12" s="193"/>
      <c r="PJ12" s="193"/>
      <c r="PK12" s="193"/>
      <c r="PL12" s="193"/>
      <c r="PM12" s="193"/>
      <c r="PN12" s="193"/>
      <c r="PO12" s="193"/>
      <c r="PP12" s="193"/>
      <c r="PQ12" s="193"/>
      <c r="PR12" s="193"/>
      <c r="PS12" s="193"/>
      <c r="PT12" s="193"/>
      <c r="PU12" s="193"/>
      <c r="PV12" s="193"/>
      <c r="PW12" s="193"/>
      <c r="PX12" s="193"/>
      <c r="PY12" s="193"/>
      <c r="PZ12" s="193"/>
      <c r="QA12" s="193"/>
      <c r="QB12" s="193"/>
      <c r="QC12" s="193"/>
      <c r="QD12" s="193"/>
      <c r="QE12" s="193"/>
      <c r="QF12" s="193"/>
      <c r="QG12" s="193"/>
      <c r="QH12" s="193"/>
      <c r="QI12" s="193"/>
      <c r="QJ12" s="193"/>
      <c r="QK12" s="193"/>
      <c r="QL12" s="193"/>
      <c r="QM12" s="193"/>
      <c r="QN12" s="193"/>
      <c r="QO12" s="193"/>
      <c r="QP12" s="193"/>
      <c r="QQ12" s="193"/>
      <c r="QR12" s="193"/>
      <c r="QS12" s="193"/>
      <c r="QT12" s="193"/>
      <c r="QU12" s="193"/>
      <c r="QV12" s="193"/>
      <c r="QW12" s="193"/>
      <c r="QX12" s="193"/>
      <c r="QY12" s="193"/>
      <c r="QZ12" s="193"/>
      <c r="RA12" s="193"/>
      <c r="RB12" s="193"/>
      <c r="RC12" s="193"/>
      <c r="RD12" s="193"/>
      <c r="RE12" s="193"/>
      <c r="RF12" s="193"/>
      <c r="RG12" s="193"/>
      <c r="RH12" s="193"/>
      <c r="RI12" s="193"/>
      <c r="RJ12" s="193"/>
      <c r="RK12" s="193"/>
      <c r="RL12" s="193"/>
      <c r="RM12" s="193"/>
      <c r="RN12" s="193"/>
      <c r="RO12" s="193"/>
      <c r="RP12" s="193"/>
      <c r="RQ12" s="193"/>
      <c r="RR12" s="193"/>
      <c r="RS12" s="193"/>
      <c r="RT12" s="193"/>
      <c r="RU12" s="193"/>
      <c r="RV12" s="193"/>
      <c r="RW12" s="193"/>
      <c r="RX12" s="193"/>
      <c r="RY12" s="193"/>
      <c r="RZ12" s="193"/>
      <c r="SA12" s="193"/>
      <c r="SB12" s="193"/>
      <c r="SC12" s="193"/>
      <c r="SD12" s="193"/>
      <c r="SE12" s="193"/>
      <c r="SF12" s="193"/>
      <c r="SG12" s="193"/>
      <c r="SH12" s="193"/>
      <c r="SI12" s="193"/>
      <c r="SJ12" s="193"/>
      <c r="SK12" s="193"/>
      <c r="SL12" s="193"/>
      <c r="SM12" s="193"/>
      <c r="SN12" s="193"/>
      <c r="SO12" s="193"/>
      <c r="SP12" s="193"/>
      <c r="SQ12" s="193"/>
      <c r="SR12" s="193"/>
      <c r="SS12" s="193"/>
      <c r="ST12" s="193"/>
      <c r="SU12" s="193"/>
      <c r="SV12" s="193"/>
      <c r="SW12" s="193"/>
      <c r="SX12" s="193"/>
      <c r="SY12" s="193"/>
      <c r="SZ12" s="193"/>
      <c r="TA12" s="193"/>
      <c r="TB12" s="193"/>
      <c r="TC12" s="193"/>
      <c r="TD12" s="193"/>
      <c r="TE12" s="193"/>
      <c r="TF12" s="193"/>
      <c r="TG12" s="193"/>
      <c r="TH12" s="193"/>
      <c r="TI12" s="193"/>
      <c r="TJ12" s="193"/>
      <c r="TK12" s="193"/>
      <c r="TL12" s="193"/>
      <c r="TM12" s="193"/>
      <c r="TN12" s="193"/>
      <c r="TO12" s="193"/>
      <c r="TP12" s="193"/>
      <c r="TQ12" s="193"/>
      <c r="TR12" s="193"/>
      <c r="TS12" s="193"/>
      <c r="TT12" s="193"/>
      <c r="TU12" s="193"/>
      <c r="TV12" s="193"/>
      <c r="TW12" s="193"/>
      <c r="TX12" s="193"/>
      <c r="TY12" s="193"/>
      <c r="TZ12" s="193"/>
      <c r="UA12" s="193"/>
      <c r="UB12" s="193"/>
      <c r="UC12" s="193"/>
      <c r="UD12" s="193"/>
      <c r="UE12" s="193"/>
      <c r="UF12" s="193"/>
      <c r="UG12" s="193"/>
      <c r="UH12" s="193"/>
      <c r="UI12" s="193"/>
      <c r="UJ12" s="193"/>
      <c r="UK12" s="193"/>
      <c r="UL12" s="193"/>
      <c r="UM12" s="193"/>
      <c r="UN12" s="193"/>
      <c r="UO12" s="193"/>
    </row>
    <row r="13" spans="1:561">
      <c r="A13" s="192" t="str">
        <f>Instructions!$I$34</f>
        <v>Mot 13</v>
      </c>
      <c r="B13" s="192">
        <f t="shared" ca="1" si="0"/>
        <v>0.9817048096384895</v>
      </c>
      <c r="C13" s="192" t="str">
        <f>Instructions!$I$49</f>
        <v>Mot 28</v>
      </c>
      <c r="D13" s="192">
        <f t="shared" ref="D13:D15" ca="1" si="4">RAND()</f>
        <v>0.47952567245062028</v>
      </c>
      <c r="E13" s="192" t="str">
        <f>Instructions!$I$64</f>
        <v>Mot 43</v>
      </c>
      <c r="F13" s="192">
        <f t="shared" ref="F13:F15" ca="1" si="5">RAND()</f>
        <v>0.3579522135303651</v>
      </c>
      <c r="G13" s="192" t="str">
        <f>Instructions!$I$79</f>
        <v>Mot 58</v>
      </c>
      <c r="H13" s="192">
        <f t="shared" ca="1" si="3"/>
        <v>0.58430286543280008</v>
      </c>
      <c r="I13" s="192" t="str">
        <f>Instructions!$I$94</f>
        <v>Mot 73</v>
      </c>
      <c r="J13" s="192">
        <f t="shared" ca="1" si="3"/>
        <v>0.3994918248210384</v>
      </c>
      <c r="L13" s="194"/>
      <c r="M13" s="194"/>
      <c r="N13" s="194"/>
      <c r="O13" s="194"/>
      <c r="P13" s="194"/>
      <c r="Q13" s="194"/>
      <c r="R13" s="194"/>
      <c r="S13" s="194"/>
      <c r="T13" s="194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8"/>
      <c r="FL13" s="198"/>
      <c r="FM13" s="198"/>
      <c r="FN13" s="198"/>
      <c r="FO13" s="198"/>
      <c r="FP13" s="198"/>
      <c r="FQ13" s="198"/>
      <c r="FR13" s="198"/>
      <c r="FS13" s="198"/>
      <c r="FT13" s="198"/>
      <c r="FU13" s="198"/>
      <c r="FV13" s="198"/>
      <c r="FW13" s="198"/>
      <c r="FX13" s="198"/>
      <c r="FY13" s="198"/>
      <c r="FZ13" s="198"/>
      <c r="GA13" s="198"/>
      <c r="GB13" s="198"/>
      <c r="GC13" s="198"/>
      <c r="GD13" s="198"/>
      <c r="GE13" s="198"/>
      <c r="GF13" s="198"/>
      <c r="GG13" s="198"/>
      <c r="GH13" s="198"/>
      <c r="GI13" s="198"/>
      <c r="GJ13" s="198"/>
      <c r="GK13" s="198"/>
      <c r="GL13" s="198"/>
      <c r="GM13" s="198"/>
      <c r="GN13" s="198"/>
      <c r="GO13" s="198"/>
      <c r="GP13" s="198"/>
      <c r="GQ13" s="198"/>
      <c r="GR13" s="198"/>
      <c r="GS13" s="198"/>
      <c r="GT13" s="198"/>
      <c r="GU13" s="198"/>
      <c r="GV13" s="198"/>
      <c r="GW13" s="198"/>
      <c r="GX13" s="198"/>
      <c r="GY13" s="198"/>
      <c r="GZ13" s="198"/>
      <c r="HA13" s="198"/>
      <c r="HB13" s="198"/>
      <c r="HC13" s="198"/>
      <c r="HD13" s="198"/>
      <c r="HE13" s="198"/>
      <c r="HF13" s="198"/>
      <c r="HG13" s="198"/>
      <c r="HH13" s="198"/>
      <c r="HI13" s="198"/>
      <c r="HJ13" s="198"/>
      <c r="HK13" s="198"/>
      <c r="HL13" s="198"/>
      <c r="HM13" s="198"/>
      <c r="HN13" s="198"/>
      <c r="HO13" s="198"/>
      <c r="HP13" s="198"/>
      <c r="HQ13" s="198"/>
      <c r="HR13" s="198"/>
      <c r="HS13" s="198"/>
      <c r="HT13" s="198"/>
      <c r="HU13" s="198"/>
      <c r="HV13" s="198"/>
      <c r="HW13" s="198"/>
      <c r="HX13" s="198"/>
      <c r="HY13" s="198"/>
      <c r="HZ13" s="198"/>
      <c r="IA13" s="198"/>
      <c r="IB13" s="198"/>
      <c r="IC13" s="198"/>
      <c r="ID13" s="198"/>
      <c r="IE13" s="198"/>
      <c r="IF13" s="198"/>
      <c r="IG13" s="198"/>
      <c r="IH13" s="198"/>
      <c r="II13" s="198"/>
      <c r="IJ13" s="198"/>
      <c r="IK13" s="198"/>
      <c r="IL13" s="198"/>
      <c r="IM13" s="198"/>
      <c r="IN13" s="198"/>
      <c r="IO13" s="198"/>
      <c r="IP13" s="198"/>
      <c r="IQ13" s="198"/>
      <c r="IR13" s="198"/>
      <c r="IS13" s="198"/>
      <c r="IT13" s="198"/>
      <c r="IU13" s="198"/>
      <c r="IV13" s="198"/>
      <c r="IW13" s="198"/>
      <c r="IX13" s="198"/>
      <c r="IY13" s="198"/>
      <c r="IZ13" s="198"/>
      <c r="JA13" s="198"/>
      <c r="JB13" s="198"/>
      <c r="JC13" s="198"/>
      <c r="JD13" s="198"/>
      <c r="JE13" s="198"/>
      <c r="JF13" s="198"/>
      <c r="JG13" s="198"/>
      <c r="JH13" s="198"/>
      <c r="JI13" s="198"/>
      <c r="JJ13" s="198"/>
      <c r="JK13" s="198"/>
      <c r="JL13" s="198"/>
      <c r="JM13" s="198"/>
      <c r="JN13" s="198"/>
      <c r="JO13" s="198"/>
      <c r="JP13" s="198"/>
      <c r="JQ13" s="198"/>
      <c r="JR13" s="198"/>
      <c r="JS13" s="198"/>
      <c r="JT13" s="198"/>
      <c r="JU13" s="198"/>
      <c r="JV13" s="198"/>
      <c r="JW13" s="198"/>
    </row>
    <row r="14" spans="1:561">
      <c r="A14" s="192" t="str">
        <f>Instructions!$I$35</f>
        <v>Mot 14</v>
      </c>
      <c r="B14" s="192">
        <f t="shared" ca="1" si="0"/>
        <v>0.82687588126414691</v>
      </c>
      <c r="C14" s="192" t="str">
        <f>Instructions!$I$50</f>
        <v>Mot 29</v>
      </c>
      <c r="D14" s="192">
        <f t="shared" ca="1" si="4"/>
        <v>0.4295719268699999</v>
      </c>
      <c r="E14" s="192" t="str">
        <f>Instructions!$I$65</f>
        <v>Mot 44</v>
      </c>
      <c r="F14" s="192">
        <f t="shared" ca="1" si="5"/>
        <v>0.83164251055878502</v>
      </c>
      <c r="G14" s="192" t="str">
        <f>Instructions!$I$80</f>
        <v>Mot 59</v>
      </c>
      <c r="H14" s="192">
        <f t="shared" ca="1" si="3"/>
        <v>0.66736923796329772</v>
      </c>
      <c r="I14" s="192" t="str">
        <f>Instructions!$I$95</f>
        <v>Mot 74</v>
      </c>
      <c r="J14" s="192">
        <f t="shared" ca="1" si="3"/>
        <v>0.50946157583231755</v>
      </c>
    </row>
    <row r="15" spans="1:561">
      <c r="A15" s="192" t="str">
        <f>Instructions!$I$36</f>
        <v>Mot 15</v>
      </c>
      <c r="B15" s="192">
        <f t="shared" ca="1" si="0"/>
        <v>0.26248092210941265</v>
      </c>
      <c r="C15" s="192" t="str">
        <f>Instructions!$I$51</f>
        <v>Mot 30</v>
      </c>
      <c r="D15" s="192">
        <f t="shared" ca="1" si="4"/>
        <v>0.74325101474526101</v>
      </c>
      <c r="E15" s="192" t="str">
        <f>Instructions!$I$66</f>
        <v>Mot 45</v>
      </c>
      <c r="F15" s="192">
        <f t="shared" ca="1" si="5"/>
        <v>0.13285360314239603</v>
      </c>
      <c r="G15" s="192" t="str">
        <f>Instructions!$I$81</f>
        <v>Mot 60</v>
      </c>
      <c r="H15" s="192">
        <f t="shared" ca="1" si="3"/>
        <v>0.17568111161238253</v>
      </c>
      <c r="I15" s="192" t="str">
        <f>Instructions!$I$96</f>
        <v>Mot 75</v>
      </c>
      <c r="J15" s="192">
        <f t="shared" ca="1" si="3"/>
        <v>0.11660339248218565</v>
      </c>
    </row>
    <row r="16" spans="1:561" ht="16">
      <c r="A16" s="63" t="s">
        <v>16</v>
      </c>
      <c r="K16" s="192">
        <v>1</v>
      </c>
    </row>
    <row r="20" spans="1:10">
      <c r="A20" s="192" t="str">
        <f>Instructions!$I$22</f>
        <v>Mot 1</v>
      </c>
      <c r="B20" s="192">
        <f t="shared" ref="B20:B34" ca="1" si="6">RAND()</f>
        <v>0.96500653609294984</v>
      </c>
      <c r="C20" s="192" t="str">
        <f>Instructions!$I$37</f>
        <v>Mot 16</v>
      </c>
      <c r="D20" s="192">
        <f t="shared" ref="D20:D28" ca="1" si="7">RAND()</f>
        <v>0.23733080616268132</v>
      </c>
      <c r="E20" s="192" t="str">
        <f>Instructions!$I$52</f>
        <v>Mot 31</v>
      </c>
      <c r="F20" s="192">
        <f t="shared" ref="F20:F31" ca="1" si="8">RAND()</f>
        <v>0.88802383767848703</v>
      </c>
      <c r="G20" s="192" t="str">
        <f>Instructions!$I$67</f>
        <v>Mot 46</v>
      </c>
      <c r="H20" s="192">
        <f t="shared" ref="H20:J34" ca="1" si="9">RAND()</f>
        <v>0.3113910130405666</v>
      </c>
      <c r="I20" s="192" t="str">
        <f>Instructions!$I$82</f>
        <v>Mot 61</v>
      </c>
      <c r="J20" s="192">
        <f t="shared" ca="1" si="9"/>
        <v>0.80380046865184718</v>
      </c>
    </row>
    <row r="21" spans="1:10">
      <c r="A21" s="192" t="str">
        <f>Instructions!$I$23</f>
        <v>Mot 2</v>
      </c>
      <c r="B21" s="192">
        <f t="shared" ca="1" si="6"/>
        <v>0.5476142528593787</v>
      </c>
      <c r="C21" s="192" t="str">
        <f>Instructions!$I$38</f>
        <v>Mot 17</v>
      </c>
      <c r="D21" s="192">
        <f t="shared" ca="1" si="7"/>
        <v>0.15933354561469693</v>
      </c>
      <c r="E21" s="192" t="str">
        <f>Instructions!$I$53</f>
        <v>Mot 32</v>
      </c>
      <c r="F21" s="192">
        <f t="shared" ca="1" si="8"/>
        <v>0.755588518599418</v>
      </c>
      <c r="G21" s="192" t="str">
        <f>Instructions!$I$68</f>
        <v>Mot 47</v>
      </c>
      <c r="H21" s="192">
        <f t="shared" ca="1" si="9"/>
        <v>0.48225589292744186</v>
      </c>
      <c r="I21" s="192" t="str">
        <f>Instructions!$I$83</f>
        <v>Mot 62</v>
      </c>
      <c r="J21" s="192">
        <f t="shared" ca="1" si="9"/>
        <v>0.68115146108056457</v>
      </c>
    </row>
    <row r="22" spans="1:10">
      <c r="A22" s="192" t="str">
        <f>Instructions!$I$24</f>
        <v>Mot 3</v>
      </c>
      <c r="B22" s="192">
        <f t="shared" ca="1" si="6"/>
        <v>3.7400534994529888E-2</v>
      </c>
      <c r="C22" s="192" t="str">
        <f>Instructions!$I$39</f>
        <v>Mot 18</v>
      </c>
      <c r="D22" s="192">
        <f t="shared" ca="1" si="7"/>
        <v>0.94018015393066412</v>
      </c>
      <c r="E22" s="192" t="str">
        <f>Instructions!$I$54</f>
        <v>Mot 33</v>
      </c>
      <c r="F22" s="192">
        <f t="shared" ca="1" si="8"/>
        <v>3.0211057246855799E-2</v>
      </c>
      <c r="G22" s="192" t="str">
        <f>Instructions!$I$69</f>
        <v>Mot 48</v>
      </c>
      <c r="H22" s="192">
        <f t="shared" ca="1" si="9"/>
        <v>0.80623056330311405</v>
      </c>
      <c r="I22" s="192" t="str">
        <f>Instructions!$I$84</f>
        <v>Mot 63</v>
      </c>
      <c r="J22" s="192">
        <f t="shared" ca="1" si="9"/>
        <v>0.32432230833972431</v>
      </c>
    </row>
    <row r="23" spans="1:10">
      <c r="A23" s="192" t="str">
        <f>Instructions!$I$25</f>
        <v>Mot 4</v>
      </c>
      <c r="B23" s="192">
        <f t="shared" ca="1" si="6"/>
        <v>0.46212087862723672</v>
      </c>
      <c r="C23" s="192" t="str">
        <f>Instructions!$I$40</f>
        <v>Mot 19</v>
      </c>
      <c r="D23" s="192">
        <f t="shared" ca="1" si="7"/>
        <v>0.27084664550920656</v>
      </c>
      <c r="E23" s="192" t="str">
        <f>Instructions!$I$55</f>
        <v>Mot 34</v>
      </c>
      <c r="F23" s="192">
        <f t="shared" ca="1" si="8"/>
        <v>0.83532667684521411</v>
      </c>
      <c r="G23" s="192" t="str">
        <f>Instructions!$I$70</f>
        <v>Mot 49</v>
      </c>
      <c r="H23" s="192">
        <f t="shared" ca="1" si="9"/>
        <v>0.54820175044527308</v>
      </c>
      <c r="I23" s="192" t="str">
        <f>Instructions!$I$85</f>
        <v>Mot 64</v>
      </c>
      <c r="J23" s="192">
        <f t="shared" ca="1" si="9"/>
        <v>0.55198893745209165</v>
      </c>
    </row>
    <row r="24" spans="1:10">
      <c r="A24" s="192" t="str">
        <f>Instructions!$I$26</f>
        <v>Mot 5</v>
      </c>
      <c r="B24" s="192">
        <f t="shared" ca="1" si="6"/>
        <v>0.85693862399952658</v>
      </c>
      <c r="C24" s="192" t="str">
        <f>Instructions!$I$41</f>
        <v>Mot 20</v>
      </c>
      <c r="D24" s="192">
        <f t="shared" ca="1" si="7"/>
        <v>0.14926673053549833</v>
      </c>
      <c r="E24" s="192" t="str">
        <f>Instructions!$I$56</f>
        <v>Mot 35</v>
      </c>
      <c r="F24" s="192">
        <f t="shared" ca="1" si="8"/>
        <v>0.86338814295752397</v>
      </c>
      <c r="G24" s="192" t="str">
        <f>Instructions!$I$71</f>
        <v>Mot 50</v>
      </c>
      <c r="H24" s="192">
        <f t="shared" ca="1" si="9"/>
        <v>0.62891114339600118</v>
      </c>
      <c r="I24" s="192" t="str">
        <f>Instructions!$I$86</f>
        <v>Mot 65</v>
      </c>
      <c r="J24" s="192">
        <f t="shared" ca="1" si="9"/>
        <v>0.11025010883475794</v>
      </c>
    </row>
    <row r="25" spans="1:10">
      <c r="A25" s="192" t="str">
        <f>Instructions!$I$27</f>
        <v>Mot 6</v>
      </c>
      <c r="B25" s="192">
        <f t="shared" ca="1" si="6"/>
        <v>0.16911515962522927</v>
      </c>
      <c r="C25" s="192" t="str">
        <f>Instructions!$I$42</f>
        <v>Mot 21</v>
      </c>
      <c r="D25" s="192">
        <f t="shared" ca="1" si="7"/>
        <v>0.56367307703900338</v>
      </c>
      <c r="E25" s="192" t="str">
        <f>Instructions!$I$57</f>
        <v>Mot 36</v>
      </c>
      <c r="F25" s="192">
        <f t="shared" ca="1" si="8"/>
        <v>0.2093793731133099</v>
      </c>
      <c r="G25" s="192" t="str">
        <f>Instructions!$I$72</f>
        <v>Mot 51</v>
      </c>
      <c r="H25" s="192">
        <f t="shared" ca="1" si="9"/>
        <v>0.56957508605302876</v>
      </c>
      <c r="I25" s="192" t="str">
        <f>Instructions!$I$87</f>
        <v>Mot 66</v>
      </c>
      <c r="J25" s="192">
        <f t="shared" ca="1" si="9"/>
        <v>1.6262921575015854E-2</v>
      </c>
    </row>
    <row r="26" spans="1:10">
      <c r="A26" s="192" t="str">
        <f>Instructions!$I$28</f>
        <v>Mot 7</v>
      </c>
      <c r="B26" s="192">
        <f t="shared" ca="1" si="6"/>
        <v>0.98814326675052322</v>
      </c>
      <c r="C26" s="192" t="str">
        <f>Instructions!$I$43</f>
        <v>Mot 22</v>
      </c>
      <c r="D26" s="192">
        <f t="shared" ca="1" si="7"/>
        <v>0.91587352715826242</v>
      </c>
      <c r="E26" s="192" t="str">
        <f>Instructions!$I$58</f>
        <v>Mot 37</v>
      </c>
      <c r="F26" s="192">
        <f t="shared" ca="1" si="8"/>
        <v>0.60557406390097646</v>
      </c>
      <c r="G26" s="192" t="str">
        <f>Instructions!$I$73</f>
        <v>Mot 52</v>
      </c>
      <c r="H26" s="192">
        <f t="shared" ca="1" si="9"/>
        <v>0.30997379632143751</v>
      </c>
      <c r="I26" s="192" t="str">
        <f>Instructions!$I$88</f>
        <v>Mot 67</v>
      </c>
      <c r="J26" s="192">
        <f t="shared" ca="1" si="9"/>
        <v>0.60047673146422165</v>
      </c>
    </row>
    <row r="27" spans="1:10">
      <c r="A27" s="192" t="str">
        <f>Instructions!$I$29</f>
        <v>Mot 8</v>
      </c>
      <c r="B27" s="192">
        <f t="shared" ca="1" si="6"/>
        <v>0.4326558733572079</v>
      </c>
      <c r="C27" s="192" t="str">
        <f>Instructions!$I$44</f>
        <v>Mot 23</v>
      </c>
      <c r="D27" s="192">
        <f t="shared" ca="1" si="7"/>
        <v>0.17164095579248828</v>
      </c>
      <c r="E27" s="192" t="str">
        <f>Instructions!$I$59</f>
        <v>Mot 38</v>
      </c>
      <c r="F27" s="192">
        <f t="shared" ca="1" si="8"/>
        <v>0.56293042236351587</v>
      </c>
      <c r="G27" s="192" t="str">
        <f>Instructions!$I$74</f>
        <v>Mot 53</v>
      </c>
      <c r="H27" s="192">
        <f t="shared" ca="1" si="9"/>
        <v>0.12921779783923371</v>
      </c>
      <c r="I27" s="192" t="str">
        <f>Instructions!$I$89</f>
        <v>Mot 68</v>
      </c>
      <c r="J27" s="192">
        <f t="shared" ca="1" si="9"/>
        <v>0.94563055544715913</v>
      </c>
    </row>
    <row r="28" spans="1:10">
      <c r="A28" s="192" t="str">
        <f>Instructions!$I$30</f>
        <v>Mot 9</v>
      </c>
      <c r="B28" s="192">
        <f t="shared" ca="1" si="6"/>
        <v>0.65714257122128772</v>
      </c>
      <c r="C28" s="192" t="str">
        <f>Instructions!$I$45</f>
        <v>Mot 24</v>
      </c>
      <c r="D28" s="192">
        <f t="shared" ca="1" si="7"/>
        <v>0.34775560055552868</v>
      </c>
      <c r="E28" s="192" t="str">
        <f>Instructions!$I$60</f>
        <v>Mot 39</v>
      </c>
      <c r="F28" s="192">
        <f t="shared" ca="1" si="8"/>
        <v>0.99680274178845363</v>
      </c>
      <c r="G28" s="192" t="str">
        <f>Instructions!$I$75</f>
        <v>Mot 54</v>
      </c>
      <c r="H28" s="192">
        <f t="shared" ca="1" si="9"/>
        <v>0.22497447600319742</v>
      </c>
      <c r="I28" s="192" t="str">
        <f>Instructions!$I$90</f>
        <v>Mot 69</v>
      </c>
      <c r="J28" s="192">
        <f t="shared" ca="1" si="9"/>
        <v>0.50967166275897791</v>
      </c>
    </row>
    <row r="29" spans="1:10">
      <c r="A29" s="192" t="str">
        <f>Instructions!$I$31</f>
        <v>Mot 10</v>
      </c>
      <c r="B29" s="192">
        <f t="shared" ca="1" si="6"/>
        <v>0.35445388341205264</v>
      </c>
      <c r="C29" s="192" t="str">
        <f>Instructions!$I$46</f>
        <v>Mot 25</v>
      </c>
      <c r="D29" s="192">
        <f ca="1">RAND()</f>
        <v>0.18872781006925154</v>
      </c>
      <c r="E29" s="192" t="str">
        <f>Instructions!$I$61</f>
        <v>Mot 40</v>
      </c>
      <c r="F29" s="192">
        <f t="shared" ca="1" si="8"/>
        <v>0.48147611738525875</v>
      </c>
      <c r="G29" s="192" t="str">
        <f>Instructions!$I$76</f>
        <v>Mot 55</v>
      </c>
      <c r="H29" s="192">
        <f t="shared" ca="1" si="9"/>
        <v>0.64958837208874631</v>
      </c>
      <c r="I29" s="192" t="str">
        <f>Instructions!$I$91</f>
        <v>Mot 70</v>
      </c>
      <c r="J29" s="192">
        <f t="shared" ca="1" si="9"/>
        <v>0.68936977295281965</v>
      </c>
    </row>
    <row r="30" spans="1:10">
      <c r="A30" s="192" t="str">
        <f>Instructions!$I$32</f>
        <v>Mot 11</v>
      </c>
      <c r="B30" s="192">
        <f t="shared" ca="1" si="6"/>
        <v>0.54007201394663784</v>
      </c>
      <c r="C30" s="192" t="str">
        <f>Instructions!$I$47</f>
        <v>Mot 26</v>
      </c>
      <c r="D30" s="192">
        <f ca="1">RAND()</f>
        <v>0.39907816456846434</v>
      </c>
      <c r="E30" s="192" t="str">
        <f>Instructions!$I$62</f>
        <v>Mot 41</v>
      </c>
      <c r="F30" s="192">
        <f t="shared" ca="1" si="8"/>
        <v>0.78544240039725377</v>
      </c>
      <c r="G30" s="192" t="str">
        <f>Instructions!$I$77</f>
        <v>Mot 56</v>
      </c>
      <c r="H30" s="192">
        <f t="shared" ca="1" si="9"/>
        <v>0.790885088577993</v>
      </c>
      <c r="I30" s="192" t="str">
        <f>Instructions!$I$92</f>
        <v>Mot 71</v>
      </c>
      <c r="J30" s="192">
        <f t="shared" ca="1" si="9"/>
        <v>0.24735140467726513</v>
      </c>
    </row>
    <row r="31" spans="1:10">
      <c r="A31" s="192" t="str">
        <f>Instructions!$I$33</f>
        <v>Mot 12</v>
      </c>
      <c r="B31" s="192">
        <f t="shared" ca="1" si="6"/>
        <v>0.74399743182840383</v>
      </c>
      <c r="C31" s="192" t="str">
        <f>Instructions!$I$48</f>
        <v>Mot 27</v>
      </c>
      <c r="D31" s="192">
        <f ca="1">RAND()</f>
        <v>0.41850334646344289</v>
      </c>
      <c r="E31" s="192" t="str">
        <f>Instructions!$I$63</f>
        <v>Mot 42</v>
      </c>
      <c r="F31" s="192">
        <f t="shared" ca="1" si="8"/>
        <v>0.43865225345442183</v>
      </c>
      <c r="G31" s="192" t="str">
        <f>Instructions!$I$78</f>
        <v>Mot 57</v>
      </c>
      <c r="H31" s="192">
        <f t="shared" ca="1" si="9"/>
        <v>0.91573381800804632</v>
      </c>
      <c r="I31" s="192" t="str">
        <f>Instructions!$I$93</f>
        <v>Mot 72</v>
      </c>
      <c r="J31" s="192">
        <f t="shared" ca="1" si="9"/>
        <v>0.34811194210105967</v>
      </c>
    </row>
    <row r="32" spans="1:10">
      <c r="A32" s="192" t="str">
        <f>Instructions!$I$34</f>
        <v>Mot 13</v>
      </c>
      <c r="B32" s="192">
        <f t="shared" ca="1" si="6"/>
        <v>0.49822679769904199</v>
      </c>
      <c r="C32" s="192" t="str">
        <f>Instructions!$I$49</f>
        <v>Mot 28</v>
      </c>
      <c r="D32" s="192">
        <f t="shared" ref="D32:D34" ca="1" si="10">RAND()</f>
        <v>0.48024394815075089</v>
      </c>
      <c r="E32" s="192" t="str">
        <f>Instructions!$I$64</f>
        <v>Mot 43</v>
      </c>
      <c r="F32" s="192">
        <f t="shared" ref="F32:F34" ca="1" si="11">RAND()</f>
        <v>0.23260712652751314</v>
      </c>
      <c r="G32" s="192" t="str">
        <f>Instructions!$I$79</f>
        <v>Mot 58</v>
      </c>
      <c r="H32" s="192">
        <f t="shared" ca="1" si="9"/>
        <v>0.40961617508874593</v>
      </c>
      <c r="I32" s="192" t="str">
        <f>Instructions!$I$94</f>
        <v>Mot 73</v>
      </c>
      <c r="J32" s="192">
        <f t="shared" ca="1" si="9"/>
        <v>6.0634649188656242E-2</v>
      </c>
    </row>
    <row r="33" spans="1:548">
      <c r="A33" s="192" t="str">
        <f>Instructions!$I$35</f>
        <v>Mot 14</v>
      </c>
      <c r="B33" s="192">
        <f t="shared" ca="1" si="6"/>
        <v>0.57725038226015069</v>
      </c>
      <c r="C33" s="192" t="str">
        <f>Instructions!$I$50</f>
        <v>Mot 29</v>
      </c>
      <c r="D33" s="192">
        <f t="shared" ca="1" si="10"/>
        <v>3.6196869175182611E-2</v>
      </c>
      <c r="E33" s="192" t="str">
        <f>Instructions!$I$65</f>
        <v>Mot 44</v>
      </c>
      <c r="F33" s="192">
        <f t="shared" ca="1" si="11"/>
        <v>0.29469899940930655</v>
      </c>
      <c r="G33" s="192" t="str">
        <f>Instructions!$I$80</f>
        <v>Mot 59</v>
      </c>
      <c r="H33" s="192">
        <f t="shared" ca="1" si="9"/>
        <v>0.85167587137034539</v>
      </c>
      <c r="I33" s="192" t="str">
        <f>Instructions!$I$95</f>
        <v>Mot 74</v>
      </c>
      <c r="J33" s="192">
        <f t="shared" ca="1" si="9"/>
        <v>0.71090707960411259</v>
      </c>
    </row>
    <row r="34" spans="1:548">
      <c r="A34" s="192" t="str">
        <f>Instructions!$I$36</f>
        <v>Mot 15</v>
      </c>
      <c r="B34" s="192">
        <f t="shared" ca="1" si="6"/>
        <v>0.34456714708211911</v>
      </c>
      <c r="C34" s="192" t="str">
        <f>Instructions!$I$51</f>
        <v>Mot 30</v>
      </c>
      <c r="D34" s="192">
        <f t="shared" ca="1" si="10"/>
        <v>0.77504654340096157</v>
      </c>
      <c r="E34" s="192" t="str">
        <f>Instructions!$I$66</f>
        <v>Mot 45</v>
      </c>
      <c r="F34" s="192">
        <f t="shared" ca="1" si="11"/>
        <v>0.13061743152315952</v>
      </c>
      <c r="G34" s="192" t="str">
        <f>Instructions!$I$81</f>
        <v>Mot 60</v>
      </c>
      <c r="H34" s="192">
        <f t="shared" ca="1" si="9"/>
        <v>3.5790930534294385E-2</v>
      </c>
      <c r="I34" s="192" t="str">
        <f>Instructions!$I$96</f>
        <v>Mot 75</v>
      </c>
      <c r="J34" s="192">
        <f t="shared" ca="1" si="9"/>
        <v>0.13792508713536344</v>
      </c>
      <c r="K34" s="192">
        <v>2</v>
      </c>
    </row>
    <row r="35" spans="1:548">
      <c r="A35" s="200"/>
      <c r="B35" s="200"/>
      <c r="C35" s="200">
        <f>Instructions!$F$19+0</f>
        <v>1</v>
      </c>
      <c r="D35" s="200"/>
      <c r="E35" s="200"/>
      <c r="F35" s="200"/>
      <c r="G35" s="200"/>
      <c r="H35" s="200"/>
      <c r="I35" s="200">
        <f>Instructions!$F$19+1</f>
        <v>2</v>
      </c>
      <c r="J35" s="200"/>
      <c r="K35" s="200"/>
      <c r="L35" s="201"/>
      <c r="M35" s="201"/>
      <c r="N35" s="201">
        <f>Instructions!$F$19+2</f>
        <v>3</v>
      </c>
      <c r="O35" s="201"/>
      <c r="P35" s="201"/>
      <c r="Q35" s="201"/>
      <c r="R35" s="201"/>
      <c r="S35" s="201"/>
      <c r="T35" s="201">
        <f>Instructions!$F$19+3</f>
        <v>4</v>
      </c>
      <c r="U35" s="201"/>
      <c r="V35" s="202"/>
      <c r="W35" s="202"/>
      <c r="X35" s="202"/>
      <c r="Y35" s="202">
        <f>Instructions!$F$19+4</f>
        <v>5</v>
      </c>
      <c r="Z35" s="202"/>
      <c r="AA35" s="202"/>
      <c r="AB35" s="202"/>
      <c r="AC35" s="202"/>
      <c r="AD35" s="202"/>
      <c r="AE35" s="202">
        <f>Instructions!$F$19+5</f>
        <v>6</v>
      </c>
      <c r="AF35" s="202"/>
      <c r="AG35" s="202"/>
      <c r="AH35" s="202"/>
      <c r="AI35" s="202"/>
      <c r="AJ35" s="202">
        <f>Instructions!$F$19+6</f>
        <v>7</v>
      </c>
      <c r="AK35" s="202"/>
      <c r="AL35" s="202"/>
      <c r="AM35" s="202"/>
      <c r="AN35" s="202"/>
      <c r="AO35" s="202"/>
      <c r="AP35" s="202">
        <f>Instructions!$F$19+7</f>
        <v>8</v>
      </c>
      <c r="AQ35" s="202"/>
      <c r="AR35" s="202"/>
      <c r="AS35" s="202"/>
      <c r="AT35" s="202"/>
      <c r="AU35" s="202">
        <f>Instructions!$F$19+8</f>
        <v>9</v>
      </c>
      <c r="AV35" s="202"/>
      <c r="AW35" s="202"/>
      <c r="AX35" s="202"/>
      <c r="AY35" s="202"/>
      <c r="AZ35" s="202"/>
      <c r="BA35" s="202">
        <f>Instructions!$F$19+9</f>
        <v>10</v>
      </c>
      <c r="BB35" s="202"/>
      <c r="BC35" s="202"/>
      <c r="BD35" s="202"/>
      <c r="BE35" s="202"/>
      <c r="BF35" s="202">
        <f>Instructions!$F$19+10</f>
        <v>11</v>
      </c>
      <c r="BG35" s="202"/>
      <c r="BH35" s="202"/>
      <c r="BI35" s="202"/>
      <c r="BJ35" s="202"/>
      <c r="BK35" s="202"/>
      <c r="BL35" s="202">
        <f>Instructions!$F$19+11</f>
        <v>12</v>
      </c>
      <c r="BM35" s="202"/>
      <c r="BN35" s="202"/>
      <c r="BO35" s="202"/>
      <c r="BP35" s="202"/>
      <c r="BQ35" s="202">
        <f>Instructions!$F$19+12</f>
        <v>13</v>
      </c>
      <c r="BR35" s="202"/>
      <c r="BS35" s="202"/>
      <c r="BT35" s="202"/>
      <c r="BU35" s="202"/>
      <c r="BV35" s="202"/>
      <c r="BW35" s="202">
        <f>Instructions!$F$19+13</f>
        <v>14</v>
      </c>
      <c r="BX35" s="202"/>
      <c r="BY35" s="202"/>
      <c r="BZ35" s="202"/>
      <c r="CA35" s="202"/>
      <c r="CB35" s="202">
        <f>Instructions!$F$19+14</f>
        <v>15</v>
      </c>
      <c r="CC35" s="202"/>
      <c r="CD35" s="202"/>
      <c r="CE35" s="202"/>
      <c r="CF35" s="202"/>
      <c r="CG35" s="202"/>
      <c r="CH35" s="202">
        <f>Instructions!$F$19+15</f>
        <v>16</v>
      </c>
      <c r="CI35" s="202"/>
      <c r="CJ35" s="202"/>
      <c r="CK35" s="202"/>
      <c r="CL35" s="202"/>
      <c r="CM35" s="202">
        <f>Instructions!$F$19+16</f>
        <v>17</v>
      </c>
      <c r="CN35" s="202"/>
      <c r="CO35" s="202"/>
      <c r="CP35" s="202"/>
      <c r="CQ35" s="202"/>
      <c r="CR35" s="202"/>
      <c r="CS35" s="202">
        <f>Instructions!$F$19+17</f>
        <v>18</v>
      </c>
      <c r="CT35" s="202"/>
      <c r="CU35" s="202"/>
      <c r="CV35" s="202"/>
      <c r="CW35" s="202"/>
      <c r="CX35" s="202">
        <f>Instructions!$F$19+18</f>
        <v>19</v>
      </c>
      <c r="CY35" s="202"/>
      <c r="CZ35" s="202"/>
      <c r="DA35" s="202"/>
      <c r="DB35" s="202"/>
      <c r="DC35" s="202"/>
      <c r="DD35" s="202">
        <f>Instructions!$F$19+19</f>
        <v>20</v>
      </c>
      <c r="DE35" s="202"/>
      <c r="DF35" s="202"/>
      <c r="DG35" s="202"/>
      <c r="DH35" s="202"/>
      <c r="DI35" s="202">
        <f>Instructions!$F$19+20</f>
        <v>21</v>
      </c>
      <c r="DJ35" s="202"/>
      <c r="DK35" s="202"/>
      <c r="DL35" s="202"/>
      <c r="DM35" s="202"/>
      <c r="DN35" s="202"/>
      <c r="DO35" s="202">
        <f>Instructions!$F$19+21</f>
        <v>22</v>
      </c>
      <c r="DP35" s="202"/>
      <c r="DQ35" s="202"/>
      <c r="DR35" s="202"/>
      <c r="DS35" s="202"/>
      <c r="DT35" s="202">
        <f>Instructions!$F$19+22</f>
        <v>23</v>
      </c>
      <c r="DU35" s="202"/>
      <c r="DV35" s="202"/>
      <c r="DW35" s="202"/>
      <c r="DX35" s="202"/>
      <c r="DY35" s="202"/>
      <c r="DZ35" s="202">
        <f>Instructions!$F$19+23</f>
        <v>24</v>
      </c>
      <c r="EA35" s="202"/>
      <c r="EB35" s="202"/>
      <c r="EC35" s="202"/>
      <c r="ED35" s="202"/>
      <c r="EE35" s="202">
        <f>Instructions!$F$19+24</f>
        <v>25</v>
      </c>
      <c r="EF35" s="202"/>
      <c r="EG35" s="202"/>
      <c r="EH35" s="202"/>
      <c r="EI35" s="202"/>
      <c r="EJ35" s="202"/>
      <c r="EK35" s="202">
        <f>Instructions!$F$19+25</f>
        <v>26</v>
      </c>
      <c r="EL35" s="202"/>
      <c r="EM35" s="202"/>
      <c r="EN35" s="202"/>
      <c r="EO35" s="202"/>
      <c r="EP35" s="202">
        <f>Instructions!$F$19+26</f>
        <v>27</v>
      </c>
      <c r="EQ35" s="202"/>
      <c r="ER35" s="202"/>
      <c r="ES35" s="202"/>
      <c r="ET35" s="202"/>
      <c r="EU35" s="202"/>
      <c r="EV35" s="202">
        <f>Instructions!$F$19+27</f>
        <v>28</v>
      </c>
      <c r="EW35" s="202"/>
      <c r="EX35" s="202"/>
      <c r="EY35" s="202"/>
      <c r="EZ35" s="202"/>
      <c r="FA35" s="202">
        <f>Instructions!$F$19+28</f>
        <v>29</v>
      </c>
      <c r="FB35" s="202"/>
      <c r="FC35" s="202"/>
      <c r="FD35" s="202"/>
      <c r="FE35" s="202"/>
      <c r="FF35" s="202"/>
      <c r="FG35" s="202">
        <f>Instructions!$F$19+29</f>
        <v>30</v>
      </c>
      <c r="FH35" s="202"/>
      <c r="FI35" s="202"/>
      <c r="FJ35" s="202"/>
      <c r="FK35" s="202"/>
      <c r="FL35" s="202">
        <f>Instructions!$F$19+30</f>
        <v>31</v>
      </c>
      <c r="FM35" s="202"/>
      <c r="FN35" s="202"/>
      <c r="FO35" s="202"/>
      <c r="FP35" s="202"/>
      <c r="FQ35" s="202"/>
      <c r="FR35" s="202">
        <f>Instructions!$F$19+31</f>
        <v>32</v>
      </c>
      <c r="FS35" s="202"/>
      <c r="FT35" s="202"/>
      <c r="FU35" s="202"/>
      <c r="FV35" s="202"/>
      <c r="FW35" s="202">
        <f>Instructions!$F$19+32</f>
        <v>33</v>
      </c>
      <c r="FX35" s="202"/>
      <c r="FY35" s="202"/>
      <c r="FZ35" s="202"/>
      <c r="GA35" s="202"/>
      <c r="GB35" s="202"/>
      <c r="GC35" s="202">
        <f>Instructions!$F$19+33</f>
        <v>34</v>
      </c>
      <c r="GD35" s="202"/>
      <c r="GE35" s="202"/>
      <c r="GF35" s="202"/>
      <c r="GG35" s="202"/>
      <c r="GH35" s="202">
        <f>Instructions!$F$19+34</f>
        <v>35</v>
      </c>
      <c r="GI35" s="202"/>
      <c r="GJ35" s="202"/>
      <c r="GK35" s="202"/>
      <c r="GL35" s="202"/>
      <c r="GM35" s="202"/>
      <c r="GN35" s="202">
        <f>Instructions!$F$19+35</f>
        <v>36</v>
      </c>
      <c r="GO35" s="202"/>
      <c r="GP35" s="202"/>
      <c r="GQ35" s="202"/>
      <c r="GR35" s="202"/>
      <c r="GS35" s="202">
        <f>Instructions!$F$19+36</f>
        <v>37</v>
      </c>
      <c r="GT35" s="202"/>
      <c r="GU35" s="202"/>
      <c r="GV35" s="202"/>
      <c r="GW35" s="202"/>
      <c r="GX35" s="202"/>
      <c r="GY35" s="202">
        <f>Instructions!$F$19+37</f>
        <v>38</v>
      </c>
      <c r="GZ35" s="202"/>
      <c r="HA35" s="202"/>
      <c r="HB35" s="202"/>
      <c r="HC35" s="202"/>
      <c r="HD35" s="202">
        <f>Instructions!$F$19+38</f>
        <v>39</v>
      </c>
      <c r="HE35" s="202"/>
      <c r="HF35" s="202"/>
      <c r="HG35" s="202"/>
      <c r="HH35" s="202"/>
      <c r="HI35" s="202"/>
      <c r="HJ35" s="202">
        <f>Instructions!$F$19+39</f>
        <v>40</v>
      </c>
      <c r="HK35" s="202"/>
      <c r="HL35" s="202"/>
      <c r="HM35" s="202"/>
      <c r="HN35" s="202"/>
      <c r="HO35" s="202">
        <f>Instructions!$F$19+40</f>
        <v>41</v>
      </c>
      <c r="HP35" s="202"/>
      <c r="HQ35" s="202"/>
      <c r="HR35" s="202"/>
      <c r="HS35" s="202"/>
      <c r="HT35" s="202"/>
      <c r="HU35" s="202">
        <f>Instructions!$F$19+41</f>
        <v>42</v>
      </c>
      <c r="HV35" s="202"/>
      <c r="HW35" s="202"/>
      <c r="HX35" s="202"/>
      <c r="HY35" s="202"/>
      <c r="HZ35" s="202">
        <f>Instructions!$F$19+42</f>
        <v>43</v>
      </c>
      <c r="IA35" s="202"/>
      <c r="IB35" s="202"/>
      <c r="IC35" s="202"/>
      <c r="ID35" s="202"/>
      <c r="IE35" s="202"/>
      <c r="IF35" s="202">
        <f>Instructions!$F$19+43</f>
        <v>44</v>
      </c>
      <c r="IG35" s="202"/>
      <c r="IH35" s="202"/>
      <c r="II35" s="202"/>
      <c r="IJ35" s="202"/>
      <c r="IK35" s="202">
        <f>Instructions!$F$19+44</f>
        <v>45</v>
      </c>
      <c r="IL35" s="202"/>
      <c r="IM35" s="202"/>
      <c r="IN35" s="202"/>
      <c r="IO35" s="202"/>
      <c r="IP35" s="202"/>
      <c r="IQ35" s="202">
        <f>Instructions!$F$19+45</f>
        <v>46</v>
      </c>
      <c r="IR35" s="202"/>
      <c r="IS35" s="202"/>
      <c r="IT35" s="202"/>
      <c r="IU35" s="202"/>
      <c r="IV35" s="202">
        <f>Instructions!$F$19+46</f>
        <v>47</v>
      </c>
      <c r="IW35" s="202"/>
      <c r="IX35" s="202"/>
      <c r="IY35" s="202"/>
      <c r="IZ35" s="202"/>
      <c r="JA35" s="202"/>
      <c r="JB35" s="202">
        <f>Instructions!$F$19+47</f>
        <v>48</v>
      </c>
      <c r="JC35" s="202"/>
      <c r="JD35" s="202"/>
      <c r="JE35" s="202"/>
      <c r="JF35" s="202"/>
      <c r="JG35" s="202">
        <f>Instructions!$F$19+48</f>
        <v>49</v>
      </c>
      <c r="JH35" s="202"/>
      <c r="JI35" s="202"/>
      <c r="JJ35" s="202"/>
      <c r="JK35" s="202"/>
      <c r="JL35" s="202"/>
      <c r="JM35" s="202">
        <f>Instructions!$F$19+49</f>
        <v>50</v>
      </c>
      <c r="JN35" s="202"/>
      <c r="JO35" s="202"/>
      <c r="JP35" s="202"/>
      <c r="JQ35" s="202"/>
      <c r="JR35" s="202">
        <f>Instructions!$F$19+50</f>
        <v>51</v>
      </c>
      <c r="JS35" s="202"/>
      <c r="JT35" s="202"/>
      <c r="JU35" s="202"/>
      <c r="JV35" s="202"/>
      <c r="JW35" s="202"/>
      <c r="JX35" s="202">
        <f>Instructions!$F$19+51</f>
        <v>52</v>
      </c>
      <c r="JY35" s="202"/>
      <c r="JZ35" s="202"/>
      <c r="KA35" s="202"/>
      <c r="KB35" s="202"/>
      <c r="KC35" s="202">
        <f>Instructions!$F$19+52</f>
        <v>53</v>
      </c>
      <c r="KD35" s="202"/>
      <c r="KE35" s="202"/>
      <c r="KF35" s="202"/>
      <c r="KG35" s="202"/>
      <c r="KH35" s="202"/>
      <c r="KI35" s="202">
        <f>Instructions!$F$19+53</f>
        <v>54</v>
      </c>
      <c r="KJ35" s="202"/>
      <c r="KK35" s="202"/>
      <c r="KL35" s="202"/>
      <c r="KM35" s="202"/>
      <c r="KN35" s="202">
        <f>Instructions!$F$19+54</f>
        <v>55</v>
      </c>
      <c r="KO35" s="202"/>
      <c r="KP35" s="202"/>
      <c r="KQ35" s="202"/>
      <c r="KR35" s="202"/>
      <c r="KS35" s="202"/>
      <c r="KT35" s="202">
        <f>Instructions!$F$19+55</f>
        <v>56</v>
      </c>
      <c r="KU35" s="202"/>
      <c r="KV35" s="202"/>
      <c r="KW35" s="202"/>
      <c r="KX35" s="202"/>
      <c r="KY35" s="202">
        <f>Instructions!$F$19+56</f>
        <v>57</v>
      </c>
      <c r="KZ35" s="202"/>
      <c r="LA35" s="202"/>
      <c r="LB35" s="202"/>
      <c r="LC35" s="202"/>
      <c r="LD35" s="202"/>
      <c r="LE35" s="202">
        <f>Instructions!$F$19+57</f>
        <v>58</v>
      </c>
      <c r="LF35" s="202"/>
      <c r="LG35" s="202"/>
      <c r="LH35" s="202"/>
      <c r="LI35" s="202"/>
      <c r="LJ35" s="202">
        <f>Instructions!$F$19+58</f>
        <v>59</v>
      </c>
      <c r="LK35" s="202"/>
      <c r="LL35" s="202"/>
      <c r="LM35" s="202"/>
      <c r="LN35" s="202"/>
      <c r="LO35" s="202"/>
      <c r="LP35" s="202">
        <f>Instructions!$F$19+59</f>
        <v>60</v>
      </c>
      <c r="LQ35" s="202"/>
      <c r="LR35" s="202"/>
      <c r="LS35" s="202"/>
      <c r="LT35" s="202"/>
      <c r="LU35" s="202">
        <f>Instructions!$F$19+60</f>
        <v>61</v>
      </c>
      <c r="LV35" s="202"/>
      <c r="LW35" s="202"/>
      <c r="LX35" s="202"/>
      <c r="LY35" s="202"/>
      <c r="LZ35" s="202"/>
      <c r="MA35" s="202">
        <f>Instructions!$F$19+61</f>
        <v>62</v>
      </c>
      <c r="MB35" s="202"/>
      <c r="MC35" s="202"/>
      <c r="MD35" s="202"/>
      <c r="ME35" s="202"/>
      <c r="MF35" s="202">
        <f>Instructions!$F$19+62</f>
        <v>63</v>
      </c>
      <c r="MG35" s="202"/>
      <c r="MH35" s="202"/>
      <c r="MI35" s="202"/>
      <c r="MJ35" s="202"/>
      <c r="MK35" s="202"/>
      <c r="ML35" s="202">
        <f>Instructions!$F$19+63</f>
        <v>64</v>
      </c>
      <c r="MM35" s="202"/>
      <c r="MN35" s="202"/>
      <c r="MO35" s="202"/>
      <c r="MP35" s="202"/>
      <c r="MQ35" s="202">
        <f>Instructions!$F$19+64</f>
        <v>65</v>
      </c>
      <c r="MR35" s="202"/>
      <c r="MS35" s="202"/>
      <c r="MT35" s="202"/>
      <c r="MU35" s="202"/>
      <c r="MV35" s="202"/>
      <c r="MW35" s="202">
        <f>Instructions!$F$19+65</f>
        <v>66</v>
      </c>
      <c r="MX35" s="202"/>
      <c r="MY35" s="202"/>
      <c r="MZ35" s="202"/>
      <c r="NA35" s="202"/>
      <c r="NB35" s="202">
        <f>Instructions!$F$19+66</f>
        <v>67</v>
      </c>
      <c r="NC35" s="202"/>
      <c r="ND35" s="202"/>
      <c r="NE35" s="202"/>
      <c r="NF35" s="202"/>
      <c r="NG35" s="202"/>
      <c r="NH35" s="202">
        <f>Instructions!$F$19+67</f>
        <v>68</v>
      </c>
      <c r="NI35" s="202"/>
      <c r="NJ35" s="202"/>
      <c r="NK35" s="202"/>
      <c r="NL35" s="202"/>
      <c r="NM35" s="202">
        <f>Instructions!$F$19+68</f>
        <v>69</v>
      </c>
      <c r="NN35" s="202"/>
      <c r="NO35" s="202"/>
      <c r="NP35" s="202"/>
      <c r="NQ35" s="202"/>
      <c r="NR35" s="202"/>
      <c r="NS35" s="202">
        <f>Instructions!$F$19+69</f>
        <v>70</v>
      </c>
      <c r="NT35" s="202"/>
      <c r="NU35" s="202"/>
      <c r="NV35" s="202"/>
      <c r="NW35" s="202"/>
      <c r="NX35" s="202">
        <f>Instructions!$F$19+70</f>
        <v>71</v>
      </c>
      <c r="NY35" s="202"/>
      <c r="NZ35" s="202"/>
      <c r="OA35" s="202"/>
      <c r="OB35" s="202"/>
      <c r="OC35" s="202"/>
      <c r="OD35" s="202">
        <f>Instructions!$F$19+71</f>
        <v>72</v>
      </c>
      <c r="OE35" s="202"/>
      <c r="OF35" s="202"/>
      <c r="OG35" s="202"/>
      <c r="OH35" s="202"/>
      <c r="OI35" s="202">
        <f>Instructions!$F$19+72</f>
        <v>73</v>
      </c>
      <c r="OJ35" s="202"/>
      <c r="OK35" s="202"/>
      <c r="OL35" s="202"/>
      <c r="OM35" s="202"/>
      <c r="ON35" s="202"/>
      <c r="OO35" s="202">
        <f>Instructions!$F$19+73</f>
        <v>74</v>
      </c>
      <c r="OP35" s="202"/>
      <c r="OQ35" s="202"/>
      <c r="OR35" s="202"/>
      <c r="OS35" s="202"/>
      <c r="OT35" s="202">
        <f>Instructions!$F$19+74</f>
        <v>75</v>
      </c>
      <c r="OU35" s="202"/>
      <c r="OV35" s="202"/>
      <c r="OW35" s="202"/>
      <c r="OX35" s="202"/>
      <c r="OY35" s="202"/>
      <c r="OZ35" s="202">
        <f>Instructions!$F$19+75</f>
        <v>76</v>
      </c>
      <c r="PA35" s="202"/>
      <c r="PB35" s="202"/>
      <c r="PC35" s="202"/>
      <c r="PD35" s="202"/>
      <c r="PE35" s="202">
        <f>Instructions!$F$19+76</f>
        <v>77</v>
      </c>
      <c r="PF35" s="202"/>
      <c r="PG35" s="202"/>
      <c r="PH35" s="202"/>
      <c r="PI35" s="202"/>
      <c r="PJ35" s="202"/>
      <c r="PK35" s="202">
        <f>Instructions!$F$19+77</f>
        <v>78</v>
      </c>
      <c r="PL35" s="202"/>
      <c r="PM35" s="202"/>
      <c r="PN35" s="202"/>
      <c r="PO35" s="202"/>
      <c r="PP35" s="202">
        <f>Instructions!$F$19+78</f>
        <v>79</v>
      </c>
      <c r="PQ35" s="202"/>
      <c r="PR35" s="202"/>
      <c r="PS35" s="202"/>
      <c r="PT35" s="202"/>
      <c r="PU35" s="202"/>
      <c r="PV35" s="202">
        <f>Instructions!$F$19+79</f>
        <v>80</v>
      </c>
      <c r="PW35" s="202"/>
      <c r="PX35" s="202"/>
      <c r="PY35" s="202"/>
      <c r="PZ35" s="202"/>
      <c r="QA35" s="202">
        <f>Instructions!$F$19+80</f>
        <v>81</v>
      </c>
      <c r="QB35" s="202"/>
      <c r="QC35" s="202"/>
      <c r="QD35" s="202"/>
      <c r="QE35" s="202"/>
      <c r="QF35" s="202"/>
      <c r="QG35" s="202">
        <f>Instructions!$F$19+81</f>
        <v>82</v>
      </c>
      <c r="QH35" s="202"/>
      <c r="QI35" s="202"/>
      <c r="QJ35" s="202"/>
      <c r="QK35" s="202"/>
      <c r="QL35" s="202">
        <f>Instructions!$F$19+82</f>
        <v>83</v>
      </c>
      <c r="QM35" s="202"/>
      <c r="QN35" s="202"/>
      <c r="QO35" s="202"/>
      <c r="QP35" s="202"/>
      <c r="QQ35" s="202"/>
      <c r="QR35" s="202">
        <f>Instructions!$F$19+83</f>
        <v>84</v>
      </c>
      <c r="QS35" s="202"/>
      <c r="QT35" s="202"/>
      <c r="QU35" s="202"/>
      <c r="QV35" s="202"/>
      <c r="QW35" s="202">
        <f>Instructions!$F$19+84</f>
        <v>85</v>
      </c>
      <c r="QX35" s="202"/>
      <c r="QY35" s="202"/>
      <c r="QZ35" s="202"/>
      <c r="RA35" s="202"/>
      <c r="RB35" s="202"/>
      <c r="RC35" s="202">
        <f>Instructions!$F$19+85</f>
        <v>86</v>
      </c>
      <c r="RD35" s="202"/>
      <c r="RE35" s="202"/>
      <c r="RF35" s="202"/>
      <c r="RG35" s="202"/>
      <c r="RH35" s="202">
        <f>Instructions!$F$19+86</f>
        <v>87</v>
      </c>
      <c r="RI35" s="202"/>
      <c r="RJ35" s="202"/>
      <c r="RK35" s="202"/>
      <c r="RL35" s="202"/>
      <c r="RM35" s="202"/>
      <c r="RN35" s="202">
        <f>Instructions!$F$19+87</f>
        <v>88</v>
      </c>
      <c r="RO35" s="202"/>
      <c r="RP35" s="202"/>
      <c r="RQ35" s="202"/>
      <c r="RR35" s="202"/>
      <c r="RS35" s="202">
        <f>Instructions!$F$19+88</f>
        <v>89</v>
      </c>
      <c r="RT35" s="202"/>
      <c r="RU35" s="202"/>
      <c r="RV35" s="202"/>
      <c r="RW35" s="202"/>
      <c r="RX35" s="202"/>
      <c r="RY35" s="202">
        <f>Instructions!$F$19+89</f>
        <v>90</v>
      </c>
      <c r="RZ35" s="202"/>
      <c r="SA35" s="202"/>
      <c r="SB35" s="202"/>
      <c r="SC35" s="202"/>
      <c r="SD35" s="202">
        <f>Instructions!$F$19+90</f>
        <v>91</v>
      </c>
      <c r="SE35" s="202"/>
      <c r="SF35" s="202"/>
      <c r="SG35" s="202"/>
      <c r="SH35" s="202"/>
      <c r="SI35" s="202"/>
      <c r="SJ35" s="202">
        <f>Instructions!$F$19+91</f>
        <v>92</v>
      </c>
      <c r="SK35" s="202"/>
      <c r="SL35" s="202"/>
      <c r="SM35" s="202"/>
      <c r="SN35" s="202"/>
      <c r="SO35" s="202">
        <f>Instructions!$F$19+92</f>
        <v>93</v>
      </c>
      <c r="SP35" s="202"/>
      <c r="SQ35" s="202"/>
      <c r="SR35" s="202"/>
      <c r="SS35" s="202"/>
      <c r="ST35" s="202"/>
      <c r="SU35" s="202">
        <f>Instructions!$F$19+93</f>
        <v>94</v>
      </c>
      <c r="SV35" s="202"/>
      <c r="SW35" s="202"/>
      <c r="SX35" s="202"/>
      <c r="SY35" s="202"/>
      <c r="SZ35" s="202">
        <f>Instructions!$F$19+94</f>
        <v>95</v>
      </c>
      <c r="TA35" s="202"/>
      <c r="TB35" s="202"/>
      <c r="TC35" s="202"/>
      <c r="TD35" s="202"/>
      <c r="TE35" s="202"/>
      <c r="TF35" s="202">
        <f>Instructions!$F$19+95</f>
        <v>96</v>
      </c>
      <c r="TG35" s="202"/>
      <c r="TH35" s="202"/>
      <c r="TI35" s="202"/>
      <c r="TJ35" s="202"/>
      <c r="TK35" s="202">
        <f>Instructions!$F$19+96</f>
        <v>97</v>
      </c>
      <c r="TL35" s="202"/>
      <c r="TM35" s="202"/>
      <c r="TN35" s="202"/>
      <c r="TO35" s="202"/>
      <c r="TP35" s="202"/>
      <c r="TQ35" s="202">
        <f>Instructions!$F$19+97</f>
        <v>98</v>
      </c>
      <c r="TR35" s="202"/>
      <c r="TS35" s="202"/>
      <c r="TT35" s="202"/>
      <c r="TU35" s="202"/>
      <c r="TV35" s="202">
        <f>Instructions!$F$19+98</f>
        <v>99</v>
      </c>
      <c r="TW35" s="202"/>
      <c r="TX35" s="202"/>
      <c r="TY35" s="202"/>
      <c r="TZ35" s="202"/>
      <c r="UA35" s="202"/>
      <c r="UB35" s="202">
        <f>Instructions!$F$19+99</f>
        <v>100</v>
      </c>
    </row>
    <row r="36" spans="1:548">
      <c r="A36" s="200"/>
      <c r="B36" s="200"/>
      <c r="C36" s="200">
        <f>Instructions!$F$19+0</f>
        <v>1</v>
      </c>
      <c r="D36" s="200"/>
      <c r="E36" s="200"/>
      <c r="F36" s="200"/>
      <c r="G36" s="200"/>
      <c r="H36" s="200">
        <f>Instructions!$F$19+1</f>
        <v>2</v>
      </c>
      <c r="I36" s="200"/>
      <c r="J36" s="200"/>
      <c r="K36" s="200"/>
      <c r="L36" s="201"/>
      <c r="M36" s="201">
        <f>Instructions!$F$19+2</f>
        <v>3</v>
      </c>
      <c r="N36" s="201"/>
      <c r="O36" s="201"/>
      <c r="P36" s="201"/>
      <c r="Q36" s="201"/>
      <c r="R36" s="201">
        <f>Instructions!$F$19+3</f>
        <v>4</v>
      </c>
      <c r="S36" s="201"/>
      <c r="T36" s="201"/>
      <c r="U36" s="201"/>
      <c r="V36" s="202"/>
      <c r="W36" s="202">
        <f>Instructions!$F$19+4</f>
        <v>5</v>
      </c>
      <c r="X36" s="202"/>
      <c r="Y36" s="202"/>
      <c r="Z36" s="202"/>
      <c r="AA36" s="202"/>
      <c r="AB36" s="202">
        <f>Instructions!$F$19+5</f>
        <v>6</v>
      </c>
      <c r="AC36" s="202"/>
      <c r="AD36" s="202"/>
      <c r="AE36" s="202"/>
      <c r="AF36" s="202"/>
      <c r="AG36" s="202">
        <f>Instructions!$F$19+6</f>
        <v>7</v>
      </c>
      <c r="AH36" s="202"/>
      <c r="AI36" s="202"/>
      <c r="AJ36" s="202"/>
      <c r="AK36" s="202"/>
      <c r="AL36" s="202">
        <f>Instructions!$F$19+7</f>
        <v>8</v>
      </c>
      <c r="AM36" s="202"/>
      <c r="AN36" s="202"/>
      <c r="AO36" s="202"/>
      <c r="AP36" s="202"/>
      <c r="AQ36" s="202">
        <f>Instructions!$F$19+8</f>
        <v>9</v>
      </c>
      <c r="AR36" s="202"/>
      <c r="AS36" s="202"/>
      <c r="AT36" s="202"/>
      <c r="AU36" s="202"/>
      <c r="AV36" s="202">
        <f>Instructions!$F$19+9</f>
        <v>10</v>
      </c>
      <c r="AW36" s="202"/>
      <c r="AX36" s="202"/>
      <c r="AY36" s="202"/>
      <c r="AZ36" s="202"/>
      <c r="BA36" s="202">
        <f>Instructions!$F$19+10</f>
        <v>11</v>
      </c>
      <c r="BB36" s="202"/>
      <c r="BC36" s="202"/>
      <c r="BD36" s="202"/>
      <c r="BE36" s="202"/>
      <c r="BF36" s="202">
        <f>Instructions!$F$19+11</f>
        <v>12</v>
      </c>
      <c r="BG36" s="202"/>
      <c r="BH36" s="202"/>
      <c r="BI36" s="202"/>
      <c r="BJ36" s="202"/>
      <c r="BK36" s="202">
        <f>Instructions!$F$19+12</f>
        <v>13</v>
      </c>
      <c r="BL36" s="202"/>
      <c r="BM36" s="202"/>
      <c r="BN36" s="202"/>
      <c r="BO36" s="202"/>
      <c r="BP36" s="202">
        <f>Instructions!$F$19+13</f>
        <v>14</v>
      </c>
      <c r="BQ36" s="202"/>
      <c r="BR36" s="202"/>
      <c r="BS36" s="202"/>
      <c r="BT36" s="202"/>
      <c r="BU36" s="202">
        <f>Instructions!$F$19+14</f>
        <v>15</v>
      </c>
      <c r="BV36" s="202"/>
      <c r="BW36" s="202"/>
      <c r="BX36" s="202"/>
      <c r="BY36" s="202"/>
      <c r="BZ36" s="202">
        <f>Instructions!$F$19+15</f>
        <v>16</v>
      </c>
      <c r="CA36" s="202"/>
      <c r="CB36" s="202"/>
      <c r="CC36" s="202"/>
      <c r="CD36" s="202"/>
      <c r="CE36" s="202">
        <f>Instructions!$F$19+16</f>
        <v>17</v>
      </c>
      <c r="CF36" s="202"/>
      <c r="CG36" s="202"/>
      <c r="CH36" s="202"/>
      <c r="CI36" s="202"/>
      <c r="CJ36" s="202">
        <f>Instructions!$F$19+17</f>
        <v>18</v>
      </c>
      <c r="CK36" s="202"/>
      <c r="CL36" s="202"/>
      <c r="CM36" s="202"/>
      <c r="CN36" s="202"/>
      <c r="CO36" s="202">
        <f>Instructions!$F$19+18</f>
        <v>19</v>
      </c>
      <c r="CP36" s="202"/>
      <c r="CQ36" s="202"/>
      <c r="CR36" s="202"/>
      <c r="CS36" s="202"/>
      <c r="CT36" s="202">
        <f>Instructions!$F$19+19</f>
        <v>20</v>
      </c>
      <c r="CU36" s="202"/>
      <c r="CV36" s="202"/>
      <c r="CW36" s="202"/>
      <c r="CX36" s="202"/>
      <c r="CY36" s="202">
        <f>Instructions!$F$19+20</f>
        <v>21</v>
      </c>
      <c r="CZ36" s="202"/>
      <c r="DA36" s="202"/>
      <c r="DB36" s="202"/>
      <c r="DC36" s="202"/>
      <c r="DD36" s="202">
        <f>Instructions!$F$19+21</f>
        <v>22</v>
      </c>
      <c r="DE36" s="202"/>
      <c r="DF36" s="202"/>
      <c r="DG36" s="202"/>
      <c r="DH36" s="202"/>
      <c r="DI36" s="202">
        <f>Instructions!$F$19+22</f>
        <v>23</v>
      </c>
      <c r="DJ36" s="202"/>
      <c r="DK36" s="202"/>
      <c r="DL36" s="202"/>
      <c r="DM36" s="202"/>
      <c r="DN36" s="202">
        <f>Instructions!$F$19+23</f>
        <v>24</v>
      </c>
      <c r="DO36" s="202"/>
      <c r="DP36" s="202"/>
      <c r="DQ36" s="202"/>
      <c r="DR36" s="202"/>
      <c r="DS36" s="202">
        <f>Instructions!$F$19+24</f>
        <v>25</v>
      </c>
      <c r="DT36" s="202"/>
      <c r="DU36" s="202"/>
      <c r="DV36" s="202"/>
      <c r="DW36" s="202"/>
      <c r="DX36" s="202">
        <f>Instructions!$F$19+25</f>
        <v>26</v>
      </c>
      <c r="DY36" s="202"/>
      <c r="DZ36" s="202"/>
      <c r="EA36" s="202"/>
      <c r="EB36" s="202"/>
      <c r="EC36" s="202">
        <f>Instructions!$F$19+26</f>
        <v>27</v>
      </c>
      <c r="ED36" s="202"/>
      <c r="EE36" s="202"/>
      <c r="EF36" s="202"/>
      <c r="EG36" s="202"/>
      <c r="EH36" s="202">
        <f>Instructions!$F$19+27</f>
        <v>28</v>
      </c>
      <c r="EI36" s="202"/>
      <c r="EJ36" s="202"/>
      <c r="EK36" s="202"/>
      <c r="EL36" s="202"/>
      <c r="EM36" s="202">
        <f>Instructions!$F$19+28</f>
        <v>29</v>
      </c>
      <c r="EN36" s="202"/>
      <c r="EO36" s="202"/>
      <c r="EP36" s="202"/>
      <c r="EQ36" s="202"/>
      <c r="ER36" s="202">
        <f>Instructions!$F$19+29</f>
        <v>30</v>
      </c>
      <c r="ES36" s="202"/>
      <c r="ET36" s="202"/>
      <c r="EU36" s="202"/>
      <c r="EV36" s="202"/>
      <c r="EW36" s="202">
        <f>Instructions!$F$19+30</f>
        <v>31</v>
      </c>
      <c r="EX36" s="202"/>
      <c r="EY36" s="202"/>
      <c r="EZ36" s="202"/>
      <c r="FA36" s="202"/>
      <c r="FB36" s="202">
        <f>Instructions!$F$19+31</f>
        <v>32</v>
      </c>
      <c r="FC36" s="202"/>
      <c r="FD36" s="202"/>
      <c r="FE36" s="202"/>
      <c r="FF36" s="202"/>
      <c r="FG36" s="202">
        <f>Instructions!$F$19+32</f>
        <v>33</v>
      </c>
      <c r="FH36" s="202"/>
      <c r="FI36" s="202"/>
      <c r="FJ36" s="202"/>
      <c r="FK36" s="202"/>
      <c r="FL36" s="202">
        <f>Instructions!$F$19+33</f>
        <v>34</v>
      </c>
      <c r="FM36" s="202"/>
      <c r="FN36" s="202"/>
      <c r="FO36" s="202"/>
      <c r="FP36" s="202"/>
      <c r="FQ36" s="202">
        <f>Instructions!$F$19+34</f>
        <v>35</v>
      </c>
      <c r="FR36" s="202"/>
      <c r="FS36" s="202"/>
      <c r="FT36" s="202"/>
      <c r="FU36" s="202"/>
      <c r="FV36" s="202">
        <f>Instructions!$F$19+35</f>
        <v>36</v>
      </c>
      <c r="FW36" s="202"/>
      <c r="FX36" s="202"/>
      <c r="FY36" s="202"/>
      <c r="FZ36" s="202"/>
      <c r="GA36" s="202">
        <f>Instructions!$F$19+36</f>
        <v>37</v>
      </c>
      <c r="GB36" s="202"/>
      <c r="GC36" s="202"/>
      <c r="GD36" s="202"/>
      <c r="GE36" s="202"/>
      <c r="GF36" s="202">
        <f>Instructions!$F$19+37</f>
        <v>38</v>
      </c>
      <c r="GG36" s="202"/>
      <c r="GH36" s="202"/>
      <c r="GI36" s="202"/>
      <c r="GJ36" s="202"/>
      <c r="GK36" s="202">
        <f>Instructions!$F$19+38</f>
        <v>39</v>
      </c>
      <c r="GL36" s="202"/>
      <c r="GM36" s="202"/>
      <c r="GN36" s="202"/>
      <c r="GO36" s="202"/>
      <c r="GP36" s="202">
        <f>Instructions!$F$19+39</f>
        <v>40</v>
      </c>
      <c r="GQ36" s="202"/>
      <c r="GR36" s="202"/>
      <c r="GS36" s="202"/>
      <c r="GT36" s="202"/>
      <c r="GU36" s="202">
        <f>Instructions!$F$19+40</f>
        <v>41</v>
      </c>
      <c r="GV36" s="202"/>
      <c r="GW36" s="202"/>
      <c r="GX36" s="202"/>
      <c r="GY36" s="202"/>
      <c r="GZ36" s="202">
        <f>Instructions!$F$19+41</f>
        <v>42</v>
      </c>
      <c r="HA36" s="202"/>
      <c r="HB36" s="202"/>
      <c r="HC36" s="202"/>
      <c r="HD36" s="202"/>
      <c r="HE36" s="202">
        <f>Instructions!$F$19+42</f>
        <v>43</v>
      </c>
      <c r="HF36" s="202"/>
      <c r="HG36" s="202"/>
      <c r="HH36" s="202"/>
      <c r="HI36" s="202"/>
      <c r="HJ36" s="202">
        <f>Instructions!$F$19+43</f>
        <v>44</v>
      </c>
      <c r="HK36" s="202"/>
      <c r="HL36" s="202"/>
      <c r="HM36" s="202"/>
      <c r="HN36" s="202"/>
      <c r="HO36" s="202">
        <f>Instructions!$F$19+44</f>
        <v>45</v>
      </c>
      <c r="HP36" s="202"/>
      <c r="HQ36" s="202"/>
      <c r="HR36" s="202"/>
      <c r="HS36" s="202"/>
      <c r="HT36" s="202">
        <f>Instructions!$F$19+45</f>
        <v>46</v>
      </c>
      <c r="HU36" s="202"/>
      <c r="HV36" s="202"/>
      <c r="HW36" s="202"/>
      <c r="HX36" s="202"/>
      <c r="HY36" s="202">
        <f>Instructions!$F$19+46</f>
        <v>47</v>
      </c>
      <c r="HZ36" s="202"/>
      <c r="IA36" s="202"/>
      <c r="IB36" s="202"/>
      <c r="IC36" s="202"/>
      <c r="ID36" s="202">
        <f>Instructions!$F$19+47</f>
        <v>48</v>
      </c>
      <c r="IE36" s="202"/>
      <c r="IF36" s="202"/>
      <c r="IG36" s="202"/>
      <c r="IH36" s="202"/>
      <c r="II36" s="202">
        <f>Instructions!$F$19+48</f>
        <v>49</v>
      </c>
      <c r="IJ36" s="202"/>
      <c r="IK36" s="202"/>
      <c r="IL36" s="202"/>
      <c r="IM36" s="202"/>
      <c r="IN36" s="202">
        <f>Instructions!$F$19+49</f>
        <v>50</v>
      </c>
      <c r="IO36" s="202"/>
      <c r="IP36" s="202"/>
      <c r="IQ36" s="202"/>
      <c r="IR36" s="202"/>
      <c r="IS36" s="202">
        <f>Instructions!$F$19+50</f>
        <v>51</v>
      </c>
      <c r="IT36" s="202"/>
      <c r="IU36" s="202"/>
      <c r="IV36" s="202"/>
      <c r="IW36" s="202"/>
      <c r="IX36" s="202">
        <f>Instructions!$F$19+51</f>
        <v>52</v>
      </c>
      <c r="IY36" s="202"/>
      <c r="IZ36" s="202"/>
      <c r="JA36" s="202"/>
      <c r="JB36" s="202"/>
      <c r="JC36" s="202">
        <f>Instructions!$F$19+52</f>
        <v>53</v>
      </c>
      <c r="JD36" s="202"/>
      <c r="JE36" s="202"/>
      <c r="JF36" s="202"/>
      <c r="JG36" s="202"/>
      <c r="JH36" s="202">
        <f>Instructions!$F$19+53</f>
        <v>54</v>
      </c>
      <c r="JI36" s="202"/>
      <c r="JJ36" s="202"/>
      <c r="JK36" s="202"/>
      <c r="JL36" s="202"/>
      <c r="JM36" s="202">
        <f>Instructions!$F$19+54</f>
        <v>55</v>
      </c>
      <c r="JN36" s="202"/>
      <c r="JO36" s="202"/>
      <c r="JP36" s="202"/>
      <c r="JQ36" s="202"/>
      <c r="JR36" s="202">
        <f>Instructions!$F$19+55</f>
        <v>56</v>
      </c>
      <c r="JS36" s="202"/>
      <c r="JT36" s="202"/>
      <c r="JU36" s="202"/>
      <c r="JV36" s="202"/>
      <c r="JW36" s="202">
        <f>Instructions!$F$19+56</f>
        <v>57</v>
      </c>
      <c r="JX36" s="202"/>
      <c r="JY36" s="202"/>
      <c r="JZ36" s="202"/>
      <c r="KA36" s="202"/>
      <c r="KB36" s="202">
        <f>Instructions!$F$19+57</f>
        <v>58</v>
      </c>
      <c r="KC36" s="202"/>
      <c r="KD36" s="202"/>
      <c r="KE36" s="202"/>
      <c r="KF36" s="202"/>
      <c r="KG36" s="202">
        <f>Instructions!$F$19+58</f>
        <v>59</v>
      </c>
      <c r="KH36" s="202"/>
      <c r="KI36" s="202"/>
      <c r="KJ36" s="202"/>
      <c r="KK36" s="202"/>
      <c r="KL36" s="202">
        <f>Instructions!$F$19+59</f>
        <v>60</v>
      </c>
      <c r="KM36" s="202"/>
      <c r="KN36" s="202"/>
      <c r="KO36" s="202"/>
      <c r="KP36" s="202"/>
      <c r="KQ36" s="202">
        <f>Instructions!$F$19+60</f>
        <v>61</v>
      </c>
      <c r="KR36" s="202"/>
      <c r="KS36" s="202"/>
      <c r="KT36" s="202"/>
      <c r="KU36" s="202"/>
      <c r="KV36" s="202">
        <f>Instructions!$F$19+61</f>
        <v>62</v>
      </c>
      <c r="KW36" s="202"/>
      <c r="KX36" s="202"/>
      <c r="KY36" s="202"/>
      <c r="KZ36" s="202"/>
      <c r="LA36" s="202">
        <f>Instructions!$F$19+62</f>
        <v>63</v>
      </c>
      <c r="LB36" s="202"/>
      <c r="LC36" s="202"/>
      <c r="LD36" s="202"/>
      <c r="LE36" s="202"/>
      <c r="LF36" s="202">
        <f>Instructions!$F$19+63</f>
        <v>64</v>
      </c>
      <c r="LG36" s="202"/>
      <c r="LH36" s="202"/>
      <c r="LI36" s="202"/>
      <c r="LJ36" s="202"/>
      <c r="LK36" s="202">
        <f>Instructions!$F$19+64</f>
        <v>65</v>
      </c>
      <c r="LL36" s="202"/>
      <c r="LM36" s="202"/>
      <c r="LN36" s="202"/>
      <c r="LO36" s="202"/>
      <c r="LP36" s="202">
        <f>Instructions!$F$19+65</f>
        <v>66</v>
      </c>
      <c r="LQ36" s="202"/>
      <c r="LR36" s="202"/>
      <c r="LS36" s="202"/>
      <c r="LT36" s="202"/>
      <c r="LU36" s="202">
        <f>Instructions!$F$19+66</f>
        <v>67</v>
      </c>
      <c r="LV36" s="202"/>
      <c r="LW36" s="202"/>
      <c r="LX36" s="202"/>
      <c r="LY36" s="202"/>
      <c r="LZ36" s="202">
        <f>Instructions!$F$19+67</f>
        <v>68</v>
      </c>
      <c r="MA36" s="202"/>
      <c r="MB36" s="202"/>
      <c r="MC36" s="202"/>
      <c r="MD36" s="202"/>
      <c r="ME36" s="202">
        <f>Instructions!$F$19+68</f>
        <v>69</v>
      </c>
      <c r="MF36" s="202"/>
      <c r="MG36" s="202"/>
      <c r="MH36" s="202"/>
      <c r="MI36" s="202"/>
      <c r="MJ36" s="202">
        <f>Instructions!$F$19+69</f>
        <v>70</v>
      </c>
      <c r="MK36" s="202"/>
      <c r="ML36" s="202"/>
      <c r="MM36" s="202"/>
      <c r="MN36" s="202"/>
      <c r="MO36" s="202">
        <f>Instructions!$F$19+70</f>
        <v>71</v>
      </c>
      <c r="MP36" s="202"/>
      <c r="MQ36" s="202"/>
      <c r="MR36" s="202"/>
      <c r="MS36" s="202"/>
      <c r="MT36" s="202">
        <f>Instructions!$F$19+71</f>
        <v>72</v>
      </c>
      <c r="MU36" s="202"/>
      <c r="MV36" s="202"/>
      <c r="MW36" s="202"/>
      <c r="MX36" s="202"/>
      <c r="MY36" s="202">
        <f>Instructions!$F$19+72</f>
        <v>73</v>
      </c>
      <c r="MZ36" s="202"/>
      <c r="NA36" s="202"/>
      <c r="NB36" s="202"/>
      <c r="NC36" s="202"/>
      <c r="ND36" s="202">
        <f>Instructions!$F$19+73</f>
        <v>74</v>
      </c>
      <c r="NE36" s="202"/>
      <c r="NF36" s="202"/>
      <c r="NG36" s="202"/>
      <c r="NH36" s="202"/>
      <c r="NI36" s="202">
        <f>Instructions!$F$19+74</f>
        <v>75</v>
      </c>
      <c r="NJ36" s="202"/>
      <c r="NK36" s="202"/>
      <c r="NL36" s="202"/>
      <c r="NM36" s="202"/>
      <c r="NN36" s="202">
        <f>Instructions!$F$19+75</f>
        <v>76</v>
      </c>
      <c r="NO36" s="202"/>
      <c r="NP36" s="202"/>
      <c r="NQ36" s="202"/>
      <c r="NR36" s="202"/>
      <c r="NS36" s="202">
        <f>Instructions!$F$19+76</f>
        <v>77</v>
      </c>
      <c r="NT36" s="202"/>
      <c r="NU36" s="202"/>
      <c r="NV36" s="202"/>
      <c r="NW36" s="202"/>
      <c r="NX36" s="202">
        <f>Instructions!$F$19+77</f>
        <v>78</v>
      </c>
      <c r="NY36" s="202"/>
      <c r="NZ36" s="202"/>
      <c r="OA36" s="202"/>
      <c r="OB36" s="202"/>
      <c r="OC36" s="202">
        <f>Instructions!$F$19+78</f>
        <v>79</v>
      </c>
      <c r="OD36" s="202"/>
      <c r="OE36" s="202"/>
      <c r="OF36" s="202"/>
      <c r="OG36" s="202"/>
      <c r="OH36" s="202">
        <f>Instructions!$F$19+79</f>
        <v>80</v>
      </c>
      <c r="OI36" s="202"/>
      <c r="OJ36" s="202"/>
      <c r="OK36" s="202"/>
      <c r="OL36" s="202"/>
      <c r="OM36" s="202">
        <f>Instructions!$F$19+80</f>
        <v>81</v>
      </c>
      <c r="ON36" s="202"/>
      <c r="OO36" s="202"/>
      <c r="OP36" s="202"/>
      <c r="OQ36" s="202"/>
      <c r="OR36" s="202">
        <f>Instructions!$F$19+81</f>
        <v>82</v>
      </c>
      <c r="OS36" s="202"/>
      <c r="OT36" s="202"/>
      <c r="OU36" s="202"/>
      <c r="OV36" s="202"/>
      <c r="OW36" s="202">
        <f>Instructions!$F$19+82</f>
        <v>83</v>
      </c>
      <c r="OX36" s="202"/>
      <c r="OY36" s="202"/>
      <c r="OZ36" s="202"/>
      <c r="PA36" s="202"/>
      <c r="PB36" s="202">
        <f>Instructions!$F$19+83</f>
        <v>84</v>
      </c>
      <c r="PC36" s="202"/>
      <c r="PD36" s="202"/>
      <c r="PE36" s="202"/>
      <c r="PF36" s="202"/>
      <c r="PG36" s="202">
        <f>Instructions!$F$19+84</f>
        <v>85</v>
      </c>
      <c r="PH36" s="202"/>
      <c r="PI36" s="202"/>
      <c r="PJ36" s="202"/>
      <c r="PK36" s="202"/>
      <c r="PL36" s="202">
        <f>Instructions!$F$19+85</f>
        <v>86</v>
      </c>
      <c r="PM36" s="202"/>
      <c r="PN36" s="202"/>
      <c r="PO36" s="202"/>
      <c r="PP36" s="202"/>
      <c r="PQ36" s="202">
        <f>Instructions!$F$19+86</f>
        <v>87</v>
      </c>
      <c r="PR36" s="202"/>
      <c r="PS36" s="202"/>
      <c r="PT36" s="202"/>
      <c r="PU36" s="202"/>
      <c r="PV36" s="202">
        <f>Instructions!$F$19+87</f>
        <v>88</v>
      </c>
      <c r="PW36" s="202"/>
      <c r="PX36" s="202"/>
      <c r="PY36" s="202"/>
      <c r="PZ36" s="202"/>
      <c r="QA36" s="202">
        <f>Instructions!$F$19+88</f>
        <v>89</v>
      </c>
      <c r="QB36" s="202"/>
      <c r="QC36" s="202"/>
      <c r="QD36" s="202"/>
      <c r="QE36" s="202"/>
      <c r="QF36" s="202">
        <f>Instructions!$F$19+89</f>
        <v>90</v>
      </c>
      <c r="QG36" s="202"/>
      <c r="QH36" s="202"/>
      <c r="QI36" s="202"/>
      <c r="QJ36" s="202"/>
      <c r="QK36" s="202">
        <f>Instructions!$F$19+90</f>
        <v>91</v>
      </c>
      <c r="QL36" s="202"/>
      <c r="QM36" s="202"/>
      <c r="QN36" s="202"/>
      <c r="QO36" s="202"/>
      <c r="QP36" s="202">
        <f>Instructions!$F$19+91</f>
        <v>92</v>
      </c>
      <c r="QQ36" s="202"/>
      <c r="QR36" s="202"/>
      <c r="QS36" s="202"/>
      <c r="QT36" s="202"/>
      <c r="QU36" s="202">
        <f>Instructions!$F$19+92</f>
        <v>93</v>
      </c>
      <c r="QV36" s="202"/>
      <c r="QW36" s="202"/>
      <c r="QX36" s="202"/>
      <c r="QY36" s="202"/>
      <c r="QZ36" s="202">
        <f>Instructions!$F$19+93</f>
        <v>94</v>
      </c>
      <c r="RA36" s="202"/>
      <c r="RB36" s="202"/>
      <c r="RC36" s="202"/>
      <c r="RD36" s="202"/>
      <c r="RE36" s="202">
        <f>Instructions!$F$19+94</f>
        <v>95</v>
      </c>
      <c r="RF36" s="202"/>
      <c r="RG36" s="202"/>
      <c r="RH36" s="202"/>
      <c r="RI36" s="202"/>
      <c r="RJ36" s="202">
        <f>Instructions!$F$19+95</f>
        <v>96</v>
      </c>
      <c r="RK36" s="202"/>
      <c r="RL36" s="202"/>
      <c r="RM36" s="202"/>
      <c r="RN36" s="202"/>
      <c r="RO36" s="202">
        <f>Instructions!$F$19+96</f>
        <v>97</v>
      </c>
      <c r="RP36" s="202"/>
      <c r="RQ36" s="202"/>
      <c r="RR36" s="202"/>
      <c r="RS36" s="202"/>
      <c r="RT36" s="202">
        <f>Instructions!$F$19+97</f>
        <v>98</v>
      </c>
      <c r="RU36" s="202"/>
      <c r="RV36" s="202"/>
      <c r="RW36" s="202"/>
      <c r="RX36" s="202"/>
      <c r="RY36" s="202">
        <f>Instructions!$F$19+98</f>
        <v>99</v>
      </c>
      <c r="RZ36" s="202"/>
      <c r="SA36" s="202"/>
      <c r="SB36" s="202"/>
      <c r="SC36" s="202"/>
      <c r="SD36" s="202">
        <f>Instructions!$F$19+99</f>
        <v>100</v>
      </c>
      <c r="SE36" s="202"/>
      <c r="SF36" s="202"/>
      <c r="SG36" s="202"/>
      <c r="SH36" s="202"/>
      <c r="SI36" s="202"/>
      <c r="SJ36" s="202"/>
      <c r="SK36" s="202"/>
      <c r="SL36" s="202"/>
      <c r="SM36" s="202"/>
      <c r="SN36" s="202"/>
      <c r="SO36" s="202"/>
      <c r="SP36" s="202"/>
      <c r="SQ36" s="202"/>
      <c r="SR36" s="202"/>
      <c r="SS36" s="202"/>
      <c r="ST36" s="202"/>
      <c r="SU36" s="202"/>
      <c r="SV36" s="202"/>
      <c r="SW36" s="202"/>
      <c r="SX36" s="202"/>
      <c r="SY36" s="202"/>
      <c r="SZ36" s="202"/>
      <c r="TA36" s="202"/>
      <c r="TB36" s="202"/>
      <c r="TC36" s="202"/>
      <c r="TD36" s="202"/>
      <c r="TE36" s="202"/>
      <c r="TF36" s="202"/>
      <c r="TG36" s="202"/>
      <c r="TH36" s="202"/>
      <c r="TI36" s="202"/>
      <c r="TJ36" s="202"/>
      <c r="TK36" s="202"/>
      <c r="TL36" s="202"/>
      <c r="TM36" s="202"/>
      <c r="TN36" s="202"/>
      <c r="TO36" s="202"/>
      <c r="TP36" s="202"/>
      <c r="TQ36" s="202"/>
      <c r="TR36" s="202"/>
      <c r="TS36" s="202"/>
      <c r="TT36" s="202"/>
      <c r="TU36" s="202"/>
      <c r="TV36" s="202"/>
      <c r="TW36" s="202"/>
      <c r="TX36" s="202"/>
      <c r="TY36" s="202"/>
      <c r="TZ36" s="202"/>
      <c r="UA36" s="202"/>
      <c r="UB36" s="202"/>
    </row>
    <row r="40" spans="1:548">
      <c r="A40" s="192" t="str">
        <f>Instructions!$I$22</f>
        <v>Mot 1</v>
      </c>
      <c r="B40" s="192">
        <f t="shared" ref="B40:B54" ca="1" si="12">RAND()</f>
        <v>0.27334778785959435</v>
      </c>
      <c r="C40" s="192" t="str">
        <f>Instructions!$I$37</f>
        <v>Mot 16</v>
      </c>
      <c r="D40" s="192">
        <f t="shared" ref="D40:D48" ca="1" si="13">RAND()</f>
        <v>0.77084455987250289</v>
      </c>
      <c r="E40" s="192" t="str">
        <f>Instructions!$I$52</f>
        <v>Mot 31</v>
      </c>
      <c r="F40" s="192">
        <f ca="1">RAND()</f>
        <v>9.3458106213749503E-2</v>
      </c>
      <c r="G40" s="192" t="str">
        <f>Instructions!$I$67</f>
        <v>Mot 46</v>
      </c>
      <c r="H40" s="192">
        <f ca="1">RAND()</f>
        <v>5.2527610263679025E-2</v>
      </c>
      <c r="I40" s="192" t="str">
        <f>Instructions!$I$82</f>
        <v>Mot 61</v>
      </c>
      <c r="J40" s="192">
        <f ca="1">RAND()</f>
        <v>0.81667599348799413</v>
      </c>
    </row>
    <row r="41" spans="1:548">
      <c r="A41" s="192" t="str">
        <f>Instructions!$I$23</f>
        <v>Mot 2</v>
      </c>
      <c r="B41" s="192">
        <f t="shared" ca="1" si="12"/>
        <v>7.7901592108603923E-2</v>
      </c>
      <c r="C41" s="192" t="str">
        <f>Instructions!$I$38</f>
        <v>Mot 17</v>
      </c>
      <c r="D41" s="192">
        <f t="shared" ca="1" si="13"/>
        <v>0.19259350743893444</v>
      </c>
      <c r="E41" s="192" t="str">
        <f>Instructions!$I$53</f>
        <v>Mot 32</v>
      </c>
      <c r="F41" s="192">
        <f ca="1">RAND()</f>
        <v>0.88588457443161239</v>
      </c>
      <c r="G41" s="192" t="str">
        <f>Instructions!$I$68</f>
        <v>Mot 47</v>
      </c>
      <c r="H41" s="192">
        <f ca="1">RAND()</f>
        <v>0.80198700104236054</v>
      </c>
      <c r="I41" s="192" t="str">
        <f>Instructions!$I$83</f>
        <v>Mot 62</v>
      </c>
      <c r="J41" s="192">
        <f ca="1">RAND()</f>
        <v>0.31131065008110947</v>
      </c>
    </row>
    <row r="42" spans="1:548">
      <c r="A42" s="192" t="str">
        <f>Instructions!$I$24</f>
        <v>Mot 3</v>
      </c>
      <c r="B42" s="192">
        <f t="shared" ca="1" si="12"/>
        <v>0.92664134992827329</v>
      </c>
      <c r="C42" s="192" t="str">
        <f>Instructions!$I$39</f>
        <v>Mot 18</v>
      </c>
      <c r="D42" s="192">
        <f t="shared" ca="1" si="13"/>
        <v>0.4430723805415665</v>
      </c>
      <c r="E42" s="192" t="str">
        <f>Instructions!$I$54</f>
        <v>Mot 33</v>
      </c>
      <c r="F42" s="192">
        <f t="shared" ref="F42:J54" ca="1" si="14">RAND()</f>
        <v>0.274141986062437</v>
      </c>
      <c r="G42" s="192" t="str">
        <f>Instructions!$I$69</f>
        <v>Mot 48</v>
      </c>
      <c r="H42" s="192">
        <f t="shared" ca="1" si="14"/>
        <v>0.94500616888234545</v>
      </c>
      <c r="I42" s="192" t="str">
        <f>Instructions!$I$84</f>
        <v>Mot 63</v>
      </c>
      <c r="J42" s="192">
        <f t="shared" ca="1" si="14"/>
        <v>0.74661242191970412</v>
      </c>
    </row>
    <row r="43" spans="1:548">
      <c r="A43" s="192" t="str">
        <f>Instructions!$I$25</f>
        <v>Mot 4</v>
      </c>
      <c r="B43" s="192">
        <f t="shared" ca="1" si="12"/>
        <v>0.84579752109909789</v>
      </c>
      <c r="C43" s="192" t="str">
        <f>Instructions!$I$40</f>
        <v>Mot 19</v>
      </c>
      <c r="D43" s="192">
        <f t="shared" ca="1" si="13"/>
        <v>0.87953653657705089</v>
      </c>
      <c r="E43" s="192" t="str">
        <f>Instructions!$I$55</f>
        <v>Mot 34</v>
      </c>
      <c r="F43" s="192">
        <f t="shared" ca="1" si="14"/>
        <v>0.67224430616659558</v>
      </c>
      <c r="G43" s="192" t="str">
        <f>Instructions!$I$70</f>
        <v>Mot 49</v>
      </c>
      <c r="H43" s="192">
        <f t="shared" ca="1" si="14"/>
        <v>0.45455767725799179</v>
      </c>
      <c r="I43" s="192" t="str">
        <f>Instructions!$I$85</f>
        <v>Mot 64</v>
      </c>
      <c r="J43" s="192">
        <f t="shared" ca="1" si="14"/>
        <v>0.64784475249695916</v>
      </c>
    </row>
    <row r="44" spans="1:548">
      <c r="A44" s="192" t="str">
        <f>Instructions!$I$26</f>
        <v>Mot 5</v>
      </c>
      <c r="B44" s="192">
        <f t="shared" ca="1" si="12"/>
        <v>0.83882020021696624</v>
      </c>
      <c r="C44" s="192" t="str">
        <f>Instructions!$I$41</f>
        <v>Mot 20</v>
      </c>
      <c r="D44" s="192">
        <f t="shared" ca="1" si="13"/>
        <v>0.7348855887152439</v>
      </c>
      <c r="E44" s="192" t="str">
        <f>Instructions!$I$56</f>
        <v>Mot 35</v>
      </c>
      <c r="F44" s="192">
        <f t="shared" ca="1" si="14"/>
        <v>0.63880476004351261</v>
      </c>
      <c r="G44" s="192" t="str">
        <f>Instructions!$I$71</f>
        <v>Mot 50</v>
      </c>
      <c r="H44" s="192">
        <f t="shared" ca="1" si="14"/>
        <v>2.68018928606093E-2</v>
      </c>
      <c r="I44" s="192" t="str">
        <f>Instructions!$I$86</f>
        <v>Mot 65</v>
      </c>
      <c r="J44" s="192">
        <f t="shared" ca="1" si="14"/>
        <v>5.8586974688388249E-2</v>
      </c>
    </row>
    <row r="45" spans="1:548">
      <c r="A45" s="192" t="str">
        <f>Instructions!$I$27</f>
        <v>Mot 6</v>
      </c>
      <c r="B45" s="192">
        <f t="shared" ca="1" si="12"/>
        <v>0.4652914166720562</v>
      </c>
      <c r="C45" s="192" t="str">
        <f>Instructions!$I$42</f>
        <v>Mot 21</v>
      </c>
      <c r="D45" s="192">
        <f t="shared" ca="1" si="13"/>
        <v>0.52505105260749629</v>
      </c>
      <c r="E45" s="192" t="str">
        <f>Instructions!$I$57</f>
        <v>Mot 36</v>
      </c>
      <c r="F45" s="192">
        <f t="shared" ca="1" si="14"/>
        <v>9.6482496278888275E-2</v>
      </c>
      <c r="G45" s="192" t="str">
        <f>Instructions!$I$72</f>
        <v>Mot 51</v>
      </c>
      <c r="H45" s="192">
        <f t="shared" ca="1" si="14"/>
        <v>0.82748580982944597</v>
      </c>
      <c r="I45" s="192" t="str">
        <f>Instructions!$I$87</f>
        <v>Mot 66</v>
      </c>
      <c r="J45" s="192">
        <f t="shared" ca="1" si="14"/>
        <v>0.95741213113638746</v>
      </c>
    </row>
    <row r="46" spans="1:548">
      <c r="A46" s="192" t="str">
        <f>Instructions!$I$28</f>
        <v>Mot 7</v>
      </c>
      <c r="B46" s="192">
        <f t="shared" ca="1" si="12"/>
        <v>0.12879774045125081</v>
      </c>
      <c r="C46" s="192" t="str">
        <f>Instructions!$I$43</f>
        <v>Mot 22</v>
      </c>
      <c r="D46" s="192">
        <f t="shared" ca="1" si="13"/>
        <v>0.61453129855823163</v>
      </c>
      <c r="E46" s="192" t="str">
        <f>Instructions!$I$58</f>
        <v>Mot 37</v>
      </c>
      <c r="F46" s="192">
        <f t="shared" ca="1" si="14"/>
        <v>0.98458721436938745</v>
      </c>
      <c r="G46" s="192" t="str">
        <f>Instructions!$I$73</f>
        <v>Mot 52</v>
      </c>
      <c r="H46" s="192">
        <f t="shared" ca="1" si="14"/>
        <v>0.96575245585759351</v>
      </c>
      <c r="I46" s="192" t="str">
        <f>Instructions!$I$88</f>
        <v>Mot 67</v>
      </c>
      <c r="J46" s="192">
        <f t="shared" ca="1" si="14"/>
        <v>0.88190576423926093</v>
      </c>
    </row>
    <row r="47" spans="1:548">
      <c r="A47" s="192" t="str">
        <f>Instructions!$I$29</f>
        <v>Mot 8</v>
      </c>
      <c r="B47" s="192">
        <f t="shared" ca="1" si="12"/>
        <v>0.99889368511136101</v>
      </c>
      <c r="C47" s="192" t="str">
        <f>Instructions!$I$44</f>
        <v>Mot 23</v>
      </c>
      <c r="D47" s="192">
        <f t="shared" ca="1" si="13"/>
        <v>0.28944164674511486</v>
      </c>
      <c r="E47" s="192" t="str">
        <f>Instructions!$I$59</f>
        <v>Mot 38</v>
      </c>
      <c r="F47" s="192">
        <f t="shared" ca="1" si="14"/>
        <v>0.54941702350096233</v>
      </c>
      <c r="G47" s="192" t="str">
        <f>Instructions!$I$74</f>
        <v>Mot 53</v>
      </c>
      <c r="H47" s="192">
        <f t="shared" ca="1" si="14"/>
        <v>0.96640611402134424</v>
      </c>
      <c r="I47" s="192" t="str">
        <f>Instructions!$I$89</f>
        <v>Mot 68</v>
      </c>
      <c r="J47" s="192">
        <f t="shared" ca="1" si="14"/>
        <v>0.745266461910572</v>
      </c>
    </row>
    <row r="48" spans="1:548">
      <c r="A48" s="192" t="str">
        <f>Instructions!$I$30</f>
        <v>Mot 9</v>
      </c>
      <c r="B48" s="192">
        <f t="shared" ca="1" si="12"/>
        <v>9.7450939531004588E-2</v>
      </c>
      <c r="C48" s="192" t="str">
        <f>Instructions!$I$45</f>
        <v>Mot 24</v>
      </c>
      <c r="D48" s="192">
        <f t="shared" ca="1" si="13"/>
        <v>0.83795879092066505</v>
      </c>
      <c r="E48" s="192" t="str">
        <f>Instructions!$I$60</f>
        <v>Mot 39</v>
      </c>
      <c r="F48" s="192">
        <f t="shared" ca="1" si="14"/>
        <v>0.57070209804049599</v>
      </c>
      <c r="G48" s="192" t="str">
        <f>Instructions!$I$75</f>
        <v>Mot 54</v>
      </c>
      <c r="H48" s="192">
        <f t="shared" ca="1" si="14"/>
        <v>0.36987744035603165</v>
      </c>
      <c r="I48" s="192" t="str">
        <f>Instructions!$I$90</f>
        <v>Mot 69</v>
      </c>
      <c r="J48" s="192">
        <f t="shared" ca="1" si="14"/>
        <v>0.39995052806762166</v>
      </c>
    </row>
    <row r="49" spans="1:11">
      <c r="A49" s="192" t="str">
        <f>Instructions!$I$31</f>
        <v>Mot 10</v>
      </c>
      <c r="B49" s="192">
        <f t="shared" ca="1" si="12"/>
        <v>0.10069062463260736</v>
      </c>
      <c r="C49" s="192" t="str">
        <f>Instructions!$I$46</f>
        <v>Mot 25</v>
      </c>
      <c r="D49" s="192">
        <f ca="1">RAND()</f>
        <v>0.34032848321244213</v>
      </c>
      <c r="E49" s="192" t="str">
        <f>Instructions!$I$61</f>
        <v>Mot 40</v>
      </c>
      <c r="F49" s="192">
        <f ca="1">RAND()</f>
        <v>0.5573060868188191</v>
      </c>
      <c r="G49" s="192" t="str">
        <f>Instructions!$I$76</f>
        <v>Mot 55</v>
      </c>
      <c r="H49" s="192">
        <f t="shared" ca="1" si="14"/>
        <v>0.46430601031637631</v>
      </c>
      <c r="I49" s="192" t="str">
        <f>Instructions!$I$91</f>
        <v>Mot 70</v>
      </c>
      <c r="J49" s="192">
        <f t="shared" ca="1" si="14"/>
        <v>0.87404746199965988</v>
      </c>
    </row>
    <row r="50" spans="1:11">
      <c r="A50" s="192" t="str">
        <f>Instructions!$I$32</f>
        <v>Mot 11</v>
      </c>
      <c r="B50" s="192">
        <f t="shared" ca="1" si="12"/>
        <v>0.19092229868235</v>
      </c>
      <c r="C50" s="192" t="str">
        <f>Instructions!$I$47</f>
        <v>Mot 26</v>
      </c>
      <c r="D50" s="192">
        <f ca="1">RAND()</f>
        <v>0.41352081309478295</v>
      </c>
      <c r="E50" s="192" t="str">
        <f>Instructions!$I$62</f>
        <v>Mot 41</v>
      </c>
      <c r="F50" s="192">
        <f ca="1">RAND()</f>
        <v>0.2281053666921502</v>
      </c>
      <c r="G50" s="192" t="str">
        <f>Instructions!$I$77</f>
        <v>Mot 56</v>
      </c>
      <c r="H50" s="192">
        <f t="shared" ca="1" si="14"/>
        <v>4.648208631315498E-2</v>
      </c>
      <c r="I50" s="192" t="str">
        <f>Instructions!$I$92</f>
        <v>Mot 71</v>
      </c>
      <c r="J50" s="192">
        <f t="shared" ca="1" si="14"/>
        <v>0.50409830827449653</v>
      </c>
    </row>
    <row r="51" spans="1:11">
      <c r="A51" s="192" t="str">
        <f>Instructions!$I$33</f>
        <v>Mot 12</v>
      </c>
      <c r="B51" s="192">
        <f t="shared" ca="1" si="12"/>
        <v>0.73195027309402638</v>
      </c>
      <c r="C51" s="192" t="str">
        <f>Instructions!$I$48</f>
        <v>Mot 27</v>
      </c>
      <c r="D51" s="192">
        <f ca="1">RAND()</f>
        <v>0.12688265893625084</v>
      </c>
      <c r="E51" s="192" t="str">
        <f>Instructions!$I$63</f>
        <v>Mot 42</v>
      </c>
      <c r="F51" s="192">
        <f ca="1">RAND()</f>
        <v>0.90448794193927973</v>
      </c>
      <c r="G51" s="192" t="str">
        <f>Instructions!$I$78</f>
        <v>Mot 57</v>
      </c>
      <c r="H51" s="192">
        <f t="shared" ca="1" si="14"/>
        <v>0.84907559891221784</v>
      </c>
      <c r="I51" s="192" t="str">
        <f>Instructions!$I$93</f>
        <v>Mot 72</v>
      </c>
      <c r="J51" s="192">
        <f t="shared" ca="1" si="14"/>
        <v>0.59262646368407124</v>
      </c>
    </row>
    <row r="52" spans="1:11">
      <c r="A52" s="192" t="str">
        <f>Instructions!$I$34</f>
        <v>Mot 13</v>
      </c>
      <c r="B52" s="192">
        <f t="shared" ca="1" si="12"/>
        <v>0.15405310708238695</v>
      </c>
      <c r="C52" s="192" t="str">
        <f>Instructions!$I$49</f>
        <v>Mot 28</v>
      </c>
      <c r="D52" s="192">
        <f t="shared" ref="D52:D54" ca="1" si="15">RAND()</f>
        <v>0.49100733073824154</v>
      </c>
      <c r="E52" s="192" t="str">
        <f>Instructions!$I$64</f>
        <v>Mot 43</v>
      </c>
      <c r="F52" s="192">
        <f t="shared" ref="F52:F54" ca="1" si="16">RAND()</f>
        <v>0.3050386055280826</v>
      </c>
      <c r="G52" s="192" t="str">
        <f>Instructions!$I$79</f>
        <v>Mot 58</v>
      </c>
      <c r="H52" s="192">
        <f t="shared" ca="1" si="14"/>
        <v>0.27203327018045853</v>
      </c>
      <c r="I52" s="192" t="str">
        <f>Instructions!$I$94</f>
        <v>Mot 73</v>
      </c>
      <c r="J52" s="192">
        <f t="shared" ca="1" si="14"/>
        <v>0.58784700605759144</v>
      </c>
    </row>
    <row r="53" spans="1:11">
      <c r="A53" s="192" t="str">
        <f>Instructions!$I$35</f>
        <v>Mot 14</v>
      </c>
      <c r="B53" s="192">
        <f t="shared" ca="1" si="12"/>
        <v>5.8723465797306473E-2</v>
      </c>
      <c r="C53" s="192" t="str">
        <f>Instructions!$I$50</f>
        <v>Mot 29</v>
      </c>
      <c r="D53" s="192">
        <f t="shared" ca="1" si="15"/>
        <v>0.39543684180484862</v>
      </c>
      <c r="E53" s="192" t="str">
        <f>Instructions!$I$65</f>
        <v>Mot 44</v>
      </c>
      <c r="F53" s="192">
        <f t="shared" ca="1" si="16"/>
        <v>0.96923420370173896</v>
      </c>
      <c r="G53" s="192" t="str">
        <f>Instructions!$I$80</f>
        <v>Mot 59</v>
      </c>
      <c r="H53" s="192">
        <f t="shared" ca="1" si="14"/>
        <v>0.3425064563850464</v>
      </c>
      <c r="I53" s="192" t="str">
        <f>Instructions!$I$95</f>
        <v>Mot 74</v>
      </c>
      <c r="J53" s="192">
        <f t="shared" ca="1" si="14"/>
        <v>0.45362660988442982</v>
      </c>
    </row>
    <row r="54" spans="1:11">
      <c r="A54" s="192" t="str">
        <f>Instructions!$I$36</f>
        <v>Mot 15</v>
      </c>
      <c r="B54" s="192">
        <f t="shared" ca="1" si="12"/>
        <v>0.12683655364899638</v>
      </c>
      <c r="C54" s="192" t="str">
        <f>Instructions!$I$51</f>
        <v>Mot 30</v>
      </c>
      <c r="D54" s="192">
        <f t="shared" ca="1" si="15"/>
        <v>0.22621626687999552</v>
      </c>
      <c r="E54" s="192" t="str">
        <f>Instructions!$I$66</f>
        <v>Mot 45</v>
      </c>
      <c r="F54" s="192">
        <f t="shared" ca="1" si="16"/>
        <v>0.88038808984396721</v>
      </c>
      <c r="G54" s="192" t="str">
        <f>Instructions!$I$81</f>
        <v>Mot 60</v>
      </c>
      <c r="H54" s="192">
        <f t="shared" ca="1" si="14"/>
        <v>5.8996087741648107E-2</v>
      </c>
      <c r="I54" s="192" t="str">
        <f>Instructions!$I$96</f>
        <v>Mot 75</v>
      </c>
      <c r="J54" s="192">
        <f t="shared" ca="1" si="14"/>
        <v>0.54182909267705026</v>
      </c>
    </row>
    <row r="55" spans="1:11">
      <c r="K55" s="192">
        <v>3</v>
      </c>
    </row>
    <row r="60" spans="1:11">
      <c r="A60" s="192" t="str">
        <f>Instructions!$I$22</f>
        <v>Mot 1</v>
      </c>
      <c r="B60" s="192">
        <f t="shared" ref="B60:B74" ca="1" si="17">RAND()</f>
        <v>0.31640966698941175</v>
      </c>
      <c r="C60" s="192" t="str">
        <f>Instructions!$I$37</f>
        <v>Mot 16</v>
      </c>
      <c r="D60" s="192">
        <f t="shared" ref="D60:D68" ca="1" si="18">RAND()</f>
        <v>0.26105044383354448</v>
      </c>
      <c r="E60" s="192" t="str">
        <f>Instructions!$I$52</f>
        <v>Mot 31</v>
      </c>
      <c r="F60" s="192">
        <f ca="1">RAND()</f>
        <v>0.14984810119496117</v>
      </c>
      <c r="G60" s="192" t="str">
        <f>Instructions!$I$67</f>
        <v>Mot 46</v>
      </c>
      <c r="H60" s="192">
        <f ca="1">RAND()</f>
        <v>0.79384929036808349</v>
      </c>
      <c r="I60" s="192" t="str">
        <f>Instructions!$I$82</f>
        <v>Mot 61</v>
      </c>
      <c r="J60" s="192">
        <f ca="1">RAND()</f>
        <v>0.30858452111043444</v>
      </c>
    </row>
    <row r="61" spans="1:11">
      <c r="A61" s="192" t="str">
        <f>Instructions!$I$23</f>
        <v>Mot 2</v>
      </c>
      <c r="B61" s="192">
        <f t="shared" ca="1" si="17"/>
        <v>0.31428058656424596</v>
      </c>
      <c r="C61" s="192" t="str">
        <f>Instructions!$I$38</f>
        <v>Mot 17</v>
      </c>
      <c r="D61" s="192">
        <f t="shared" ca="1" si="18"/>
        <v>1.2820400102196317E-2</v>
      </c>
      <c r="E61" s="192" t="str">
        <f>Instructions!$I$53</f>
        <v>Mot 32</v>
      </c>
      <c r="F61" s="192">
        <f t="shared" ref="F61:J74" ca="1" si="19">RAND()</f>
        <v>0.24888496677942884</v>
      </c>
      <c r="G61" s="192" t="str">
        <f>Instructions!$I$68</f>
        <v>Mot 47</v>
      </c>
      <c r="H61" s="192">
        <f t="shared" ca="1" si="19"/>
        <v>0.3512296288215494</v>
      </c>
      <c r="I61" s="192" t="str">
        <f>Instructions!$I$83</f>
        <v>Mot 62</v>
      </c>
      <c r="J61" s="192">
        <f t="shared" ca="1" si="19"/>
        <v>0.94261016112114082</v>
      </c>
    </row>
    <row r="62" spans="1:11">
      <c r="A62" s="192" t="str">
        <f>Instructions!$I$24</f>
        <v>Mot 3</v>
      </c>
      <c r="B62" s="192">
        <f t="shared" ca="1" si="17"/>
        <v>0.71831619001143499</v>
      </c>
      <c r="C62" s="192" t="str">
        <f>Instructions!$I$39</f>
        <v>Mot 18</v>
      </c>
      <c r="D62" s="192">
        <f t="shared" ca="1" si="18"/>
        <v>0.47944814266182589</v>
      </c>
      <c r="E62" s="192" t="str">
        <f>Instructions!$I$54</f>
        <v>Mot 33</v>
      </c>
      <c r="F62" s="192">
        <f t="shared" ca="1" si="19"/>
        <v>0.10116436429328179</v>
      </c>
      <c r="G62" s="192" t="str">
        <f>Instructions!$I$69</f>
        <v>Mot 48</v>
      </c>
      <c r="H62" s="192">
        <f t="shared" ca="1" si="19"/>
        <v>0.54618175077249276</v>
      </c>
      <c r="I62" s="192" t="str">
        <f>Instructions!$I$84</f>
        <v>Mot 63</v>
      </c>
      <c r="J62" s="192">
        <f t="shared" ca="1" si="19"/>
        <v>0.2559794231918604</v>
      </c>
    </row>
    <row r="63" spans="1:11">
      <c r="A63" s="192" t="str">
        <f>Instructions!$I$25</f>
        <v>Mot 4</v>
      </c>
      <c r="B63" s="192">
        <f t="shared" ca="1" si="17"/>
        <v>0.47690130093623451</v>
      </c>
      <c r="C63" s="192" t="str">
        <f>Instructions!$I$40</f>
        <v>Mot 19</v>
      </c>
      <c r="D63" s="192">
        <f t="shared" ca="1" si="18"/>
        <v>0.69717192859244381</v>
      </c>
      <c r="E63" s="192" t="str">
        <f>Instructions!$I$55</f>
        <v>Mot 34</v>
      </c>
      <c r="F63" s="192">
        <f t="shared" ca="1" si="19"/>
        <v>0.12369040664756392</v>
      </c>
      <c r="G63" s="192" t="str">
        <f>Instructions!$I$70</f>
        <v>Mot 49</v>
      </c>
      <c r="H63" s="192">
        <f t="shared" ca="1" si="19"/>
        <v>8.8394366971569327E-2</v>
      </c>
      <c r="I63" s="192" t="str">
        <f>Instructions!$I$85</f>
        <v>Mot 64</v>
      </c>
      <c r="J63" s="192">
        <f t="shared" ca="1" si="19"/>
        <v>0.37148874467181947</v>
      </c>
    </row>
    <row r="64" spans="1:11">
      <c r="A64" s="192" t="str">
        <f>Instructions!$I$26</f>
        <v>Mot 5</v>
      </c>
      <c r="B64" s="192">
        <f t="shared" ca="1" si="17"/>
        <v>0.59082409859886442</v>
      </c>
      <c r="C64" s="192" t="str">
        <f>Instructions!$I$41</f>
        <v>Mot 20</v>
      </c>
      <c r="D64" s="192">
        <f t="shared" ca="1" si="18"/>
        <v>0.97470720616254447</v>
      </c>
      <c r="E64" s="192" t="str">
        <f>Instructions!$I$56</f>
        <v>Mot 35</v>
      </c>
      <c r="F64" s="192">
        <f t="shared" ca="1" si="19"/>
        <v>0.16631880789050746</v>
      </c>
      <c r="G64" s="192" t="str">
        <f>Instructions!$I$71</f>
        <v>Mot 50</v>
      </c>
      <c r="H64" s="192">
        <f t="shared" ca="1" si="19"/>
        <v>0.1864432048972624</v>
      </c>
      <c r="I64" s="192" t="str">
        <f>Instructions!$I$86</f>
        <v>Mot 65</v>
      </c>
      <c r="J64" s="192">
        <f t="shared" ca="1" si="19"/>
        <v>0.49692810132935883</v>
      </c>
    </row>
    <row r="65" spans="1:11">
      <c r="A65" s="192" t="str">
        <f>Instructions!$I$27</f>
        <v>Mot 6</v>
      </c>
      <c r="B65" s="192">
        <f t="shared" ca="1" si="17"/>
        <v>0.21381346087239372</v>
      </c>
      <c r="C65" s="192" t="str">
        <f>Instructions!$I$42</f>
        <v>Mot 21</v>
      </c>
      <c r="D65" s="192">
        <f t="shared" ca="1" si="18"/>
        <v>2.6339832779883832E-2</v>
      </c>
      <c r="E65" s="192" t="str">
        <f>Instructions!$I$57</f>
        <v>Mot 36</v>
      </c>
      <c r="F65" s="192">
        <f t="shared" ca="1" si="19"/>
        <v>0.79157925487010272</v>
      </c>
      <c r="G65" s="192" t="str">
        <f>Instructions!$I$72</f>
        <v>Mot 51</v>
      </c>
      <c r="H65" s="192">
        <f t="shared" ca="1" si="19"/>
        <v>0.46554547210212072</v>
      </c>
      <c r="I65" s="192" t="str">
        <f>Instructions!$I$87</f>
        <v>Mot 66</v>
      </c>
      <c r="J65" s="192">
        <f t="shared" ca="1" si="19"/>
        <v>0.33110331951054373</v>
      </c>
    </row>
    <row r="66" spans="1:11">
      <c r="A66" s="192" t="str">
        <f>Instructions!$I$28</f>
        <v>Mot 7</v>
      </c>
      <c r="B66" s="192">
        <f t="shared" ca="1" si="17"/>
        <v>1.4218581668150598E-3</v>
      </c>
      <c r="C66" s="192" t="str">
        <f>Instructions!$I$43</f>
        <v>Mot 22</v>
      </c>
      <c r="D66" s="192">
        <f t="shared" ca="1" si="18"/>
        <v>0.40914238910269829</v>
      </c>
      <c r="E66" s="192" t="str">
        <f>Instructions!$I$58</f>
        <v>Mot 37</v>
      </c>
      <c r="F66" s="192">
        <f t="shared" ca="1" si="19"/>
        <v>7.0458348568202434E-2</v>
      </c>
      <c r="G66" s="192" t="str">
        <f>Instructions!$I$73</f>
        <v>Mot 52</v>
      </c>
      <c r="H66" s="192">
        <f t="shared" ca="1" si="19"/>
        <v>0.53326690927692855</v>
      </c>
      <c r="I66" s="192" t="str">
        <f>Instructions!$I$88</f>
        <v>Mot 67</v>
      </c>
      <c r="J66" s="192">
        <f t="shared" ca="1" si="19"/>
        <v>0.80603958446590063</v>
      </c>
    </row>
    <row r="67" spans="1:11">
      <c r="A67" s="192" t="str">
        <f>Instructions!$I$29</f>
        <v>Mot 8</v>
      </c>
      <c r="B67" s="192">
        <f t="shared" ca="1" si="17"/>
        <v>0.43991527469288716</v>
      </c>
      <c r="C67" s="192" t="str">
        <f>Instructions!$I$44</f>
        <v>Mot 23</v>
      </c>
      <c r="D67" s="192">
        <f t="shared" ca="1" si="18"/>
        <v>0.25690746774698547</v>
      </c>
      <c r="E67" s="192" t="str">
        <f>Instructions!$I$59</f>
        <v>Mot 38</v>
      </c>
      <c r="F67" s="192">
        <f t="shared" ca="1" si="19"/>
        <v>0.7707942963239407</v>
      </c>
      <c r="G67" s="192" t="str">
        <f>Instructions!$I$74</f>
        <v>Mot 53</v>
      </c>
      <c r="H67" s="192">
        <f t="shared" ca="1" si="19"/>
        <v>0.19791217104297243</v>
      </c>
      <c r="I67" s="192" t="str">
        <f>Instructions!$I$89</f>
        <v>Mot 68</v>
      </c>
      <c r="J67" s="192">
        <f t="shared" ca="1" si="19"/>
        <v>0.41128591592831532</v>
      </c>
    </row>
    <row r="68" spans="1:11">
      <c r="A68" s="192" t="str">
        <f>Instructions!$I$30</f>
        <v>Mot 9</v>
      </c>
      <c r="B68" s="192">
        <f t="shared" ca="1" si="17"/>
        <v>0.69112245253438243</v>
      </c>
      <c r="C68" s="192" t="str">
        <f>Instructions!$I$45</f>
        <v>Mot 24</v>
      </c>
      <c r="D68" s="192">
        <f t="shared" ca="1" si="18"/>
        <v>0.4733619698999213</v>
      </c>
      <c r="E68" s="192" t="str">
        <f>Instructions!$I$60</f>
        <v>Mot 39</v>
      </c>
      <c r="F68" s="192">
        <f t="shared" ca="1" si="19"/>
        <v>0.6045490972044355</v>
      </c>
      <c r="G68" s="192" t="str">
        <f>Instructions!$I$75</f>
        <v>Mot 54</v>
      </c>
      <c r="H68" s="192">
        <f t="shared" ca="1" si="19"/>
        <v>0.54689229917135174</v>
      </c>
      <c r="I68" s="192" t="str">
        <f>Instructions!$I$90</f>
        <v>Mot 69</v>
      </c>
      <c r="J68" s="192">
        <f t="shared" ca="1" si="19"/>
        <v>0.60337342562917406</v>
      </c>
    </row>
    <row r="69" spans="1:11">
      <c r="A69" s="192" t="str">
        <f>Instructions!$I$31</f>
        <v>Mot 10</v>
      </c>
      <c r="B69" s="192">
        <f t="shared" ca="1" si="17"/>
        <v>0.25324812618205716</v>
      </c>
      <c r="C69" s="192" t="str">
        <f>Instructions!$I$46</f>
        <v>Mot 25</v>
      </c>
      <c r="D69" s="192">
        <f ca="1">RAND()</f>
        <v>8.0702351506012682E-2</v>
      </c>
      <c r="E69" s="192" t="str">
        <f>Instructions!$I$61</f>
        <v>Mot 40</v>
      </c>
      <c r="F69" s="192">
        <f ca="1">RAND()</f>
        <v>0.73210026952247387</v>
      </c>
      <c r="G69" s="192" t="str">
        <f>Instructions!$I$76</f>
        <v>Mot 55</v>
      </c>
      <c r="H69" s="192">
        <f t="shared" ca="1" si="19"/>
        <v>0.81898276442353157</v>
      </c>
      <c r="I69" s="192" t="str">
        <f>Instructions!$I$91</f>
        <v>Mot 70</v>
      </c>
      <c r="J69" s="192">
        <f t="shared" ca="1" si="19"/>
        <v>0.27047138383555214</v>
      </c>
    </row>
    <row r="70" spans="1:11">
      <c r="A70" s="192" t="str">
        <f>Instructions!$I$32</f>
        <v>Mot 11</v>
      </c>
      <c r="B70" s="192">
        <f t="shared" ca="1" si="17"/>
        <v>0.82458217166595693</v>
      </c>
      <c r="C70" s="192" t="str">
        <f>Instructions!$I$47</f>
        <v>Mot 26</v>
      </c>
      <c r="D70" s="192">
        <f ca="1">RAND()</f>
        <v>0.9479924410135776</v>
      </c>
      <c r="E70" s="192" t="str">
        <f>Instructions!$I$62</f>
        <v>Mot 41</v>
      </c>
      <c r="F70" s="192">
        <f ca="1">RAND()</f>
        <v>0.62408263078571224</v>
      </c>
      <c r="G70" s="192" t="str">
        <f>Instructions!$I$77</f>
        <v>Mot 56</v>
      </c>
      <c r="H70" s="192">
        <f t="shared" ca="1" si="19"/>
        <v>0.17502166402522112</v>
      </c>
      <c r="I70" s="192" t="str">
        <f>Instructions!$I$92</f>
        <v>Mot 71</v>
      </c>
      <c r="J70" s="192">
        <f t="shared" ca="1" si="19"/>
        <v>0.20721995854500042</v>
      </c>
    </row>
    <row r="71" spans="1:11">
      <c r="A71" s="192" t="str">
        <f>Instructions!$I$33</f>
        <v>Mot 12</v>
      </c>
      <c r="B71" s="192">
        <f t="shared" ca="1" si="17"/>
        <v>0.35096597445274014</v>
      </c>
      <c r="C71" s="192" t="str">
        <f>Instructions!$I$48</f>
        <v>Mot 27</v>
      </c>
      <c r="D71" s="192">
        <f ca="1">RAND()</f>
        <v>0.68352631629220806</v>
      </c>
      <c r="E71" s="192" t="str">
        <f>Instructions!$I$63</f>
        <v>Mot 42</v>
      </c>
      <c r="F71" s="192">
        <f ca="1">RAND()</f>
        <v>0.54082823088525778</v>
      </c>
      <c r="G71" s="192" t="str">
        <f>Instructions!$I$78</f>
        <v>Mot 57</v>
      </c>
      <c r="H71" s="192">
        <f t="shared" ca="1" si="19"/>
        <v>8.8335711975206621E-2</v>
      </c>
      <c r="I71" s="192" t="str">
        <f>Instructions!$I$93</f>
        <v>Mot 72</v>
      </c>
      <c r="J71" s="192">
        <f t="shared" ca="1" si="19"/>
        <v>0.44065190848089997</v>
      </c>
    </row>
    <row r="72" spans="1:11">
      <c r="A72" s="192" t="str">
        <f>Instructions!$I$34</f>
        <v>Mot 13</v>
      </c>
      <c r="B72" s="192">
        <f t="shared" ca="1" si="17"/>
        <v>0.51571127532959504</v>
      </c>
      <c r="C72" s="192" t="str">
        <f>Instructions!$I$49</f>
        <v>Mot 28</v>
      </c>
      <c r="D72" s="192">
        <f t="shared" ref="D72:D74" ca="1" si="20">RAND()</f>
        <v>0.53107497297167028</v>
      </c>
      <c r="E72" s="192" t="str">
        <f>Instructions!$I$64</f>
        <v>Mot 43</v>
      </c>
      <c r="F72" s="192">
        <f t="shared" ref="F72:F74" ca="1" si="21">RAND()</f>
        <v>0.30629000363383674</v>
      </c>
      <c r="G72" s="192" t="str">
        <f>Instructions!$I$79</f>
        <v>Mot 58</v>
      </c>
      <c r="H72" s="192">
        <f t="shared" ca="1" si="19"/>
        <v>0.63425927817441419</v>
      </c>
      <c r="I72" s="192" t="str">
        <f>Instructions!$I$94</f>
        <v>Mot 73</v>
      </c>
      <c r="J72" s="192">
        <f t="shared" ca="1" si="19"/>
        <v>2.0639574124348914E-2</v>
      </c>
    </row>
    <row r="73" spans="1:11">
      <c r="A73" s="192" t="str">
        <f>Instructions!$I$35</f>
        <v>Mot 14</v>
      </c>
      <c r="B73" s="192">
        <f t="shared" ca="1" si="17"/>
        <v>0.3329264803448968</v>
      </c>
      <c r="C73" s="192" t="str">
        <f>Instructions!$I$50</f>
        <v>Mot 29</v>
      </c>
      <c r="D73" s="192">
        <f t="shared" ca="1" si="20"/>
        <v>0.40776212829016534</v>
      </c>
      <c r="E73" s="192" t="str">
        <f>Instructions!$I$65</f>
        <v>Mot 44</v>
      </c>
      <c r="F73" s="192">
        <f t="shared" ca="1" si="21"/>
        <v>0.86965939099266454</v>
      </c>
      <c r="G73" s="192" t="str">
        <f>Instructions!$I$80</f>
        <v>Mot 59</v>
      </c>
      <c r="H73" s="192">
        <f t="shared" ca="1" si="19"/>
        <v>0.53745410740958077</v>
      </c>
      <c r="I73" s="192" t="str">
        <f>Instructions!$I$95</f>
        <v>Mot 74</v>
      </c>
      <c r="J73" s="192">
        <f t="shared" ca="1" si="19"/>
        <v>0.76808192556115784</v>
      </c>
    </row>
    <row r="74" spans="1:11">
      <c r="A74" s="192" t="str">
        <f>Instructions!$I$36</f>
        <v>Mot 15</v>
      </c>
      <c r="B74" s="192">
        <f t="shared" ca="1" si="17"/>
        <v>0.20907956294130048</v>
      </c>
      <c r="C74" s="192" t="str">
        <f>Instructions!$I$51</f>
        <v>Mot 30</v>
      </c>
      <c r="D74" s="192">
        <f t="shared" ca="1" si="20"/>
        <v>2.0576156532670864E-2</v>
      </c>
      <c r="E74" s="192" t="str">
        <f>Instructions!$I$66</f>
        <v>Mot 45</v>
      </c>
      <c r="F74" s="192">
        <f t="shared" ca="1" si="21"/>
        <v>0.46974694372486192</v>
      </c>
      <c r="G74" s="192" t="str">
        <f>Instructions!$I$81</f>
        <v>Mot 60</v>
      </c>
      <c r="H74" s="192">
        <f t="shared" ca="1" si="19"/>
        <v>0.73426088417081392</v>
      </c>
      <c r="I74" s="192" t="str">
        <f>Instructions!$I$96</f>
        <v>Mot 75</v>
      </c>
      <c r="J74" s="192">
        <f t="shared" ca="1" si="19"/>
        <v>0.70638795181558511</v>
      </c>
    </row>
    <row r="75" spans="1:11">
      <c r="K75" s="192">
        <v>4</v>
      </c>
    </row>
    <row r="80" spans="1:11">
      <c r="A80" s="192" t="str">
        <f>Instructions!$I$22</f>
        <v>Mot 1</v>
      </c>
      <c r="B80" s="192">
        <f t="shared" ref="B80:B94" ca="1" si="22">RAND()</f>
        <v>0.67140571900389745</v>
      </c>
      <c r="C80" s="192" t="str">
        <f>Instructions!$I$37</f>
        <v>Mot 16</v>
      </c>
      <c r="D80" s="192">
        <f t="shared" ref="D80:D88" ca="1" si="23">RAND()</f>
        <v>0.20595531644833487</v>
      </c>
      <c r="E80" s="192" t="str">
        <f>Instructions!$I$52</f>
        <v>Mot 31</v>
      </c>
      <c r="F80" s="192">
        <f t="shared" ref="F80:J94" ca="1" si="24">RAND()</f>
        <v>0.26370864799676341</v>
      </c>
      <c r="G80" s="192" t="str">
        <f>Instructions!$I$67</f>
        <v>Mot 46</v>
      </c>
      <c r="H80" s="192">
        <f t="shared" ca="1" si="24"/>
        <v>0.54600470493704889</v>
      </c>
      <c r="I80" s="192" t="str">
        <f>Instructions!$I$82</f>
        <v>Mot 61</v>
      </c>
      <c r="J80" s="192">
        <f t="shared" ca="1" si="24"/>
        <v>0.79324979740578683</v>
      </c>
    </row>
    <row r="81" spans="1:11">
      <c r="A81" s="192" t="str">
        <f>Instructions!$I$23</f>
        <v>Mot 2</v>
      </c>
      <c r="B81" s="192">
        <f t="shared" ca="1" si="22"/>
        <v>5.4997854798735313E-2</v>
      </c>
      <c r="C81" s="192" t="str">
        <f>Instructions!$I$38</f>
        <v>Mot 17</v>
      </c>
      <c r="D81" s="192">
        <f t="shared" ca="1" si="23"/>
        <v>0.86073239325341344</v>
      </c>
      <c r="E81" s="192" t="str">
        <f>Instructions!$I$53</f>
        <v>Mot 32</v>
      </c>
      <c r="F81" s="192">
        <f t="shared" ca="1" si="24"/>
        <v>0.67233668426459015</v>
      </c>
      <c r="G81" s="192" t="str">
        <f>Instructions!$I$68</f>
        <v>Mot 47</v>
      </c>
      <c r="H81" s="192">
        <f t="shared" ca="1" si="24"/>
        <v>0.64740103268057547</v>
      </c>
      <c r="I81" s="192" t="str">
        <f>Instructions!$I$83</f>
        <v>Mot 62</v>
      </c>
      <c r="J81" s="192">
        <f t="shared" ca="1" si="24"/>
        <v>0.76953567063398498</v>
      </c>
    </row>
    <row r="82" spans="1:11">
      <c r="A82" s="192" t="str">
        <f>Instructions!$I$24</f>
        <v>Mot 3</v>
      </c>
      <c r="B82" s="192">
        <f t="shared" ca="1" si="22"/>
        <v>0.6859964790941887</v>
      </c>
      <c r="C82" s="192" t="str">
        <f>Instructions!$I$39</f>
        <v>Mot 18</v>
      </c>
      <c r="D82" s="192">
        <f t="shared" ca="1" si="23"/>
        <v>0.30872286377717384</v>
      </c>
      <c r="E82" s="192" t="str">
        <f>Instructions!$I$54</f>
        <v>Mot 33</v>
      </c>
      <c r="F82" s="192">
        <f t="shared" ca="1" si="24"/>
        <v>0.30053339082218178</v>
      </c>
      <c r="G82" s="192" t="str">
        <f>Instructions!$I$69</f>
        <v>Mot 48</v>
      </c>
      <c r="H82" s="192">
        <f t="shared" ca="1" si="24"/>
        <v>0.63308926817461619</v>
      </c>
      <c r="I82" s="192" t="str">
        <f>Instructions!$I$84</f>
        <v>Mot 63</v>
      </c>
      <c r="J82" s="192">
        <f t="shared" ca="1" si="24"/>
        <v>0.96599534619868688</v>
      </c>
    </row>
    <row r="83" spans="1:11">
      <c r="A83" s="192" t="str">
        <f>Instructions!$I$25</f>
        <v>Mot 4</v>
      </c>
      <c r="B83" s="192">
        <f t="shared" ca="1" si="22"/>
        <v>0.21948983683055645</v>
      </c>
      <c r="C83" s="192" t="str">
        <f>Instructions!$I$40</f>
        <v>Mot 19</v>
      </c>
      <c r="D83" s="192">
        <f t="shared" ca="1" si="23"/>
        <v>0.3870678124557887</v>
      </c>
      <c r="E83" s="192" t="str">
        <f>Instructions!$I$55</f>
        <v>Mot 34</v>
      </c>
      <c r="F83" s="192">
        <f t="shared" ca="1" si="24"/>
        <v>0.24057851077388737</v>
      </c>
      <c r="G83" s="192" t="str">
        <f>Instructions!$I$70</f>
        <v>Mot 49</v>
      </c>
      <c r="H83" s="192">
        <f t="shared" ca="1" si="24"/>
        <v>0.69853680372832405</v>
      </c>
      <c r="I83" s="192" t="str">
        <f>Instructions!$I$85</f>
        <v>Mot 64</v>
      </c>
      <c r="J83" s="192">
        <f t="shared" ca="1" si="24"/>
        <v>0.30167501391302309</v>
      </c>
    </row>
    <row r="84" spans="1:11">
      <c r="A84" s="192" t="str">
        <f>Instructions!$I$26</f>
        <v>Mot 5</v>
      </c>
      <c r="B84" s="192">
        <f t="shared" ca="1" si="22"/>
        <v>0.4255989855985417</v>
      </c>
      <c r="C84" s="192" t="str">
        <f>Instructions!$I$41</f>
        <v>Mot 20</v>
      </c>
      <c r="D84" s="192">
        <f t="shared" ca="1" si="23"/>
        <v>0.3356189961756203</v>
      </c>
      <c r="E84" s="192" t="str">
        <f>Instructions!$I$56</f>
        <v>Mot 35</v>
      </c>
      <c r="F84" s="192">
        <f t="shared" ca="1" si="24"/>
        <v>0.77950385695530389</v>
      </c>
      <c r="G84" s="192" t="str">
        <f>Instructions!$I$71</f>
        <v>Mot 50</v>
      </c>
      <c r="H84" s="192">
        <f t="shared" ca="1" si="24"/>
        <v>0.99910809886804786</v>
      </c>
      <c r="I84" s="192" t="str">
        <f>Instructions!$I$86</f>
        <v>Mot 65</v>
      </c>
      <c r="J84" s="192">
        <f t="shared" ca="1" si="24"/>
        <v>0.80564391221699538</v>
      </c>
    </row>
    <row r="85" spans="1:11">
      <c r="A85" s="192" t="str">
        <f>Instructions!$I$27</f>
        <v>Mot 6</v>
      </c>
      <c r="B85" s="192">
        <f t="shared" ca="1" si="22"/>
        <v>0.43099991279743266</v>
      </c>
      <c r="C85" s="192" t="str">
        <f>Instructions!$I$42</f>
        <v>Mot 21</v>
      </c>
      <c r="D85" s="192">
        <f t="shared" ca="1" si="23"/>
        <v>0.63904393963618644</v>
      </c>
      <c r="E85" s="192" t="str">
        <f>Instructions!$I$57</f>
        <v>Mot 36</v>
      </c>
      <c r="F85" s="192">
        <f t="shared" ca="1" si="24"/>
        <v>0.64770977951737496</v>
      </c>
      <c r="G85" s="192" t="str">
        <f>Instructions!$I$72</f>
        <v>Mot 51</v>
      </c>
      <c r="H85" s="192">
        <f t="shared" ca="1" si="24"/>
        <v>0.14930953884618181</v>
      </c>
      <c r="I85" s="192" t="str">
        <f>Instructions!$I$87</f>
        <v>Mot 66</v>
      </c>
      <c r="J85" s="192">
        <f t="shared" ca="1" si="24"/>
        <v>0.91489206495261832</v>
      </c>
    </row>
    <row r="86" spans="1:11">
      <c r="A86" s="192" t="str">
        <f>Instructions!$I$28</f>
        <v>Mot 7</v>
      </c>
      <c r="B86" s="192">
        <f t="shared" ca="1" si="22"/>
        <v>0.10210838765282504</v>
      </c>
      <c r="C86" s="192" t="str">
        <f>Instructions!$I$43</f>
        <v>Mot 22</v>
      </c>
      <c r="D86" s="192">
        <f t="shared" ca="1" si="23"/>
        <v>0.31084945315761103</v>
      </c>
      <c r="E86" s="192" t="str">
        <f>Instructions!$I$58</f>
        <v>Mot 37</v>
      </c>
      <c r="F86" s="192">
        <f t="shared" ca="1" si="24"/>
        <v>0.59470697874695033</v>
      </c>
      <c r="G86" s="192" t="str">
        <f>Instructions!$I$73</f>
        <v>Mot 52</v>
      </c>
      <c r="H86" s="192">
        <f t="shared" ca="1" si="24"/>
        <v>0.47482650747533262</v>
      </c>
      <c r="I86" s="192" t="str">
        <f>Instructions!$I$88</f>
        <v>Mot 67</v>
      </c>
      <c r="J86" s="192">
        <f t="shared" ca="1" si="24"/>
        <v>0.76118070656768022</v>
      </c>
    </row>
    <row r="87" spans="1:11">
      <c r="A87" s="192" t="str">
        <f>Instructions!$I$29</f>
        <v>Mot 8</v>
      </c>
      <c r="B87" s="192">
        <f t="shared" ca="1" si="22"/>
        <v>0.63905461624686755</v>
      </c>
      <c r="C87" s="192" t="str">
        <f>Instructions!$I$44</f>
        <v>Mot 23</v>
      </c>
      <c r="D87" s="192">
        <f t="shared" ca="1" si="23"/>
        <v>0.92877032563241746</v>
      </c>
      <c r="E87" s="192" t="str">
        <f>Instructions!$I$59</f>
        <v>Mot 38</v>
      </c>
      <c r="F87" s="192">
        <f t="shared" ca="1" si="24"/>
        <v>0.38650535753009918</v>
      </c>
      <c r="G87" s="192" t="str">
        <f>Instructions!$I$74</f>
        <v>Mot 53</v>
      </c>
      <c r="H87" s="192">
        <f t="shared" ca="1" si="24"/>
        <v>0.86825552883065882</v>
      </c>
      <c r="I87" s="192" t="str">
        <f>Instructions!$I$89</f>
        <v>Mot 68</v>
      </c>
      <c r="J87" s="192">
        <f t="shared" ca="1" si="24"/>
        <v>0.27952204968366312</v>
      </c>
    </row>
    <row r="88" spans="1:11">
      <c r="A88" s="192" t="str">
        <f>Instructions!$I$30</f>
        <v>Mot 9</v>
      </c>
      <c r="B88" s="192">
        <f t="shared" ca="1" si="22"/>
        <v>0.79472927945441185</v>
      </c>
      <c r="C88" s="192" t="str">
        <f>Instructions!$I$45</f>
        <v>Mot 24</v>
      </c>
      <c r="D88" s="192">
        <f t="shared" ca="1" si="23"/>
        <v>0.44441574590046151</v>
      </c>
      <c r="E88" s="192" t="str">
        <f>Instructions!$I$60</f>
        <v>Mot 39</v>
      </c>
      <c r="F88" s="192">
        <f t="shared" ca="1" si="24"/>
        <v>0.11680092695999222</v>
      </c>
      <c r="G88" s="192" t="str">
        <f>Instructions!$I$75</f>
        <v>Mot 54</v>
      </c>
      <c r="H88" s="192">
        <f t="shared" ca="1" si="24"/>
        <v>0.90664018728916684</v>
      </c>
      <c r="I88" s="192" t="str">
        <f>Instructions!$I$90</f>
        <v>Mot 69</v>
      </c>
      <c r="J88" s="192">
        <f t="shared" ca="1" si="24"/>
        <v>0.36388579408590238</v>
      </c>
    </row>
    <row r="89" spans="1:11">
      <c r="A89" s="192" t="str">
        <f>Instructions!$I$31</f>
        <v>Mot 10</v>
      </c>
      <c r="B89" s="192">
        <f t="shared" ca="1" si="22"/>
        <v>0.39182291183178342</v>
      </c>
      <c r="C89" s="192" t="str">
        <f>Instructions!$I$46</f>
        <v>Mot 25</v>
      </c>
      <c r="D89" s="192">
        <f ca="1">RAND()</f>
        <v>0.26945547409650406</v>
      </c>
      <c r="E89" s="192" t="str">
        <f>Instructions!$I$61</f>
        <v>Mot 40</v>
      </c>
      <c r="F89" s="192">
        <f ca="1">RAND()</f>
        <v>0.70233313498585237</v>
      </c>
      <c r="G89" s="192" t="str">
        <f>Instructions!$I$76</f>
        <v>Mot 55</v>
      </c>
      <c r="H89" s="192">
        <f t="shared" ca="1" si="24"/>
        <v>2.5184855280369511E-2</v>
      </c>
      <c r="I89" s="192" t="str">
        <f>Instructions!$I$91</f>
        <v>Mot 70</v>
      </c>
      <c r="J89" s="192">
        <f t="shared" ca="1" si="24"/>
        <v>0.88796314192653358</v>
      </c>
    </row>
    <row r="90" spans="1:11">
      <c r="A90" s="192" t="str">
        <f>Instructions!$I$32</f>
        <v>Mot 11</v>
      </c>
      <c r="B90" s="192">
        <f t="shared" ca="1" si="22"/>
        <v>0.95243736787243571</v>
      </c>
      <c r="C90" s="192" t="str">
        <f>Instructions!$I$47</f>
        <v>Mot 26</v>
      </c>
      <c r="D90" s="192">
        <f ca="1">RAND()</f>
        <v>6.8381011453757523E-2</v>
      </c>
      <c r="E90" s="192" t="str">
        <f>Instructions!$I$62</f>
        <v>Mot 41</v>
      </c>
      <c r="F90" s="192">
        <f ca="1">RAND()</f>
        <v>0.77603558048260779</v>
      </c>
      <c r="G90" s="192" t="str">
        <f>Instructions!$I$77</f>
        <v>Mot 56</v>
      </c>
      <c r="H90" s="192">
        <f t="shared" ca="1" si="24"/>
        <v>0.83264823701153912</v>
      </c>
      <c r="I90" s="192" t="str">
        <f>Instructions!$I$92</f>
        <v>Mot 71</v>
      </c>
      <c r="J90" s="192">
        <f t="shared" ca="1" si="24"/>
        <v>0.72511438396017969</v>
      </c>
    </row>
    <row r="91" spans="1:11">
      <c r="A91" s="192" t="str">
        <f>Instructions!$I$33</f>
        <v>Mot 12</v>
      </c>
      <c r="B91" s="192">
        <f t="shared" ca="1" si="22"/>
        <v>7.6624505434953472E-2</v>
      </c>
      <c r="C91" s="192" t="str">
        <f>Instructions!$I$48</f>
        <v>Mot 27</v>
      </c>
      <c r="D91" s="192">
        <f ca="1">RAND()</f>
        <v>0.53097618030007787</v>
      </c>
      <c r="E91" s="192" t="str">
        <f>Instructions!$I$63</f>
        <v>Mot 42</v>
      </c>
      <c r="F91" s="192">
        <f ca="1">RAND()</f>
        <v>0.32800462636161165</v>
      </c>
      <c r="G91" s="192" t="str">
        <f>Instructions!$I$78</f>
        <v>Mot 57</v>
      </c>
      <c r="H91" s="192">
        <f t="shared" ca="1" si="24"/>
        <v>0.54303119890976426</v>
      </c>
      <c r="I91" s="192" t="str">
        <f>Instructions!$I$93</f>
        <v>Mot 72</v>
      </c>
      <c r="J91" s="192">
        <f t="shared" ca="1" si="24"/>
        <v>0.54780066006145611</v>
      </c>
    </row>
    <row r="92" spans="1:11">
      <c r="A92" s="192" t="str">
        <f>Instructions!$I$34</f>
        <v>Mot 13</v>
      </c>
      <c r="B92" s="192">
        <f t="shared" ca="1" si="22"/>
        <v>0.37103785562637059</v>
      </c>
      <c r="C92" s="192" t="str">
        <f>Instructions!$I$49</f>
        <v>Mot 28</v>
      </c>
      <c r="D92" s="192">
        <f t="shared" ref="D92:D94" ca="1" si="25">RAND()</f>
        <v>0.75584032230139775</v>
      </c>
      <c r="E92" s="192" t="str">
        <f>Instructions!$I$64</f>
        <v>Mot 43</v>
      </c>
      <c r="F92" s="192">
        <f t="shared" ref="F92:F94" ca="1" si="26">RAND()</f>
        <v>0.84545305127228865</v>
      </c>
      <c r="G92" s="192" t="str">
        <f>Instructions!$I$79</f>
        <v>Mot 58</v>
      </c>
      <c r="H92" s="192">
        <f t="shared" ca="1" si="24"/>
        <v>0.67454396451586873</v>
      </c>
      <c r="I92" s="192" t="str">
        <f>Instructions!$I$94</f>
        <v>Mot 73</v>
      </c>
      <c r="J92" s="192">
        <f t="shared" ca="1" si="24"/>
        <v>0.42797894263306568</v>
      </c>
    </row>
    <row r="93" spans="1:11">
      <c r="A93" s="192" t="str">
        <f>Instructions!$I$35</f>
        <v>Mot 14</v>
      </c>
      <c r="B93" s="192">
        <f t="shared" ca="1" si="22"/>
        <v>0.45255384126702525</v>
      </c>
      <c r="C93" s="192" t="str">
        <f>Instructions!$I$50</f>
        <v>Mot 29</v>
      </c>
      <c r="D93" s="192">
        <f t="shared" ca="1" si="25"/>
        <v>0.59804617905166502</v>
      </c>
      <c r="E93" s="192" t="str">
        <f>Instructions!$I$65</f>
        <v>Mot 44</v>
      </c>
      <c r="F93" s="192">
        <f t="shared" ca="1" si="26"/>
        <v>0.45068307093299631</v>
      </c>
      <c r="G93" s="192" t="str">
        <f>Instructions!$I$80</f>
        <v>Mot 59</v>
      </c>
      <c r="H93" s="192">
        <f t="shared" ca="1" si="24"/>
        <v>0.95487515260154132</v>
      </c>
      <c r="I93" s="192" t="str">
        <f>Instructions!$I$95</f>
        <v>Mot 74</v>
      </c>
      <c r="J93" s="192">
        <f t="shared" ca="1" si="24"/>
        <v>0.16397160631972851</v>
      </c>
    </row>
    <row r="94" spans="1:11">
      <c r="A94" s="192" t="str">
        <f>Instructions!$I$36</f>
        <v>Mot 15</v>
      </c>
      <c r="B94" s="192">
        <f t="shared" ca="1" si="22"/>
        <v>0.13416427615752125</v>
      </c>
      <c r="C94" s="192" t="str">
        <f>Instructions!$I$51</f>
        <v>Mot 30</v>
      </c>
      <c r="D94" s="192">
        <f t="shared" ca="1" si="25"/>
        <v>0.75020552855297551</v>
      </c>
      <c r="E94" s="192" t="str">
        <f>Instructions!$I$66</f>
        <v>Mot 45</v>
      </c>
      <c r="F94" s="192">
        <f t="shared" ca="1" si="26"/>
        <v>0.86922399913155968</v>
      </c>
      <c r="G94" s="192" t="str">
        <f>Instructions!$I$81</f>
        <v>Mot 60</v>
      </c>
      <c r="H94" s="192">
        <f t="shared" ca="1" si="24"/>
        <v>0.57771223466841815</v>
      </c>
      <c r="I94" s="192" t="str">
        <f>Instructions!$I$96</f>
        <v>Mot 75</v>
      </c>
      <c r="J94" s="192">
        <f t="shared" ca="1" si="24"/>
        <v>0.76656782957634351</v>
      </c>
    </row>
    <row r="95" spans="1:11">
      <c r="K95" s="192">
        <v>5</v>
      </c>
    </row>
    <row r="100" spans="1:10">
      <c r="A100" s="192" t="str">
        <f>Instructions!$I$22</f>
        <v>Mot 1</v>
      </c>
      <c r="B100" s="192">
        <f t="shared" ref="B100:B114" ca="1" si="27">RAND()</f>
        <v>0.33886570315798703</v>
      </c>
      <c r="C100" s="192" t="str">
        <f>Instructions!$I$37</f>
        <v>Mot 16</v>
      </c>
      <c r="D100" s="192">
        <f t="shared" ref="D100:D108" ca="1" si="28">RAND()</f>
        <v>0.68901083608179725</v>
      </c>
      <c r="E100" s="192" t="str">
        <f>Instructions!$I$52</f>
        <v>Mot 31</v>
      </c>
      <c r="F100" s="192">
        <f t="shared" ref="F100:J114" ca="1" si="29">RAND()</f>
        <v>0.89625587230074144</v>
      </c>
      <c r="G100" s="192" t="str">
        <f>Instructions!$I$67</f>
        <v>Mot 46</v>
      </c>
      <c r="H100" s="192">
        <f t="shared" ca="1" si="29"/>
        <v>0.29700519858947527</v>
      </c>
      <c r="I100" s="192" t="str">
        <f>Instructions!$I$82</f>
        <v>Mot 61</v>
      </c>
      <c r="J100" s="192">
        <f t="shared" ca="1" si="29"/>
        <v>0.27026249785894874</v>
      </c>
    </row>
    <row r="101" spans="1:10">
      <c r="A101" s="192" t="str">
        <f>Instructions!$I$23</f>
        <v>Mot 2</v>
      </c>
      <c r="B101" s="192">
        <f t="shared" ca="1" si="27"/>
        <v>5.2299534638348799E-2</v>
      </c>
      <c r="C101" s="192" t="str">
        <f>Instructions!$I$38</f>
        <v>Mot 17</v>
      </c>
      <c r="D101" s="192">
        <f t="shared" ca="1" si="28"/>
        <v>0.80043097350246195</v>
      </c>
      <c r="E101" s="192" t="str">
        <f>Instructions!$I$53</f>
        <v>Mot 32</v>
      </c>
      <c r="F101" s="192">
        <f t="shared" ca="1" si="29"/>
        <v>0.21920979461067691</v>
      </c>
      <c r="G101" s="192" t="str">
        <f>Instructions!$I$68</f>
        <v>Mot 47</v>
      </c>
      <c r="H101" s="192">
        <f t="shared" ca="1" si="29"/>
        <v>0.93334983512204794</v>
      </c>
      <c r="I101" s="192" t="str">
        <f>Instructions!$I$83</f>
        <v>Mot 62</v>
      </c>
      <c r="J101" s="192">
        <f t="shared" ca="1" si="29"/>
        <v>0.38801369266166352</v>
      </c>
    </row>
    <row r="102" spans="1:10">
      <c r="A102" s="192" t="str">
        <f>Instructions!$I$24</f>
        <v>Mot 3</v>
      </c>
      <c r="B102" s="192">
        <f t="shared" ca="1" si="27"/>
        <v>0.24191169087339626</v>
      </c>
      <c r="C102" s="192" t="str">
        <f>Instructions!$I$39</f>
        <v>Mot 18</v>
      </c>
      <c r="D102" s="192">
        <f t="shared" ca="1" si="28"/>
        <v>0.1115032184488759</v>
      </c>
      <c r="E102" s="192" t="str">
        <f>Instructions!$I$54</f>
        <v>Mot 33</v>
      </c>
      <c r="F102" s="192">
        <f t="shared" ca="1" si="29"/>
        <v>0.74044740404065557</v>
      </c>
      <c r="G102" s="192" t="str">
        <f>Instructions!$I$69</f>
        <v>Mot 48</v>
      </c>
      <c r="H102" s="192">
        <f t="shared" ca="1" si="29"/>
        <v>0.4274059849966142</v>
      </c>
      <c r="I102" s="192" t="str">
        <f>Instructions!$I$84</f>
        <v>Mot 63</v>
      </c>
      <c r="J102" s="192">
        <f t="shared" ca="1" si="29"/>
        <v>0.22210249089942424</v>
      </c>
    </row>
    <row r="103" spans="1:10">
      <c r="A103" s="192" t="str">
        <f>Instructions!$I$25</f>
        <v>Mot 4</v>
      </c>
      <c r="B103" s="192">
        <f t="shared" ca="1" si="27"/>
        <v>0.75743583413734461</v>
      </c>
      <c r="C103" s="192" t="str">
        <f>Instructions!$I$40</f>
        <v>Mot 19</v>
      </c>
      <c r="D103" s="192">
        <f t="shared" ca="1" si="28"/>
        <v>0.93865353439012467</v>
      </c>
      <c r="E103" s="192" t="str">
        <f>Instructions!$I$55</f>
        <v>Mot 34</v>
      </c>
      <c r="F103" s="192">
        <f t="shared" ca="1" si="29"/>
        <v>0.15443741382661447</v>
      </c>
      <c r="G103" s="192" t="str">
        <f>Instructions!$I$70</f>
        <v>Mot 49</v>
      </c>
      <c r="H103" s="192">
        <f t="shared" ca="1" si="29"/>
        <v>0.64091749037645973</v>
      </c>
      <c r="I103" s="192" t="str">
        <f>Instructions!$I$85</f>
        <v>Mot 64</v>
      </c>
      <c r="J103" s="192">
        <f t="shared" ca="1" si="29"/>
        <v>0.55331152192954769</v>
      </c>
    </row>
    <row r="104" spans="1:10">
      <c r="A104" s="192" t="str">
        <f>Instructions!$I$26</f>
        <v>Mot 5</v>
      </c>
      <c r="B104" s="192">
        <f t="shared" ca="1" si="27"/>
        <v>0.164938943890653</v>
      </c>
      <c r="C104" s="192" t="str">
        <f>Instructions!$I$41</f>
        <v>Mot 20</v>
      </c>
      <c r="D104" s="192">
        <f t="shared" ca="1" si="28"/>
        <v>0.19182341224895183</v>
      </c>
      <c r="E104" s="192" t="str">
        <f>Instructions!$I$56</f>
        <v>Mot 35</v>
      </c>
      <c r="F104" s="192">
        <f t="shared" ca="1" si="29"/>
        <v>0.84120212400420069</v>
      </c>
      <c r="G104" s="192" t="str">
        <f>Instructions!$I$71</f>
        <v>Mot 50</v>
      </c>
      <c r="H104" s="192">
        <f t="shared" ca="1" si="29"/>
        <v>0.27485119445421946</v>
      </c>
      <c r="I104" s="192" t="str">
        <f>Instructions!$I$86</f>
        <v>Mot 65</v>
      </c>
      <c r="J104" s="192">
        <f t="shared" ca="1" si="29"/>
        <v>0.77170151625555494</v>
      </c>
    </row>
    <row r="105" spans="1:10">
      <c r="A105" s="192" t="str">
        <f>Instructions!$I$27</f>
        <v>Mot 6</v>
      </c>
      <c r="B105" s="192">
        <f t="shared" ca="1" si="27"/>
        <v>0.30558830297042217</v>
      </c>
      <c r="C105" s="192" t="str">
        <f>Instructions!$I$42</f>
        <v>Mot 21</v>
      </c>
      <c r="D105" s="192">
        <f t="shared" ca="1" si="28"/>
        <v>0.2887280985519417</v>
      </c>
      <c r="E105" s="192" t="str">
        <f>Instructions!$I$57</f>
        <v>Mot 36</v>
      </c>
      <c r="F105" s="192">
        <f t="shared" ca="1" si="29"/>
        <v>0.2494951986770052</v>
      </c>
      <c r="G105" s="192" t="str">
        <f>Instructions!$I$72</f>
        <v>Mot 51</v>
      </c>
      <c r="H105" s="192">
        <f t="shared" ca="1" si="29"/>
        <v>1.1089198753501339E-2</v>
      </c>
      <c r="I105" s="192" t="str">
        <f>Instructions!$I$87</f>
        <v>Mot 66</v>
      </c>
      <c r="J105" s="192">
        <f t="shared" ca="1" si="29"/>
        <v>0.13186956529884364</v>
      </c>
    </row>
    <row r="106" spans="1:10">
      <c r="A106" s="192" t="str">
        <f>Instructions!$I$28</f>
        <v>Mot 7</v>
      </c>
      <c r="B106" s="192">
        <f t="shared" ca="1" si="27"/>
        <v>0.53982542339293116</v>
      </c>
      <c r="C106" s="192" t="str">
        <f>Instructions!$I$43</f>
        <v>Mot 22</v>
      </c>
      <c r="D106" s="192">
        <f t="shared" ca="1" si="28"/>
        <v>0.95060351140906363</v>
      </c>
      <c r="E106" s="192" t="str">
        <f>Instructions!$I$58</f>
        <v>Mot 37</v>
      </c>
      <c r="F106" s="192">
        <f t="shared" ca="1" si="29"/>
        <v>0.7735276665064561</v>
      </c>
      <c r="G106" s="192" t="str">
        <f>Instructions!$I$73</f>
        <v>Mot 52</v>
      </c>
      <c r="H106" s="192">
        <f t="shared" ca="1" si="29"/>
        <v>0.30726015210785751</v>
      </c>
      <c r="I106" s="192" t="str">
        <f>Instructions!$I$88</f>
        <v>Mot 67</v>
      </c>
      <c r="J106" s="192">
        <f t="shared" ca="1" si="29"/>
        <v>0.93985806666464877</v>
      </c>
    </row>
    <row r="107" spans="1:10">
      <c r="A107" s="192" t="str">
        <f>Instructions!$I$29</f>
        <v>Mot 8</v>
      </c>
      <c r="B107" s="192">
        <f t="shared" ca="1" si="27"/>
        <v>8.4894532660450883E-2</v>
      </c>
      <c r="C107" s="192" t="str">
        <f>Instructions!$I$44</f>
        <v>Mot 23</v>
      </c>
      <c r="D107" s="192">
        <f t="shared" ca="1" si="28"/>
        <v>0.78927682864710846</v>
      </c>
      <c r="E107" s="192" t="str">
        <f>Instructions!$I$59</f>
        <v>Mot 38</v>
      </c>
      <c r="F107" s="192">
        <f t="shared" ca="1" si="29"/>
        <v>0.27309636048988639</v>
      </c>
      <c r="G107" s="192" t="str">
        <f>Instructions!$I$74</f>
        <v>Mot 53</v>
      </c>
      <c r="H107" s="192">
        <f t="shared" ca="1" si="29"/>
        <v>0.95592861480582736</v>
      </c>
      <c r="I107" s="192" t="str">
        <f>Instructions!$I$89</f>
        <v>Mot 68</v>
      </c>
      <c r="J107" s="192">
        <f t="shared" ca="1" si="29"/>
        <v>0.87226797718684035</v>
      </c>
    </row>
    <row r="108" spans="1:10">
      <c r="A108" s="192" t="str">
        <f>Instructions!$I$30</f>
        <v>Mot 9</v>
      </c>
      <c r="B108" s="192">
        <f t="shared" ca="1" si="27"/>
        <v>0.22697053787151444</v>
      </c>
      <c r="C108" s="192" t="str">
        <f>Instructions!$I$45</f>
        <v>Mot 24</v>
      </c>
      <c r="D108" s="192">
        <f t="shared" ca="1" si="28"/>
        <v>7.7779575088769759E-2</v>
      </c>
      <c r="E108" s="192" t="str">
        <f>Instructions!$I$60</f>
        <v>Mot 39</v>
      </c>
      <c r="F108" s="192">
        <f t="shared" ca="1" si="29"/>
        <v>0.76320050414786289</v>
      </c>
      <c r="G108" s="192" t="str">
        <f>Instructions!$I$75</f>
        <v>Mot 54</v>
      </c>
      <c r="H108" s="192">
        <f t="shared" ca="1" si="29"/>
        <v>0.72574220540800005</v>
      </c>
      <c r="I108" s="192" t="str">
        <f>Instructions!$I$90</f>
        <v>Mot 69</v>
      </c>
      <c r="J108" s="192">
        <f t="shared" ca="1" si="29"/>
        <v>0.49653004169229686</v>
      </c>
    </row>
    <row r="109" spans="1:10">
      <c r="A109" s="192" t="str">
        <f>Instructions!$I$31</f>
        <v>Mot 10</v>
      </c>
      <c r="B109" s="192">
        <f t="shared" ca="1" si="27"/>
        <v>0.34390454661982239</v>
      </c>
      <c r="C109" s="192" t="str">
        <f>Instructions!$I$46</f>
        <v>Mot 25</v>
      </c>
      <c r="D109" s="192">
        <f ca="1">RAND()</f>
        <v>0.99621223821234983</v>
      </c>
      <c r="E109" s="192" t="str">
        <f>Instructions!$I$61</f>
        <v>Mot 40</v>
      </c>
      <c r="F109" s="192">
        <f ca="1">RAND()</f>
        <v>0.73868983941339306</v>
      </c>
      <c r="G109" s="192" t="str">
        <f>Instructions!$I$76</f>
        <v>Mot 55</v>
      </c>
      <c r="H109" s="192">
        <f t="shared" ca="1" si="29"/>
        <v>9.7779863079407003E-2</v>
      </c>
      <c r="I109" s="192" t="str">
        <f>Instructions!$I$91</f>
        <v>Mot 70</v>
      </c>
      <c r="J109" s="192">
        <f t="shared" ca="1" si="29"/>
        <v>0.12154084045544533</v>
      </c>
    </row>
    <row r="110" spans="1:10">
      <c r="A110" s="192" t="str">
        <f>Instructions!$I$32</f>
        <v>Mot 11</v>
      </c>
      <c r="B110" s="192">
        <f t="shared" ca="1" si="27"/>
        <v>0.81993824773223922</v>
      </c>
      <c r="C110" s="192" t="str">
        <f>Instructions!$I$47</f>
        <v>Mot 26</v>
      </c>
      <c r="D110" s="192">
        <f ca="1">RAND()</f>
        <v>8.9892789749643653E-2</v>
      </c>
      <c r="E110" s="192" t="str">
        <f>Instructions!$I$62</f>
        <v>Mot 41</v>
      </c>
      <c r="F110" s="192">
        <f ca="1">RAND()</f>
        <v>0.27616662331029307</v>
      </c>
      <c r="G110" s="192" t="str">
        <f>Instructions!$I$77</f>
        <v>Mot 56</v>
      </c>
      <c r="H110" s="192">
        <f t="shared" ca="1" si="29"/>
        <v>0.63106417638905921</v>
      </c>
      <c r="I110" s="192" t="str">
        <f>Instructions!$I$92</f>
        <v>Mot 71</v>
      </c>
      <c r="J110" s="192">
        <f t="shared" ca="1" si="29"/>
        <v>0.82895099225216229</v>
      </c>
    </row>
    <row r="111" spans="1:10">
      <c r="A111" s="192" t="str">
        <f>Instructions!$I$33</f>
        <v>Mot 12</v>
      </c>
      <c r="B111" s="192">
        <f t="shared" ca="1" si="27"/>
        <v>0.42648580494142552</v>
      </c>
      <c r="C111" s="192" t="str">
        <f>Instructions!$I$48</f>
        <v>Mot 27</v>
      </c>
      <c r="D111" s="192">
        <f ca="1">RAND()</f>
        <v>0.82889306399570828</v>
      </c>
      <c r="E111" s="192" t="str">
        <f>Instructions!$I$63</f>
        <v>Mot 42</v>
      </c>
      <c r="F111" s="192">
        <f ca="1">RAND()</f>
        <v>0.63570795819608295</v>
      </c>
      <c r="G111" s="192" t="str">
        <f>Instructions!$I$78</f>
        <v>Mot 57</v>
      </c>
      <c r="H111" s="192">
        <f t="shared" ca="1" si="29"/>
        <v>7.4134371681106592E-2</v>
      </c>
      <c r="I111" s="192" t="str">
        <f>Instructions!$I$93</f>
        <v>Mot 72</v>
      </c>
      <c r="J111" s="192">
        <f t="shared" ca="1" si="29"/>
        <v>0.45163052928862013</v>
      </c>
    </row>
    <row r="112" spans="1:10">
      <c r="A112" s="192" t="str">
        <f>Instructions!$I$34</f>
        <v>Mot 13</v>
      </c>
      <c r="B112" s="192">
        <f t="shared" ca="1" si="27"/>
        <v>0.69211695455909383</v>
      </c>
      <c r="C112" s="192" t="str">
        <f>Instructions!$I$49</f>
        <v>Mot 28</v>
      </c>
      <c r="D112" s="192">
        <f t="shared" ref="D112:D114" ca="1" si="30">RAND()</f>
        <v>0.16977587950807571</v>
      </c>
      <c r="E112" s="192" t="str">
        <f>Instructions!$I$64</f>
        <v>Mot 43</v>
      </c>
      <c r="F112" s="192">
        <f t="shared" ref="F112:F114" ca="1" si="31">RAND()</f>
        <v>0.49085716245184574</v>
      </c>
      <c r="G112" s="192" t="str">
        <f>Instructions!$I$79</f>
        <v>Mot 58</v>
      </c>
      <c r="H112" s="192">
        <f t="shared" ca="1" si="29"/>
        <v>0.37529245816491985</v>
      </c>
      <c r="I112" s="192" t="str">
        <f>Instructions!$I$94</f>
        <v>Mot 73</v>
      </c>
      <c r="J112" s="192">
        <f t="shared" ca="1" si="29"/>
        <v>0.53832194757377605</v>
      </c>
    </row>
    <row r="113" spans="1:11">
      <c r="A113" s="192" t="str">
        <f>Instructions!$I$35</f>
        <v>Mot 14</v>
      </c>
      <c r="B113" s="192">
        <f t="shared" ca="1" si="27"/>
        <v>0.35584086593378961</v>
      </c>
      <c r="C113" s="192" t="str">
        <f>Instructions!$I$50</f>
        <v>Mot 29</v>
      </c>
      <c r="D113" s="192">
        <f t="shared" ca="1" si="30"/>
        <v>0.42711761098089451</v>
      </c>
      <c r="E113" s="192" t="str">
        <f>Instructions!$I$65</f>
        <v>Mot 44</v>
      </c>
      <c r="F113" s="192">
        <f t="shared" ca="1" si="31"/>
        <v>0.2702943225638188</v>
      </c>
      <c r="G113" s="192" t="str">
        <f>Instructions!$I$80</f>
        <v>Mot 59</v>
      </c>
      <c r="H113" s="192">
        <f t="shared" ca="1" si="29"/>
        <v>0.11468572428015711</v>
      </c>
      <c r="I113" s="192" t="str">
        <f>Instructions!$I$95</f>
        <v>Mot 74</v>
      </c>
      <c r="J113" s="192">
        <f t="shared" ca="1" si="29"/>
        <v>5.6689611358075043E-2</v>
      </c>
    </row>
    <row r="114" spans="1:11">
      <c r="A114" s="192" t="str">
        <f>Instructions!$I$36</f>
        <v>Mot 15</v>
      </c>
      <c r="B114" s="192">
        <f t="shared" ca="1" si="27"/>
        <v>0.44225055221200549</v>
      </c>
      <c r="C114" s="192" t="str">
        <f>Instructions!$I$51</f>
        <v>Mot 30</v>
      </c>
      <c r="D114" s="192">
        <f t="shared" ca="1" si="30"/>
        <v>0.36195264723044118</v>
      </c>
      <c r="E114" s="192" t="str">
        <f>Instructions!$I$66</f>
        <v>Mot 45</v>
      </c>
      <c r="F114" s="192">
        <f t="shared" ca="1" si="31"/>
        <v>0.67942844918767786</v>
      </c>
      <c r="G114" s="192" t="str">
        <f>Instructions!$I$81</f>
        <v>Mot 60</v>
      </c>
      <c r="H114" s="192">
        <f t="shared" ca="1" si="29"/>
        <v>0.52960412914647992</v>
      </c>
      <c r="I114" s="192" t="str">
        <f>Instructions!$I$96</f>
        <v>Mot 75</v>
      </c>
      <c r="J114" s="192">
        <f t="shared" ca="1" si="29"/>
        <v>0.9377934396972526</v>
      </c>
    </row>
    <row r="115" spans="1:11">
      <c r="K115" s="192">
        <v>6</v>
      </c>
    </row>
    <row r="120" spans="1:11">
      <c r="A120" s="192" t="str">
        <f>Instructions!$I$22</f>
        <v>Mot 1</v>
      </c>
      <c r="B120" s="192">
        <f t="shared" ref="B120:B154" ca="1" si="32">RAND()</f>
        <v>0.60271782254984896</v>
      </c>
      <c r="C120" s="192" t="str">
        <f>Instructions!$I$37</f>
        <v>Mot 16</v>
      </c>
      <c r="D120" s="192">
        <f t="shared" ref="D120:D128" ca="1" si="33">RAND()</f>
        <v>0.67817435200700171</v>
      </c>
      <c r="E120" s="192" t="str">
        <f>Instructions!$I$52</f>
        <v>Mot 31</v>
      </c>
      <c r="F120" s="192">
        <f t="shared" ref="F120:J134" ca="1" si="34">RAND()</f>
        <v>2.0923658400883838E-2</v>
      </c>
      <c r="G120" s="192" t="str">
        <f>Instructions!$I$67</f>
        <v>Mot 46</v>
      </c>
      <c r="H120" s="192">
        <f t="shared" ca="1" si="34"/>
        <v>0.80905810801001343</v>
      </c>
      <c r="I120" s="192" t="str">
        <f>Instructions!$I$82</f>
        <v>Mot 61</v>
      </c>
      <c r="J120" s="192">
        <f t="shared" ca="1" si="34"/>
        <v>0.51643284042834148</v>
      </c>
    </row>
    <row r="121" spans="1:11">
      <c r="A121" s="192" t="str">
        <f>Instructions!$I$23</f>
        <v>Mot 2</v>
      </c>
      <c r="B121" s="192">
        <f t="shared" ca="1" si="32"/>
        <v>0.59745599182952125</v>
      </c>
      <c r="C121" s="192" t="str">
        <f>Instructions!$I$38</f>
        <v>Mot 17</v>
      </c>
      <c r="D121" s="192">
        <f t="shared" ca="1" si="33"/>
        <v>0.40331267562767814</v>
      </c>
      <c r="E121" s="192" t="str">
        <f>Instructions!$I$53</f>
        <v>Mot 32</v>
      </c>
      <c r="F121" s="192">
        <f t="shared" ca="1" si="34"/>
        <v>0.23198714774180984</v>
      </c>
      <c r="G121" s="192" t="str">
        <f>Instructions!$I$68</f>
        <v>Mot 47</v>
      </c>
      <c r="H121" s="192">
        <f t="shared" ca="1" si="34"/>
        <v>0.4809123547821571</v>
      </c>
      <c r="I121" s="192" t="str">
        <f>Instructions!$I$83</f>
        <v>Mot 62</v>
      </c>
      <c r="J121" s="192">
        <f t="shared" ca="1" si="34"/>
        <v>0.377134103554703</v>
      </c>
    </row>
    <row r="122" spans="1:11">
      <c r="A122" s="192" t="str">
        <f>Instructions!$I$24</f>
        <v>Mot 3</v>
      </c>
      <c r="B122" s="192">
        <f t="shared" ca="1" si="32"/>
        <v>8.5209724061981906E-2</v>
      </c>
      <c r="C122" s="192" t="str">
        <f>Instructions!$I$39</f>
        <v>Mot 18</v>
      </c>
      <c r="D122" s="192">
        <f t="shared" ca="1" si="33"/>
        <v>0.6851997440482438</v>
      </c>
      <c r="E122" s="192" t="str">
        <f>Instructions!$I$54</f>
        <v>Mot 33</v>
      </c>
      <c r="F122" s="192">
        <f t="shared" ca="1" si="34"/>
        <v>0.72488018293706358</v>
      </c>
      <c r="G122" s="192" t="str">
        <f>Instructions!$I$69</f>
        <v>Mot 48</v>
      </c>
      <c r="H122" s="192">
        <f t="shared" ca="1" si="34"/>
        <v>0.23542860985661129</v>
      </c>
      <c r="I122" s="192" t="str">
        <f>Instructions!$I$84</f>
        <v>Mot 63</v>
      </c>
      <c r="J122" s="192">
        <f t="shared" ca="1" si="34"/>
        <v>0.58093615037451818</v>
      </c>
    </row>
    <row r="123" spans="1:11">
      <c r="A123" s="192" t="str">
        <f>Instructions!$I$25</f>
        <v>Mot 4</v>
      </c>
      <c r="B123" s="192">
        <f t="shared" ca="1" si="32"/>
        <v>0.26775512960104852</v>
      </c>
      <c r="C123" s="192" t="str">
        <f>Instructions!$I$40</f>
        <v>Mot 19</v>
      </c>
      <c r="D123" s="192">
        <f t="shared" ca="1" si="33"/>
        <v>4.6191922389687612E-2</v>
      </c>
      <c r="E123" s="192" t="str">
        <f>Instructions!$I$55</f>
        <v>Mot 34</v>
      </c>
      <c r="F123" s="192">
        <f t="shared" ca="1" si="34"/>
        <v>0.46340807180372856</v>
      </c>
      <c r="G123" s="192" t="str">
        <f>Instructions!$I$70</f>
        <v>Mot 49</v>
      </c>
      <c r="H123" s="192">
        <f t="shared" ca="1" si="34"/>
        <v>0.3470452019665291</v>
      </c>
      <c r="I123" s="192" t="str">
        <f>Instructions!$I$85</f>
        <v>Mot 64</v>
      </c>
      <c r="J123" s="192">
        <f t="shared" ca="1" si="34"/>
        <v>0.36325121017430484</v>
      </c>
    </row>
    <row r="124" spans="1:11">
      <c r="A124" s="192" t="str">
        <f>Instructions!$I$26</f>
        <v>Mot 5</v>
      </c>
      <c r="B124" s="192">
        <f t="shared" ca="1" si="32"/>
        <v>0.1352383343732555</v>
      </c>
      <c r="C124" s="192" t="str">
        <f>Instructions!$I$41</f>
        <v>Mot 20</v>
      </c>
      <c r="D124" s="192">
        <f t="shared" ca="1" si="33"/>
        <v>0.8716851451300609</v>
      </c>
      <c r="E124" s="192" t="str">
        <f>Instructions!$I$56</f>
        <v>Mot 35</v>
      </c>
      <c r="F124" s="192">
        <f t="shared" ca="1" si="34"/>
        <v>0.73699576239225262</v>
      </c>
      <c r="G124" s="192" t="str">
        <f>Instructions!$I$71</f>
        <v>Mot 50</v>
      </c>
      <c r="H124" s="192">
        <f t="shared" ca="1" si="34"/>
        <v>0.67900844289688211</v>
      </c>
      <c r="I124" s="192" t="str">
        <f>Instructions!$I$86</f>
        <v>Mot 65</v>
      </c>
      <c r="J124" s="192">
        <f t="shared" ca="1" si="34"/>
        <v>7.783372219067819E-2</v>
      </c>
    </row>
    <row r="125" spans="1:11">
      <c r="A125" s="192" t="str">
        <f>Instructions!$I$27</f>
        <v>Mot 6</v>
      </c>
      <c r="B125" s="192">
        <f t="shared" ca="1" si="32"/>
        <v>0.94142463421468225</v>
      </c>
      <c r="C125" s="192" t="str">
        <f>Instructions!$I$42</f>
        <v>Mot 21</v>
      </c>
      <c r="D125" s="192">
        <f t="shared" ca="1" si="33"/>
        <v>0.44656305872377722</v>
      </c>
      <c r="E125" s="192" t="str">
        <f>Instructions!$I$57</f>
        <v>Mot 36</v>
      </c>
      <c r="F125" s="192">
        <f t="shared" ca="1" si="34"/>
        <v>0.92540500154971084</v>
      </c>
      <c r="G125" s="192" t="str">
        <f>Instructions!$I$72</f>
        <v>Mot 51</v>
      </c>
      <c r="H125" s="192">
        <f t="shared" ca="1" si="34"/>
        <v>0.24568664506260618</v>
      </c>
      <c r="I125" s="192" t="str">
        <f>Instructions!$I$87</f>
        <v>Mot 66</v>
      </c>
      <c r="J125" s="192">
        <f t="shared" ca="1" si="34"/>
        <v>0.19758848390033368</v>
      </c>
    </row>
    <row r="126" spans="1:11">
      <c r="A126" s="192" t="str">
        <f>Instructions!$I$28</f>
        <v>Mot 7</v>
      </c>
      <c r="B126" s="192">
        <f t="shared" ca="1" si="32"/>
        <v>0.29736572701649122</v>
      </c>
      <c r="C126" s="192" t="str">
        <f>Instructions!$I$43</f>
        <v>Mot 22</v>
      </c>
      <c r="D126" s="192">
        <f t="shared" ca="1" si="33"/>
        <v>0.63149526124307165</v>
      </c>
      <c r="E126" s="192" t="str">
        <f>Instructions!$I$58</f>
        <v>Mot 37</v>
      </c>
      <c r="F126" s="192">
        <f t="shared" ca="1" si="34"/>
        <v>0.35522136658046188</v>
      </c>
      <c r="G126" s="192" t="str">
        <f>Instructions!$I$73</f>
        <v>Mot 52</v>
      </c>
      <c r="H126" s="192">
        <f t="shared" ca="1" si="34"/>
        <v>0.49844497484020989</v>
      </c>
      <c r="I126" s="192" t="str">
        <f>Instructions!$I$88</f>
        <v>Mot 67</v>
      </c>
      <c r="J126" s="192">
        <f t="shared" ca="1" si="34"/>
        <v>0.81948407212709018</v>
      </c>
    </row>
    <row r="127" spans="1:11">
      <c r="A127" s="192" t="str">
        <f>Instructions!$I$29</f>
        <v>Mot 8</v>
      </c>
      <c r="B127" s="192">
        <f t="shared" ca="1" si="32"/>
        <v>0.12055471726076628</v>
      </c>
      <c r="C127" s="192" t="str">
        <f>Instructions!$I$44</f>
        <v>Mot 23</v>
      </c>
      <c r="D127" s="192">
        <f t="shared" ca="1" si="33"/>
        <v>0.23733908415204619</v>
      </c>
      <c r="E127" s="192" t="str">
        <f>Instructions!$I$59</f>
        <v>Mot 38</v>
      </c>
      <c r="F127" s="192">
        <f t="shared" ca="1" si="34"/>
        <v>6.3058622063878578E-2</v>
      </c>
      <c r="G127" s="192" t="str">
        <f>Instructions!$I$74</f>
        <v>Mot 53</v>
      </c>
      <c r="H127" s="192">
        <f t="shared" ca="1" si="34"/>
        <v>0.92698016050240672</v>
      </c>
      <c r="I127" s="192" t="str">
        <f>Instructions!$I$89</f>
        <v>Mot 68</v>
      </c>
      <c r="J127" s="192">
        <f t="shared" ca="1" si="34"/>
        <v>0.23859875468189662</v>
      </c>
    </row>
    <row r="128" spans="1:11">
      <c r="A128" s="192" t="str">
        <f>Instructions!$I$30</f>
        <v>Mot 9</v>
      </c>
      <c r="B128" s="192">
        <f t="shared" ca="1" si="32"/>
        <v>0.70408127984333335</v>
      </c>
      <c r="C128" s="192" t="str">
        <f>Instructions!$I$45</f>
        <v>Mot 24</v>
      </c>
      <c r="D128" s="192">
        <f t="shared" ca="1" si="33"/>
        <v>0.58999471778822854</v>
      </c>
      <c r="E128" s="192" t="str">
        <f>Instructions!$I$60</f>
        <v>Mot 39</v>
      </c>
      <c r="F128" s="192">
        <f t="shared" ca="1" si="34"/>
        <v>0.37936359510283946</v>
      </c>
      <c r="G128" s="192" t="str">
        <f>Instructions!$I$75</f>
        <v>Mot 54</v>
      </c>
      <c r="H128" s="192">
        <f t="shared" ca="1" si="34"/>
        <v>0.96615156049810613</v>
      </c>
      <c r="I128" s="192" t="str">
        <f>Instructions!$I$90</f>
        <v>Mot 69</v>
      </c>
      <c r="J128" s="192">
        <f t="shared" ca="1" si="34"/>
        <v>0.61016800903742618</v>
      </c>
    </row>
    <row r="129" spans="1:11">
      <c r="A129" s="192" t="str">
        <f>Instructions!$I$31</f>
        <v>Mot 10</v>
      </c>
      <c r="B129" s="192">
        <f t="shared" ca="1" si="32"/>
        <v>0.5985624724686156</v>
      </c>
      <c r="C129" s="192" t="str">
        <f>Instructions!$I$46</f>
        <v>Mot 25</v>
      </c>
      <c r="D129" s="192">
        <f ca="1">RAND()</f>
        <v>0.26391036741665097</v>
      </c>
      <c r="E129" s="192" t="str">
        <f>Instructions!$I$61</f>
        <v>Mot 40</v>
      </c>
      <c r="F129" s="192">
        <f ca="1">RAND()</f>
        <v>0.83850803511668104</v>
      </c>
      <c r="G129" s="192" t="str">
        <f>Instructions!$I$76</f>
        <v>Mot 55</v>
      </c>
      <c r="H129" s="192">
        <f t="shared" ca="1" si="34"/>
        <v>0.68946707808591945</v>
      </c>
      <c r="I129" s="192" t="str">
        <f>Instructions!$I$91</f>
        <v>Mot 70</v>
      </c>
      <c r="J129" s="192">
        <f t="shared" ca="1" si="34"/>
        <v>0.52020120910725165</v>
      </c>
    </row>
    <row r="130" spans="1:11">
      <c r="A130" s="192" t="str">
        <f>Instructions!$I$32</f>
        <v>Mot 11</v>
      </c>
      <c r="B130" s="192">
        <f t="shared" ca="1" si="32"/>
        <v>0.63169664815032589</v>
      </c>
      <c r="C130" s="192" t="str">
        <f>Instructions!$I$47</f>
        <v>Mot 26</v>
      </c>
      <c r="D130" s="192">
        <f ca="1">RAND()</f>
        <v>0.75045335306838312</v>
      </c>
      <c r="E130" s="192" t="str">
        <f>Instructions!$I$62</f>
        <v>Mot 41</v>
      </c>
      <c r="F130" s="192">
        <f ca="1">RAND()</f>
        <v>0.34840097806068482</v>
      </c>
      <c r="G130" s="192" t="str">
        <f>Instructions!$I$77</f>
        <v>Mot 56</v>
      </c>
      <c r="H130" s="192">
        <f t="shared" ca="1" si="34"/>
        <v>0.95945836417489361</v>
      </c>
      <c r="I130" s="192" t="str">
        <f>Instructions!$I$92</f>
        <v>Mot 71</v>
      </c>
      <c r="J130" s="192">
        <f t="shared" ca="1" si="34"/>
        <v>0.67706417173823241</v>
      </c>
    </row>
    <row r="131" spans="1:11">
      <c r="A131" s="192" t="str">
        <f>Instructions!$I$33</f>
        <v>Mot 12</v>
      </c>
      <c r="B131" s="192">
        <f t="shared" ca="1" si="32"/>
        <v>0.43409876455895113</v>
      </c>
      <c r="C131" s="192" t="str">
        <f>Instructions!$I$48</f>
        <v>Mot 27</v>
      </c>
      <c r="D131" s="192">
        <f ca="1">RAND()</f>
        <v>0.1416434466891221</v>
      </c>
      <c r="E131" s="192" t="str">
        <f>Instructions!$I$63</f>
        <v>Mot 42</v>
      </c>
      <c r="F131" s="192">
        <f ca="1">RAND()</f>
        <v>0.73227526285239031</v>
      </c>
      <c r="G131" s="192" t="str">
        <f>Instructions!$I$78</f>
        <v>Mot 57</v>
      </c>
      <c r="H131" s="192">
        <f t="shared" ca="1" si="34"/>
        <v>0.19047923450199589</v>
      </c>
      <c r="I131" s="192" t="str">
        <f>Instructions!$I$93</f>
        <v>Mot 72</v>
      </c>
      <c r="J131" s="192">
        <f t="shared" ca="1" si="34"/>
        <v>0.37282799687392709</v>
      </c>
    </row>
    <row r="132" spans="1:11">
      <c r="A132" s="192" t="str">
        <f>Instructions!$I$34</f>
        <v>Mot 13</v>
      </c>
      <c r="B132" s="192">
        <f t="shared" ca="1" si="32"/>
        <v>0.3492644371884428</v>
      </c>
      <c r="C132" s="192" t="str">
        <f>Instructions!$I$49</f>
        <v>Mot 28</v>
      </c>
      <c r="D132" s="192">
        <f t="shared" ref="D132:D134" ca="1" si="35">RAND()</f>
        <v>0.51272444851346433</v>
      </c>
      <c r="E132" s="192" t="str">
        <f>Instructions!$I$64</f>
        <v>Mot 43</v>
      </c>
      <c r="F132" s="192">
        <f t="shared" ref="F132:F134" ca="1" si="36">RAND()</f>
        <v>0.89454668390005532</v>
      </c>
      <c r="G132" s="192" t="str">
        <f>Instructions!$I$79</f>
        <v>Mot 58</v>
      </c>
      <c r="H132" s="192">
        <f t="shared" ca="1" si="34"/>
        <v>4.9857982202984874E-2</v>
      </c>
      <c r="I132" s="192" t="str">
        <f>Instructions!$I$94</f>
        <v>Mot 73</v>
      </c>
      <c r="J132" s="192">
        <f t="shared" ca="1" si="34"/>
        <v>0.2206836283653979</v>
      </c>
    </row>
    <row r="133" spans="1:11">
      <c r="A133" s="192" t="str">
        <f>Instructions!$I$35</f>
        <v>Mot 14</v>
      </c>
      <c r="B133" s="192">
        <f t="shared" ca="1" si="32"/>
        <v>0.58601359710599421</v>
      </c>
      <c r="C133" s="192" t="str">
        <f>Instructions!$I$50</f>
        <v>Mot 29</v>
      </c>
      <c r="D133" s="192">
        <f t="shared" ca="1" si="35"/>
        <v>1.6800334659877736E-3</v>
      </c>
      <c r="E133" s="192" t="str">
        <f>Instructions!$I$65</f>
        <v>Mot 44</v>
      </c>
      <c r="F133" s="192">
        <f t="shared" ca="1" si="36"/>
        <v>0.30511160624946065</v>
      </c>
      <c r="G133" s="192" t="str">
        <f>Instructions!$I$80</f>
        <v>Mot 59</v>
      </c>
      <c r="H133" s="192">
        <f t="shared" ca="1" si="34"/>
        <v>0.81782148896858886</v>
      </c>
      <c r="I133" s="192" t="str">
        <f>Instructions!$I$95</f>
        <v>Mot 74</v>
      </c>
      <c r="J133" s="192">
        <f t="shared" ca="1" si="34"/>
        <v>0.13721796204228409</v>
      </c>
    </row>
    <row r="134" spans="1:11">
      <c r="A134" s="192" t="str">
        <f>Instructions!$I$36</f>
        <v>Mot 15</v>
      </c>
      <c r="B134" s="192">
        <f t="shared" ca="1" si="32"/>
        <v>0.98655272151983475</v>
      </c>
      <c r="C134" s="192" t="str">
        <f>Instructions!$I$51</f>
        <v>Mot 30</v>
      </c>
      <c r="D134" s="192">
        <f t="shared" ca="1" si="35"/>
        <v>0.87956174486201177</v>
      </c>
      <c r="E134" s="192" t="str">
        <f>Instructions!$I$66</f>
        <v>Mot 45</v>
      </c>
      <c r="F134" s="192">
        <f t="shared" ca="1" si="36"/>
        <v>0.88849137344539197</v>
      </c>
      <c r="G134" s="192" t="str">
        <f>Instructions!$I$81</f>
        <v>Mot 60</v>
      </c>
      <c r="H134" s="192">
        <f t="shared" ca="1" si="34"/>
        <v>0.68980745071344396</v>
      </c>
      <c r="I134" s="192" t="str">
        <f>Instructions!$I$96</f>
        <v>Mot 75</v>
      </c>
      <c r="J134" s="192">
        <f t="shared" ca="1" si="34"/>
        <v>0.29804355102272806</v>
      </c>
    </row>
    <row r="135" spans="1:11">
      <c r="K135" s="192">
        <v>7</v>
      </c>
    </row>
    <row r="140" spans="1:11">
      <c r="A140" s="192" t="str">
        <f>Instructions!$I$22</f>
        <v>Mot 1</v>
      </c>
      <c r="B140" s="192">
        <f t="shared" ca="1" si="32"/>
        <v>0.73261172067328206</v>
      </c>
      <c r="C140" s="192" t="str">
        <f>Instructions!$I$37</f>
        <v>Mot 16</v>
      </c>
      <c r="D140" s="192">
        <f t="shared" ref="D140:D148" ca="1" si="37">RAND()</f>
        <v>0.84740530637779388</v>
      </c>
      <c r="E140" s="192" t="str">
        <f>Instructions!$I$52</f>
        <v>Mot 31</v>
      </c>
      <c r="F140" s="192">
        <f t="shared" ref="F140:J154" ca="1" si="38">RAND()</f>
        <v>0.86424704494729443</v>
      </c>
      <c r="G140" s="192" t="str">
        <f>Instructions!$I$67</f>
        <v>Mot 46</v>
      </c>
      <c r="H140" s="192">
        <f t="shared" ca="1" si="38"/>
        <v>9.7925610302932786E-2</v>
      </c>
      <c r="I140" s="192" t="str">
        <f>Instructions!$I$82</f>
        <v>Mot 61</v>
      </c>
      <c r="J140" s="192">
        <f t="shared" ca="1" si="38"/>
        <v>0.1557322895750981</v>
      </c>
    </row>
    <row r="141" spans="1:11">
      <c r="A141" s="192" t="str">
        <f>Instructions!$I$23</f>
        <v>Mot 2</v>
      </c>
      <c r="B141" s="192">
        <f t="shared" ca="1" si="32"/>
        <v>0.80378671456395767</v>
      </c>
      <c r="C141" s="192" t="str">
        <f>Instructions!$I$38</f>
        <v>Mot 17</v>
      </c>
      <c r="D141" s="192">
        <f t="shared" ca="1" si="37"/>
        <v>0.23396660746885756</v>
      </c>
      <c r="E141" s="192" t="str">
        <f>Instructions!$I$53</f>
        <v>Mot 32</v>
      </c>
      <c r="F141" s="192">
        <f t="shared" ca="1" si="38"/>
        <v>0.22170769975867166</v>
      </c>
      <c r="G141" s="192" t="str">
        <f>Instructions!$I$68</f>
        <v>Mot 47</v>
      </c>
      <c r="H141" s="192">
        <f t="shared" ca="1" si="38"/>
        <v>0.64650591232379728</v>
      </c>
      <c r="I141" s="192" t="str">
        <f>Instructions!$I$83</f>
        <v>Mot 62</v>
      </c>
      <c r="J141" s="192">
        <f t="shared" ca="1" si="38"/>
        <v>0.69533962611850275</v>
      </c>
    </row>
    <row r="142" spans="1:11">
      <c r="A142" s="192" t="str">
        <f>Instructions!$I$24</f>
        <v>Mot 3</v>
      </c>
      <c r="B142" s="192">
        <f t="shared" ca="1" si="32"/>
        <v>0.32032118326761361</v>
      </c>
      <c r="C142" s="192" t="str">
        <f>Instructions!$I$39</f>
        <v>Mot 18</v>
      </c>
      <c r="D142" s="192">
        <f t="shared" ca="1" si="37"/>
        <v>0.9961039001287828</v>
      </c>
      <c r="E142" s="192" t="str">
        <f>Instructions!$I$54</f>
        <v>Mot 33</v>
      </c>
      <c r="F142" s="192">
        <f t="shared" ca="1" si="38"/>
        <v>0.89450547723306106</v>
      </c>
      <c r="G142" s="192" t="str">
        <f>Instructions!$I$69</f>
        <v>Mot 48</v>
      </c>
      <c r="H142" s="192">
        <f t="shared" ca="1" si="38"/>
        <v>0.1333554254500493</v>
      </c>
      <c r="I142" s="192" t="str">
        <f>Instructions!$I$84</f>
        <v>Mot 63</v>
      </c>
      <c r="J142" s="192">
        <f t="shared" ca="1" si="38"/>
        <v>0.78349903366596763</v>
      </c>
    </row>
    <row r="143" spans="1:11">
      <c r="A143" s="192" t="str">
        <f>Instructions!$I$25</f>
        <v>Mot 4</v>
      </c>
      <c r="B143" s="192">
        <f t="shared" ca="1" si="32"/>
        <v>0.31206173946867999</v>
      </c>
      <c r="C143" s="192" t="str">
        <f>Instructions!$I$40</f>
        <v>Mot 19</v>
      </c>
      <c r="D143" s="192">
        <f t="shared" ca="1" si="37"/>
        <v>0.35229348374744385</v>
      </c>
      <c r="E143" s="192" t="str">
        <f>Instructions!$I$55</f>
        <v>Mot 34</v>
      </c>
      <c r="F143" s="192">
        <f t="shared" ca="1" si="38"/>
        <v>0.97097107319011089</v>
      </c>
      <c r="G143" s="192" t="str">
        <f>Instructions!$I$70</f>
        <v>Mot 49</v>
      </c>
      <c r="H143" s="192">
        <f t="shared" ca="1" si="38"/>
        <v>0.13396700756051161</v>
      </c>
      <c r="I143" s="192" t="str">
        <f>Instructions!$I$85</f>
        <v>Mot 64</v>
      </c>
      <c r="J143" s="192">
        <f t="shared" ca="1" si="38"/>
        <v>0.63900843052167089</v>
      </c>
    </row>
    <row r="144" spans="1:11">
      <c r="A144" s="192" t="str">
        <f>Instructions!$I$26</f>
        <v>Mot 5</v>
      </c>
      <c r="B144" s="192">
        <f t="shared" ca="1" si="32"/>
        <v>0.7605894800448566</v>
      </c>
      <c r="C144" s="192" t="str">
        <f>Instructions!$I$41</f>
        <v>Mot 20</v>
      </c>
      <c r="D144" s="192">
        <f t="shared" ca="1" si="37"/>
        <v>0.13201881090564571</v>
      </c>
      <c r="E144" s="192" t="str">
        <f>Instructions!$I$56</f>
        <v>Mot 35</v>
      </c>
      <c r="F144" s="192">
        <f t="shared" ca="1" si="38"/>
        <v>0.25149565311442457</v>
      </c>
      <c r="G144" s="192" t="str">
        <f>Instructions!$I$71</f>
        <v>Mot 50</v>
      </c>
      <c r="H144" s="192">
        <f t="shared" ca="1" si="38"/>
        <v>0.74950020696441133</v>
      </c>
      <c r="I144" s="192" t="str">
        <f>Instructions!$I$86</f>
        <v>Mot 65</v>
      </c>
      <c r="J144" s="192">
        <f t="shared" ca="1" si="38"/>
        <v>0.83778052453869756</v>
      </c>
    </row>
    <row r="145" spans="1:11">
      <c r="A145" s="192" t="str">
        <f>Instructions!$I$27</f>
        <v>Mot 6</v>
      </c>
      <c r="B145" s="192">
        <f t="shared" ca="1" si="32"/>
        <v>0.20739558258651336</v>
      </c>
      <c r="C145" s="192" t="str">
        <f>Instructions!$I$42</f>
        <v>Mot 21</v>
      </c>
      <c r="D145" s="192">
        <f t="shared" ca="1" si="37"/>
        <v>0.5297740379568332</v>
      </c>
      <c r="E145" s="192" t="str">
        <f>Instructions!$I$57</f>
        <v>Mot 36</v>
      </c>
      <c r="F145" s="192">
        <f t="shared" ca="1" si="38"/>
        <v>0.40277276470980627</v>
      </c>
      <c r="G145" s="192" t="str">
        <f>Instructions!$I$72</f>
        <v>Mot 51</v>
      </c>
      <c r="H145" s="192">
        <f t="shared" ca="1" si="38"/>
        <v>0.33538258661295917</v>
      </c>
      <c r="I145" s="192" t="str">
        <f>Instructions!$I$87</f>
        <v>Mot 66</v>
      </c>
      <c r="J145" s="192">
        <f t="shared" ca="1" si="38"/>
        <v>0.30069106881981222</v>
      </c>
    </row>
    <row r="146" spans="1:11">
      <c r="A146" s="192" t="str">
        <f>Instructions!$I$28</f>
        <v>Mot 7</v>
      </c>
      <c r="B146" s="192">
        <f t="shared" ca="1" si="32"/>
        <v>0.12619859777611953</v>
      </c>
      <c r="C146" s="192" t="str">
        <f>Instructions!$I$43</f>
        <v>Mot 22</v>
      </c>
      <c r="D146" s="192">
        <f t="shared" ca="1" si="37"/>
        <v>0.75350940643713349</v>
      </c>
      <c r="E146" s="192" t="str">
        <f>Instructions!$I$58</f>
        <v>Mot 37</v>
      </c>
      <c r="F146" s="192">
        <f t="shared" ca="1" si="38"/>
        <v>0.88138679869588454</v>
      </c>
      <c r="G146" s="192" t="str">
        <f>Instructions!$I$73</f>
        <v>Mot 52</v>
      </c>
      <c r="H146" s="192">
        <f t="shared" ca="1" si="38"/>
        <v>0.39126859201967845</v>
      </c>
      <c r="I146" s="192" t="str">
        <f>Instructions!$I$88</f>
        <v>Mot 67</v>
      </c>
      <c r="J146" s="192">
        <f t="shared" ca="1" si="38"/>
        <v>0.74666592336347359</v>
      </c>
    </row>
    <row r="147" spans="1:11">
      <c r="A147" s="192" t="str">
        <f>Instructions!$I$29</f>
        <v>Mot 8</v>
      </c>
      <c r="B147" s="192">
        <f t="shared" ca="1" si="32"/>
        <v>0.80794725608290097</v>
      </c>
      <c r="C147" s="192" t="str">
        <f>Instructions!$I$44</f>
        <v>Mot 23</v>
      </c>
      <c r="D147" s="192">
        <f t="shared" ca="1" si="37"/>
        <v>0.75113996875373801</v>
      </c>
      <c r="E147" s="192" t="str">
        <f>Instructions!$I$59</f>
        <v>Mot 38</v>
      </c>
      <c r="F147" s="192">
        <f t="shared" ca="1" si="38"/>
        <v>0.22193723305449731</v>
      </c>
      <c r="G147" s="192" t="str">
        <f>Instructions!$I$74</f>
        <v>Mot 53</v>
      </c>
      <c r="H147" s="192">
        <f t="shared" ca="1" si="38"/>
        <v>0.28791343549244075</v>
      </c>
      <c r="I147" s="192" t="str">
        <f>Instructions!$I$89</f>
        <v>Mot 68</v>
      </c>
      <c r="J147" s="192">
        <f t="shared" ca="1" si="38"/>
        <v>0.22108359311365111</v>
      </c>
    </row>
    <row r="148" spans="1:11">
      <c r="A148" s="192" t="str">
        <f>Instructions!$I$30</f>
        <v>Mot 9</v>
      </c>
      <c r="B148" s="192">
        <f t="shared" ca="1" si="32"/>
        <v>0.60229375516636563</v>
      </c>
      <c r="C148" s="192" t="str">
        <f>Instructions!$I$45</f>
        <v>Mot 24</v>
      </c>
      <c r="D148" s="192">
        <f t="shared" ca="1" si="37"/>
        <v>0.57353280938701479</v>
      </c>
      <c r="E148" s="192" t="str">
        <f>Instructions!$I$60</f>
        <v>Mot 39</v>
      </c>
      <c r="F148" s="192">
        <f t="shared" ca="1" si="38"/>
        <v>0.45671395852544638</v>
      </c>
      <c r="G148" s="192" t="str">
        <f>Instructions!$I$75</f>
        <v>Mot 54</v>
      </c>
      <c r="H148" s="192">
        <f t="shared" ca="1" si="38"/>
        <v>0.16631075266871209</v>
      </c>
      <c r="I148" s="192" t="str">
        <f>Instructions!$I$90</f>
        <v>Mot 69</v>
      </c>
      <c r="J148" s="192">
        <f t="shared" ca="1" si="38"/>
        <v>8.8482203346456068E-3</v>
      </c>
    </row>
    <row r="149" spans="1:11">
      <c r="A149" s="192" t="str">
        <f>Instructions!$I$31</f>
        <v>Mot 10</v>
      </c>
      <c r="B149" s="192">
        <f t="shared" ca="1" si="32"/>
        <v>2.8228592004985842E-2</v>
      </c>
      <c r="C149" s="192" t="str">
        <f>Instructions!$I$46</f>
        <v>Mot 25</v>
      </c>
      <c r="D149" s="192">
        <f ca="1">RAND()</f>
        <v>4.9484554330343489E-3</v>
      </c>
      <c r="E149" s="192" t="str">
        <f>Instructions!$I$61</f>
        <v>Mot 40</v>
      </c>
      <c r="F149" s="192">
        <f ca="1">RAND()</f>
        <v>0.64524015329074513</v>
      </c>
      <c r="G149" s="192" t="str">
        <f>Instructions!$I$76</f>
        <v>Mot 55</v>
      </c>
      <c r="H149" s="192">
        <f t="shared" ca="1" si="38"/>
        <v>0.24270283911948853</v>
      </c>
      <c r="I149" s="192" t="str">
        <f>Instructions!$I$91</f>
        <v>Mot 70</v>
      </c>
      <c r="J149" s="192">
        <f t="shared" ca="1" si="38"/>
        <v>0.18332878132725694</v>
      </c>
    </row>
    <row r="150" spans="1:11">
      <c r="A150" s="192" t="str">
        <f>Instructions!$I$32</f>
        <v>Mot 11</v>
      </c>
      <c r="B150" s="192">
        <f t="shared" ca="1" si="32"/>
        <v>0.91258646169309154</v>
      </c>
      <c r="C150" s="192" t="str">
        <f>Instructions!$I$47</f>
        <v>Mot 26</v>
      </c>
      <c r="D150" s="192">
        <f ca="1">RAND()</f>
        <v>8.5363198782243077E-2</v>
      </c>
      <c r="E150" s="192" t="str">
        <f>Instructions!$I$62</f>
        <v>Mot 41</v>
      </c>
      <c r="F150" s="192">
        <f ca="1">RAND()</f>
        <v>0.98164254226810943</v>
      </c>
      <c r="G150" s="192" t="str">
        <f>Instructions!$I$77</f>
        <v>Mot 56</v>
      </c>
      <c r="H150" s="192">
        <f t="shared" ca="1" si="38"/>
        <v>0.67210581183575724</v>
      </c>
      <c r="I150" s="192" t="str">
        <f>Instructions!$I$92</f>
        <v>Mot 71</v>
      </c>
      <c r="J150" s="192">
        <f t="shared" ca="1" si="38"/>
        <v>0.17263374165106149</v>
      </c>
    </row>
    <row r="151" spans="1:11">
      <c r="A151" s="192" t="str">
        <f>Instructions!$I$33</f>
        <v>Mot 12</v>
      </c>
      <c r="B151" s="192">
        <f t="shared" ca="1" si="32"/>
        <v>0.66004447886743089</v>
      </c>
      <c r="C151" s="192" t="str">
        <f>Instructions!$I$48</f>
        <v>Mot 27</v>
      </c>
      <c r="D151" s="192">
        <f ca="1">RAND()</f>
        <v>0.33686645278197103</v>
      </c>
      <c r="E151" s="192" t="str">
        <f>Instructions!$I$63</f>
        <v>Mot 42</v>
      </c>
      <c r="F151" s="192">
        <f ca="1">RAND()</f>
        <v>0.99512046574015323</v>
      </c>
      <c r="G151" s="192" t="str">
        <f>Instructions!$I$78</f>
        <v>Mot 57</v>
      </c>
      <c r="H151" s="192">
        <f t="shared" ca="1" si="38"/>
        <v>0.33463029882241835</v>
      </c>
      <c r="I151" s="192" t="str">
        <f>Instructions!$I$93</f>
        <v>Mot 72</v>
      </c>
      <c r="J151" s="192">
        <f t="shared" ca="1" si="38"/>
        <v>8.540420707063956E-2</v>
      </c>
    </row>
    <row r="152" spans="1:11">
      <c r="A152" s="192" t="str">
        <f>Instructions!$I$34</f>
        <v>Mot 13</v>
      </c>
      <c r="B152" s="192">
        <f t="shared" ca="1" si="32"/>
        <v>0.13607882647311753</v>
      </c>
      <c r="C152" s="192" t="str">
        <f>Instructions!$I$49</f>
        <v>Mot 28</v>
      </c>
      <c r="D152" s="192">
        <f t="shared" ref="D152:D154" ca="1" si="39">RAND()</f>
        <v>5.2304359720731775E-2</v>
      </c>
      <c r="E152" s="192" t="str">
        <f>Instructions!$I$64</f>
        <v>Mot 43</v>
      </c>
      <c r="F152" s="192">
        <f t="shared" ref="F152:F154" ca="1" si="40">RAND()</f>
        <v>0.89518639090315888</v>
      </c>
      <c r="G152" s="192" t="str">
        <f>Instructions!$I$79</f>
        <v>Mot 58</v>
      </c>
      <c r="H152" s="192">
        <f t="shared" ca="1" si="38"/>
        <v>0.14172474445885475</v>
      </c>
      <c r="I152" s="192" t="str">
        <f>Instructions!$I$94</f>
        <v>Mot 73</v>
      </c>
      <c r="J152" s="192">
        <f t="shared" ca="1" si="38"/>
        <v>0.52330578855492793</v>
      </c>
    </row>
    <row r="153" spans="1:11">
      <c r="A153" s="192" t="str">
        <f>Instructions!$I$35</f>
        <v>Mot 14</v>
      </c>
      <c r="B153" s="192">
        <f t="shared" ca="1" si="32"/>
        <v>0.26434237258666426</v>
      </c>
      <c r="C153" s="192" t="str">
        <f>Instructions!$I$50</f>
        <v>Mot 29</v>
      </c>
      <c r="D153" s="192">
        <f t="shared" ca="1" si="39"/>
        <v>0.69899255331873378</v>
      </c>
      <c r="E153" s="192" t="str">
        <f>Instructions!$I$65</f>
        <v>Mot 44</v>
      </c>
      <c r="F153" s="192">
        <f t="shared" ca="1" si="40"/>
        <v>0.99635999594809088</v>
      </c>
      <c r="G153" s="192" t="str">
        <f>Instructions!$I$80</f>
        <v>Mot 59</v>
      </c>
      <c r="H153" s="192">
        <f t="shared" ca="1" si="38"/>
        <v>0.98096796746372195</v>
      </c>
      <c r="I153" s="192" t="str">
        <f>Instructions!$I$95</f>
        <v>Mot 74</v>
      </c>
      <c r="J153" s="192">
        <f t="shared" ca="1" si="38"/>
        <v>0.70361879753995848</v>
      </c>
    </row>
    <row r="154" spans="1:11">
      <c r="A154" s="192" t="str">
        <f>Instructions!$I$36</f>
        <v>Mot 15</v>
      </c>
      <c r="B154" s="192">
        <f t="shared" ca="1" si="32"/>
        <v>0.67643368954712202</v>
      </c>
      <c r="C154" s="192" t="str">
        <f>Instructions!$I$51</f>
        <v>Mot 30</v>
      </c>
      <c r="D154" s="192">
        <f t="shared" ca="1" si="39"/>
        <v>0.36354203980322075</v>
      </c>
      <c r="E154" s="192" t="str">
        <f>Instructions!$I$66</f>
        <v>Mot 45</v>
      </c>
      <c r="F154" s="192">
        <f t="shared" ca="1" si="40"/>
        <v>0.62127044644500229</v>
      </c>
      <c r="G154" s="192" t="str">
        <f>Instructions!$I$81</f>
        <v>Mot 60</v>
      </c>
      <c r="H154" s="192">
        <f t="shared" ca="1" si="38"/>
        <v>0.70744368692436543</v>
      </c>
      <c r="I154" s="192" t="str">
        <f>Instructions!$I$96</f>
        <v>Mot 75</v>
      </c>
      <c r="J154" s="192">
        <f t="shared" ca="1" si="38"/>
        <v>0.94697865100893108</v>
      </c>
    </row>
    <row r="155" spans="1:11">
      <c r="K155" s="192">
        <v>8</v>
      </c>
    </row>
    <row r="160" spans="1:11">
      <c r="A160" s="192" t="str">
        <f>Instructions!$I$22</f>
        <v>Mot 1</v>
      </c>
      <c r="B160" s="192">
        <f t="shared" ref="B160:B174" ca="1" si="41">RAND()</f>
        <v>0.37424138270699214</v>
      </c>
      <c r="C160" s="192" t="str">
        <f>Instructions!$I$37</f>
        <v>Mot 16</v>
      </c>
      <c r="D160" s="192">
        <f t="shared" ref="D160:D168" ca="1" si="42">RAND()</f>
        <v>0.98834605694392108</v>
      </c>
      <c r="E160" s="192" t="str">
        <f>Instructions!$I$52</f>
        <v>Mot 31</v>
      </c>
      <c r="F160" s="192">
        <f t="shared" ref="F160:J174" ca="1" si="43">RAND()</f>
        <v>0.45236257981784744</v>
      </c>
      <c r="G160" s="192" t="str">
        <f>Instructions!$I$67</f>
        <v>Mot 46</v>
      </c>
      <c r="H160" s="192">
        <f t="shared" ca="1" si="43"/>
        <v>0.10616412986624635</v>
      </c>
      <c r="I160" s="192" t="str">
        <f>Instructions!$I$82</f>
        <v>Mot 61</v>
      </c>
      <c r="J160" s="192">
        <f t="shared" ca="1" si="43"/>
        <v>0.42933570337749205</v>
      </c>
    </row>
    <row r="161" spans="1:11">
      <c r="A161" s="192" t="str">
        <f>Instructions!$I$23</f>
        <v>Mot 2</v>
      </c>
      <c r="B161" s="192">
        <f t="shared" ca="1" si="41"/>
        <v>6.6177473001006404E-2</v>
      </c>
      <c r="C161" s="192" t="str">
        <f>Instructions!$I$38</f>
        <v>Mot 17</v>
      </c>
      <c r="D161" s="192">
        <f t="shared" ca="1" si="42"/>
        <v>0.85954345327377024</v>
      </c>
      <c r="E161" s="192" t="str">
        <f>Instructions!$I$53</f>
        <v>Mot 32</v>
      </c>
      <c r="F161" s="192">
        <f t="shared" ca="1" si="43"/>
        <v>0.61706602705371105</v>
      </c>
      <c r="G161" s="192" t="str">
        <f>Instructions!$I$68</f>
        <v>Mot 47</v>
      </c>
      <c r="H161" s="192">
        <f t="shared" ca="1" si="43"/>
        <v>1.8659894207444072E-2</v>
      </c>
      <c r="I161" s="192" t="str">
        <f>Instructions!$I$83</f>
        <v>Mot 62</v>
      </c>
      <c r="J161" s="192">
        <f t="shared" ca="1" si="43"/>
        <v>0.12793781140014471</v>
      </c>
    </row>
    <row r="162" spans="1:11">
      <c r="A162" s="192" t="str">
        <f>Instructions!$I$24</f>
        <v>Mot 3</v>
      </c>
      <c r="B162" s="192">
        <f t="shared" ca="1" si="41"/>
        <v>0.25690986251365622</v>
      </c>
      <c r="C162" s="192" t="str">
        <f>Instructions!$I$39</f>
        <v>Mot 18</v>
      </c>
      <c r="D162" s="192">
        <f t="shared" ca="1" si="42"/>
        <v>0.78516073393228913</v>
      </c>
      <c r="E162" s="192" t="str">
        <f>Instructions!$I$54</f>
        <v>Mot 33</v>
      </c>
      <c r="F162" s="192">
        <f t="shared" ca="1" si="43"/>
        <v>0.18437127302983158</v>
      </c>
      <c r="G162" s="192" t="str">
        <f>Instructions!$I$69</f>
        <v>Mot 48</v>
      </c>
      <c r="H162" s="192">
        <f t="shared" ca="1" si="43"/>
        <v>0.99966712276196301</v>
      </c>
      <c r="I162" s="192" t="str">
        <f>Instructions!$I$84</f>
        <v>Mot 63</v>
      </c>
      <c r="J162" s="192">
        <f t="shared" ca="1" si="43"/>
        <v>0.97972102804218475</v>
      </c>
    </row>
    <row r="163" spans="1:11">
      <c r="A163" s="192" t="str">
        <f>Instructions!$I$25</f>
        <v>Mot 4</v>
      </c>
      <c r="B163" s="192">
        <f t="shared" ca="1" si="41"/>
        <v>0.70175638351208514</v>
      </c>
      <c r="C163" s="192" t="str">
        <f>Instructions!$I$40</f>
        <v>Mot 19</v>
      </c>
      <c r="D163" s="192">
        <f t="shared" ca="1" si="42"/>
        <v>0.48523951152963218</v>
      </c>
      <c r="E163" s="192" t="str">
        <f>Instructions!$I$55</f>
        <v>Mot 34</v>
      </c>
      <c r="F163" s="192">
        <f t="shared" ca="1" si="43"/>
        <v>0.88050319903626673</v>
      </c>
      <c r="G163" s="192" t="str">
        <f>Instructions!$I$70</f>
        <v>Mot 49</v>
      </c>
      <c r="H163" s="192">
        <f t="shared" ca="1" si="43"/>
        <v>0.35825824536848494</v>
      </c>
      <c r="I163" s="192" t="str">
        <f>Instructions!$I$85</f>
        <v>Mot 64</v>
      </c>
      <c r="J163" s="192">
        <f t="shared" ca="1" si="43"/>
        <v>0.46843448268871624</v>
      </c>
    </row>
    <row r="164" spans="1:11">
      <c r="A164" s="192" t="str">
        <f>Instructions!$I$26</f>
        <v>Mot 5</v>
      </c>
      <c r="B164" s="192">
        <f t="shared" ca="1" si="41"/>
        <v>0.44163518407261582</v>
      </c>
      <c r="C164" s="192" t="str">
        <f>Instructions!$I$41</f>
        <v>Mot 20</v>
      </c>
      <c r="D164" s="192">
        <f t="shared" ca="1" si="42"/>
        <v>0.64477230801376251</v>
      </c>
      <c r="E164" s="192" t="str">
        <f>Instructions!$I$56</f>
        <v>Mot 35</v>
      </c>
      <c r="F164" s="192">
        <f t="shared" ca="1" si="43"/>
        <v>0.12329757082554649</v>
      </c>
      <c r="G164" s="192" t="str">
        <f>Instructions!$I$71</f>
        <v>Mot 50</v>
      </c>
      <c r="H164" s="192">
        <f t="shared" ca="1" si="43"/>
        <v>0.53935832650295401</v>
      </c>
      <c r="I164" s="192" t="str">
        <f>Instructions!$I$86</f>
        <v>Mot 65</v>
      </c>
      <c r="J164" s="192">
        <f t="shared" ca="1" si="43"/>
        <v>0.91997686096274867</v>
      </c>
    </row>
    <row r="165" spans="1:11">
      <c r="A165" s="192" t="str">
        <f>Instructions!$I$27</f>
        <v>Mot 6</v>
      </c>
      <c r="B165" s="192">
        <f t="shared" ca="1" si="41"/>
        <v>0.55659674067393261</v>
      </c>
      <c r="C165" s="192" t="str">
        <f>Instructions!$I$42</f>
        <v>Mot 21</v>
      </c>
      <c r="D165" s="192">
        <f t="shared" ca="1" si="42"/>
        <v>0.28492065363975738</v>
      </c>
      <c r="E165" s="192" t="str">
        <f>Instructions!$I$57</f>
        <v>Mot 36</v>
      </c>
      <c r="F165" s="192">
        <f t="shared" ca="1" si="43"/>
        <v>0.62628325169257149</v>
      </c>
      <c r="G165" s="192" t="str">
        <f>Instructions!$I$72</f>
        <v>Mot 51</v>
      </c>
      <c r="H165" s="192">
        <f t="shared" ca="1" si="43"/>
        <v>0.79968235388199194</v>
      </c>
      <c r="I165" s="192" t="str">
        <f>Instructions!$I$87</f>
        <v>Mot 66</v>
      </c>
      <c r="J165" s="192">
        <f t="shared" ca="1" si="43"/>
        <v>0.9489803404484668</v>
      </c>
    </row>
    <row r="166" spans="1:11">
      <c r="A166" s="192" t="str">
        <f>Instructions!$I$28</f>
        <v>Mot 7</v>
      </c>
      <c r="B166" s="192">
        <f t="shared" ca="1" si="41"/>
        <v>0.80551064676560358</v>
      </c>
      <c r="C166" s="192" t="str">
        <f>Instructions!$I$43</f>
        <v>Mot 22</v>
      </c>
      <c r="D166" s="192">
        <f t="shared" ca="1" si="42"/>
        <v>0.45478702923613878</v>
      </c>
      <c r="E166" s="192" t="str">
        <f>Instructions!$I$58</f>
        <v>Mot 37</v>
      </c>
      <c r="F166" s="192">
        <f t="shared" ca="1" si="43"/>
        <v>0.75062681647730145</v>
      </c>
      <c r="G166" s="192" t="str">
        <f>Instructions!$I$73</f>
        <v>Mot 52</v>
      </c>
      <c r="H166" s="192">
        <f t="shared" ca="1" si="43"/>
        <v>9.8652950379467863E-2</v>
      </c>
      <c r="I166" s="192" t="str">
        <f>Instructions!$I$88</f>
        <v>Mot 67</v>
      </c>
      <c r="J166" s="192">
        <f t="shared" ca="1" si="43"/>
        <v>0.97489296678646675</v>
      </c>
    </row>
    <row r="167" spans="1:11">
      <c r="A167" s="192" t="str">
        <f>Instructions!$I$29</f>
        <v>Mot 8</v>
      </c>
      <c r="B167" s="192">
        <f t="shared" ca="1" si="41"/>
        <v>0.70643204898532519</v>
      </c>
      <c r="C167" s="192" t="str">
        <f>Instructions!$I$44</f>
        <v>Mot 23</v>
      </c>
      <c r="D167" s="192">
        <f t="shared" ca="1" si="42"/>
        <v>0.14664669393909424</v>
      </c>
      <c r="E167" s="192" t="str">
        <f>Instructions!$I$59</f>
        <v>Mot 38</v>
      </c>
      <c r="F167" s="192">
        <f t="shared" ca="1" si="43"/>
        <v>0.48603589911083678</v>
      </c>
      <c r="G167" s="192" t="str">
        <f>Instructions!$I$74</f>
        <v>Mot 53</v>
      </c>
      <c r="H167" s="192">
        <f t="shared" ca="1" si="43"/>
        <v>0.16515556874015669</v>
      </c>
      <c r="I167" s="192" t="str">
        <f>Instructions!$I$89</f>
        <v>Mot 68</v>
      </c>
      <c r="J167" s="192">
        <f t="shared" ca="1" si="43"/>
        <v>0.55637026449129645</v>
      </c>
    </row>
    <row r="168" spans="1:11">
      <c r="A168" s="192" t="str">
        <f>Instructions!$I$30</f>
        <v>Mot 9</v>
      </c>
      <c r="B168" s="192">
        <f t="shared" ca="1" si="41"/>
        <v>0.61700124806712042</v>
      </c>
      <c r="C168" s="192" t="str">
        <f>Instructions!$I$45</f>
        <v>Mot 24</v>
      </c>
      <c r="D168" s="192">
        <f t="shared" ca="1" si="42"/>
        <v>0.38412854645482553</v>
      </c>
      <c r="E168" s="192" t="str">
        <f>Instructions!$I$60</f>
        <v>Mot 39</v>
      </c>
      <c r="F168" s="192">
        <f t="shared" ca="1" si="43"/>
        <v>0.27706442934245545</v>
      </c>
      <c r="G168" s="192" t="str">
        <f>Instructions!$I$75</f>
        <v>Mot 54</v>
      </c>
      <c r="H168" s="192">
        <f t="shared" ca="1" si="43"/>
        <v>0.16860919775773309</v>
      </c>
      <c r="I168" s="192" t="str">
        <f>Instructions!$I$90</f>
        <v>Mot 69</v>
      </c>
      <c r="J168" s="192">
        <f t="shared" ca="1" si="43"/>
        <v>0.64273496217574444</v>
      </c>
    </row>
    <row r="169" spans="1:11">
      <c r="A169" s="192" t="str">
        <f>Instructions!$I$31</f>
        <v>Mot 10</v>
      </c>
      <c r="B169" s="192">
        <f t="shared" ca="1" si="41"/>
        <v>0.21042072153322722</v>
      </c>
      <c r="C169" s="192" t="str">
        <f>Instructions!$I$46</f>
        <v>Mot 25</v>
      </c>
      <c r="D169" s="192">
        <f ca="1">RAND()</f>
        <v>0.61492641174478635</v>
      </c>
      <c r="E169" s="192" t="str">
        <f>Instructions!$I$61</f>
        <v>Mot 40</v>
      </c>
      <c r="F169" s="192">
        <f ca="1">RAND()</f>
        <v>0.86884178275517554</v>
      </c>
      <c r="G169" s="192" t="str">
        <f>Instructions!$I$76</f>
        <v>Mot 55</v>
      </c>
      <c r="H169" s="192">
        <f t="shared" ca="1" si="43"/>
        <v>0.65950537805985909</v>
      </c>
      <c r="I169" s="192" t="str">
        <f>Instructions!$I$91</f>
        <v>Mot 70</v>
      </c>
      <c r="J169" s="192">
        <f t="shared" ca="1" si="43"/>
        <v>0.7820497538198693</v>
      </c>
    </row>
    <row r="170" spans="1:11">
      <c r="A170" s="192" t="str">
        <f>Instructions!$I$32</f>
        <v>Mot 11</v>
      </c>
      <c r="B170" s="192">
        <f t="shared" ca="1" si="41"/>
        <v>0.38966202860442756</v>
      </c>
      <c r="C170" s="192" t="str">
        <f>Instructions!$I$47</f>
        <v>Mot 26</v>
      </c>
      <c r="D170" s="192">
        <f ca="1">RAND()</f>
        <v>0.78362253814458049</v>
      </c>
      <c r="E170" s="192" t="str">
        <f>Instructions!$I$62</f>
        <v>Mot 41</v>
      </c>
      <c r="F170" s="192">
        <f ca="1">RAND()</f>
        <v>0.18365705444470104</v>
      </c>
      <c r="G170" s="192" t="str">
        <f>Instructions!$I$77</f>
        <v>Mot 56</v>
      </c>
      <c r="H170" s="192">
        <f t="shared" ca="1" si="43"/>
        <v>0.26873352623862723</v>
      </c>
      <c r="I170" s="192" t="str">
        <f>Instructions!$I$92</f>
        <v>Mot 71</v>
      </c>
      <c r="J170" s="192">
        <f t="shared" ca="1" si="43"/>
        <v>0.59955148616480469</v>
      </c>
    </row>
    <row r="171" spans="1:11">
      <c r="A171" s="192" t="str">
        <f>Instructions!$I$33</f>
        <v>Mot 12</v>
      </c>
      <c r="B171" s="192">
        <f t="shared" ca="1" si="41"/>
        <v>0.22938285686531601</v>
      </c>
      <c r="C171" s="192" t="str">
        <f>Instructions!$I$48</f>
        <v>Mot 27</v>
      </c>
      <c r="D171" s="192">
        <f ca="1">RAND()</f>
        <v>0.52131797238866839</v>
      </c>
      <c r="E171" s="192" t="str">
        <f>Instructions!$I$63</f>
        <v>Mot 42</v>
      </c>
      <c r="F171" s="192">
        <f ca="1">RAND()</f>
        <v>0.42972384069516445</v>
      </c>
      <c r="G171" s="192" t="str">
        <f>Instructions!$I$78</f>
        <v>Mot 57</v>
      </c>
      <c r="H171" s="192">
        <f t="shared" ca="1" si="43"/>
        <v>0.11843409464160093</v>
      </c>
      <c r="I171" s="192" t="str">
        <f>Instructions!$I$93</f>
        <v>Mot 72</v>
      </c>
      <c r="J171" s="192">
        <f t="shared" ca="1" si="43"/>
        <v>0.18930556553468347</v>
      </c>
    </row>
    <row r="172" spans="1:11">
      <c r="A172" s="192" t="str">
        <f>Instructions!$I$34</f>
        <v>Mot 13</v>
      </c>
      <c r="B172" s="192">
        <f t="shared" ca="1" si="41"/>
        <v>0.69194468916452112</v>
      </c>
      <c r="C172" s="192" t="str">
        <f>Instructions!$I$49</f>
        <v>Mot 28</v>
      </c>
      <c r="D172" s="192">
        <f t="shared" ref="D172:D174" ca="1" si="44">RAND()</f>
        <v>0.2722487870497885</v>
      </c>
      <c r="E172" s="192" t="str">
        <f>Instructions!$I$64</f>
        <v>Mot 43</v>
      </c>
      <c r="F172" s="192">
        <f t="shared" ref="F172:F174" ca="1" si="45">RAND()</f>
        <v>0.63230742644349935</v>
      </c>
      <c r="G172" s="192" t="str">
        <f>Instructions!$I$79</f>
        <v>Mot 58</v>
      </c>
      <c r="H172" s="192">
        <f t="shared" ca="1" si="43"/>
        <v>0.85860662165691715</v>
      </c>
      <c r="I172" s="192" t="str">
        <f>Instructions!$I$94</f>
        <v>Mot 73</v>
      </c>
      <c r="J172" s="192">
        <f t="shared" ca="1" si="43"/>
        <v>0.74012748179685306</v>
      </c>
    </row>
    <row r="173" spans="1:11">
      <c r="A173" s="192" t="str">
        <f>Instructions!$I$35</f>
        <v>Mot 14</v>
      </c>
      <c r="B173" s="192">
        <f t="shared" ca="1" si="41"/>
        <v>0.42421018715462222</v>
      </c>
      <c r="C173" s="192" t="str">
        <f>Instructions!$I$50</f>
        <v>Mot 29</v>
      </c>
      <c r="D173" s="192">
        <f t="shared" ca="1" si="44"/>
        <v>0.45091323760465474</v>
      </c>
      <c r="E173" s="192" t="str">
        <f>Instructions!$I$65</f>
        <v>Mot 44</v>
      </c>
      <c r="F173" s="192">
        <f t="shared" ca="1" si="45"/>
        <v>0.92229230101082849</v>
      </c>
      <c r="G173" s="192" t="str">
        <f>Instructions!$I$80</f>
        <v>Mot 59</v>
      </c>
      <c r="H173" s="192">
        <f t="shared" ca="1" si="43"/>
        <v>2.5118127671458268E-2</v>
      </c>
      <c r="I173" s="192" t="str">
        <f>Instructions!$I$95</f>
        <v>Mot 74</v>
      </c>
      <c r="J173" s="192">
        <f t="shared" ca="1" si="43"/>
        <v>0.74768074531097917</v>
      </c>
    </row>
    <row r="174" spans="1:11">
      <c r="A174" s="192" t="str">
        <f>Instructions!$I$36</f>
        <v>Mot 15</v>
      </c>
      <c r="B174" s="192">
        <f t="shared" ca="1" si="41"/>
        <v>0.95728708051815581</v>
      </c>
      <c r="C174" s="192" t="str">
        <f>Instructions!$I$51</f>
        <v>Mot 30</v>
      </c>
      <c r="D174" s="192">
        <f t="shared" ca="1" si="44"/>
        <v>5.3871300691232027E-2</v>
      </c>
      <c r="E174" s="192" t="str">
        <f>Instructions!$I$66</f>
        <v>Mot 45</v>
      </c>
      <c r="F174" s="192">
        <f t="shared" ca="1" si="45"/>
        <v>0.41754961653968481</v>
      </c>
      <c r="G174" s="192" t="str">
        <f>Instructions!$I$81</f>
        <v>Mot 60</v>
      </c>
      <c r="H174" s="192">
        <f t="shared" ca="1" si="43"/>
        <v>0.57842988058374822</v>
      </c>
      <c r="I174" s="192" t="str">
        <f>Instructions!$I$96</f>
        <v>Mot 75</v>
      </c>
      <c r="J174" s="192">
        <f t="shared" ca="1" si="43"/>
        <v>0.22016997229710911</v>
      </c>
    </row>
    <row r="175" spans="1:11">
      <c r="K175" s="192">
        <v>9</v>
      </c>
    </row>
    <row r="180" spans="1:10">
      <c r="A180" s="192" t="str">
        <f>Instructions!$I$22</f>
        <v>Mot 1</v>
      </c>
      <c r="B180" s="192">
        <f t="shared" ref="B180:B194" ca="1" si="46">RAND()</f>
        <v>0.37563010352833359</v>
      </c>
      <c r="C180" s="192" t="str">
        <f>Instructions!$I$37</f>
        <v>Mot 16</v>
      </c>
      <c r="D180" s="192">
        <f t="shared" ref="D180:D188" ca="1" si="47">RAND()</f>
        <v>0.286608175352011</v>
      </c>
      <c r="E180" s="192" t="str">
        <f>Instructions!$I$52</f>
        <v>Mot 31</v>
      </c>
      <c r="F180" s="192">
        <f t="shared" ref="F180:J194" ca="1" si="48">RAND()</f>
        <v>0.36958173360355784</v>
      </c>
      <c r="G180" s="192" t="str">
        <f>Instructions!$I$67</f>
        <v>Mot 46</v>
      </c>
      <c r="H180" s="192">
        <f t="shared" ca="1" si="48"/>
        <v>6.1394321982046973E-2</v>
      </c>
      <c r="I180" s="192" t="str">
        <f>Instructions!$I$82</f>
        <v>Mot 61</v>
      </c>
      <c r="J180" s="192">
        <f t="shared" ca="1" si="48"/>
        <v>0.6535226916055098</v>
      </c>
    </row>
    <row r="181" spans="1:10">
      <c r="A181" s="192" t="str">
        <f>Instructions!$I$23</f>
        <v>Mot 2</v>
      </c>
      <c r="B181" s="192">
        <f t="shared" ca="1" si="46"/>
        <v>0.25752591703406436</v>
      </c>
      <c r="C181" s="192" t="str">
        <f>Instructions!$I$38</f>
        <v>Mot 17</v>
      </c>
      <c r="D181" s="192">
        <f t="shared" ca="1" si="47"/>
        <v>0.56631582009026049</v>
      </c>
      <c r="E181" s="192" t="str">
        <f>Instructions!$I$53</f>
        <v>Mot 32</v>
      </c>
      <c r="F181" s="192">
        <f t="shared" ca="1" si="48"/>
        <v>0.83773336947718591</v>
      </c>
      <c r="G181" s="192" t="str">
        <f>Instructions!$I$68</f>
        <v>Mot 47</v>
      </c>
      <c r="H181" s="192">
        <f t="shared" ca="1" si="48"/>
        <v>0.91343482032012091</v>
      </c>
      <c r="I181" s="192" t="str">
        <f>Instructions!$I$83</f>
        <v>Mot 62</v>
      </c>
      <c r="J181" s="192">
        <f t="shared" ca="1" si="48"/>
        <v>0.77150182122596378</v>
      </c>
    </row>
    <row r="182" spans="1:10">
      <c r="A182" s="192" t="str">
        <f>Instructions!$I$24</f>
        <v>Mot 3</v>
      </c>
      <c r="B182" s="192">
        <f t="shared" ca="1" si="46"/>
        <v>0.37809403423984322</v>
      </c>
      <c r="C182" s="192" t="str">
        <f>Instructions!$I$39</f>
        <v>Mot 18</v>
      </c>
      <c r="D182" s="192">
        <f t="shared" ca="1" si="47"/>
        <v>0.37040572154973828</v>
      </c>
      <c r="E182" s="192" t="str">
        <f>Instructions!$I$54</f>
        <v>Mot 33</v>
      </c>
      <c r="F182" s="192">
        <f t="shared" ca="1" si="48"/>
        <v>0.70643925726580348</v>
      </c>
      <c r="G182" s="192" t="str">
        <f>Instructions!$I$69</f>
        <v>Mot 48</v>
      </c>
      <c r="H182" s="192">
        <f t="shared" ca="1" si="48"/>
        <v>0.519515556357797</v>
      </c>
      <c r="I182" s="192" t="str">
        <f>Instructions!$I$84</f>
        <v>Mot 63</v>
      </c>
      <c r="J182" s="192">
        <f t="shared" ca="1" si="48"/>
        <v>0.5889914848205543</v>
      </c>
    </row>
    <row r="183" spans="1:10">
      <c r="A183" s="192" t="str">
        <f>Instructions!$I$25</f>
        <v>Mot 4</v>
      </c>
      <c r="B183" s="192">
        <f t="shared" ca="1" si="46"/>
        <v>0.63503373632631444</v>
      </c>
      <c r="C183" s="192" t="str">
        <f>Instructions!$I$40</f>
        <v>Mot 19</v>
      </c>
      <c r="D183" s="192">
        <f t="shared" ca="1" si="47"/>
        <v>0.43079556871344737</v>
      </c>
      <c r="E183" s="192" t="str">
        <f>Instructions!$I$55</f>
        <v>Mot 34</v>
      </c>
      <c r="F183" s="192">
        <f t="shared" ca="1" si="48"/>
        <v>0.90218759940196658</v>
      </c>
      <c r="G183" s="192" t="str">
        <f>Instructions!$I$70</f>
        <v>Mot 49</v>
      </c>
      <c r="H183" s="192">
        <f t="shared" ca="1" si="48"/>
        <v>0.66809109704856096</v>
      </c>
      <c r="I183" s="192" t="str">
        <f>Instructions!$I$85</f>
        <v>Mot 64</v>
      </c>
      <c r="J183" s="192">
        <f t="shared" ca="1" si="48"/>
        <v>0.36908056387510357</v>
      </c>
    </row>
    <row r="184" spans="1:10">
      <c r="A184" s="192" t="str">
        <f>Instructions!$I$26</f>
        <v>Mot 5</v>
      </c>
      <c r="B184" s="192">
        <f t="shared" ca="1" si="46"/>
        <v>9.5889049250103331E-2</v>
      </c>
      <c r="C184" s="192" t="str">
        <f>Instructions!$I$41</f>
        <v>Mot 20</v>
      </c>
      <c r="D184" s="192">
        <f t="shared" ca="1" si="47"/>
        <v>0.91419328709339465</v>
      </c>
      <c r="E184" s="192" t="str">
        <f>Instructions!$I$56</f>
        <v>Mot 35</v>
      </c>
      <c r="F184" s="192">
        <f t="shared" ca="1" si="48"/>
        <v>0.22817268213922581</v>
      </c>
      <c r="G184" s="192" t="str">
        <f>Instructions!$I$71</f>
        <v>Mot 50</v>
      </c>
      <c r="H184" s="192">
        <f t="shared" ca="1" si="48"/>
        <v>0.94905192258420235</v>
      </c>
      <c r="I184" s="192" t="str">
        <f>Instructions!$I$86</f>
        <v>Mot 65</v>
      </c>
      <c r="J184" s="192">
        <f t="shared" ca="1" si="48"/>
        <v>0.26835828818556073</v>
      </c>
    </row>
    <row r="185" spans="1:10">
      <c r="A185" s="192" t="str">
        <f>Instructions!$I$27</f>
        <v>Mot 6</v>
      </c>
      <c r="B185" s="192">
        <f t="shared" ca="1" si="46"/>
        <v>0.96052259772741166</v>
      </c>
      <c r="C185" s="192" t="str">
        <f>Instructions!$I$42</f>
        <v>Mot 21</v>
      </c>
      <c r="D185" s="192">
        <f t="shared" ca="1" si="47"/>
        <v>0.62178462751922459</v>
      </c>
      <c r="E185" s="192" t="str">
        <f>Instructions!$I$57</f>
        <v>Mot 36</v>
      </c>
      <c r="F185" s="192">
        <f t="shared" ca="1" si="48"/>
        <v>0.76916627842861718</v>
      </c>
      <c r="G185" s="192" t="str">
        <f>Instructions!$I$72</f>
        <v>Mot 51</v>
      </c>
      <c r="H185" s="192">
        <f t="shared" ca="1" si="48"/>
        <v>0.76033671358732713</v>
      </c>
      <c r="I185" s="192" t="str">
        <f>Instructions!$I$87</f>
        <v>Mot 66</v>
      </c>
      <c r="J185" s="192">
        <f t="shared" ca="1" si="48"/>
        <v>0.79358903231332911</v>
      </c>
    </row>
    <row r="186" spans="1:10">
      <c r="A186" s="192" t="str">
        <f>Instructions!$I$28</f>
        <v>Mot 7</v>
      </c>
      <c r="B186" s="192">
        <f t="shared" ca="1" si="46"/>
        <v>0.45451421637391165</v>
      </c>
      <c r="C186" s="192" t="str">
        <f>Instructions!$I$43</f>
        <v>Mot 22</v>
      </c>
      <c r="D186" s="192">
        <f t="shared" ca="1" si="47"/>
        <v>2.4800726573383391E-2</v>
      </c>
      <c r="E186" s="192" t="str">
        <f>Instructions!$I$58</f>
        <v>Mot 37</v>
      </c>
      <c r="F186" s="192">
        <f t="shared" ca="1" si="48"/>
        <v>0.13592491559163877</v>
      </c>
      <c r="G186" s="192" t="str">
        <f>Instructions!$I$73</f>
        <v>Mot 52</v>
      </c>
      <c r="H186" s="192">
        <f t="shared" ca="1" si="48"/>
        <v>0.84442166254470974</v>
      </c>
      <c r="I186" s="192" t="str">
        <f>Instructions!$I$88</f>
        <v>Mot 67</v>
      </c>
      <c r="J186" s="192">
        <f t="shared" ca="1" si="48"/>
        <v>3.3658016893065468E-2</v>
      </c>
    </row>
    <row r="187" spans="1:10">
      <c r="A187" s="192" t="str">
        <f>Instructions!$I$29</f>
        <v>Mot 8</v>
      </c>
      <c r="B187" s="192">
        <f t="shared" ca="1" si="46"/>
        <v>0.75383632538127932</v>
      </c>
      <c r="C187" s="192" t="str">
        <f>Instructions!$I$44</f>
        <v>Mot 23</v>
      </c>
      <c r="D187" s="192">
        <f t="shared" ca="1" si="47"/>
        <v>0.97946434741238864</v>
      </c>
      <c r="E187" s="192" t="str">
        <f>Instructions!$I$59</f>
        <v>Mot 38</v>
      </c>
      <c r="F187" s="192">
        <f t="shared" ca="1" si="48"/>
        <v>0.7829861671254984</v>
      </c>
      <c r="G187" s="192" t="str">
        <f>Instructions!$I$74</f>
        <v>Mot 53</v>
      </c>
      <c r="H187" s="192">
        <f t="shared" ca="1" si="48"/>
        <v>0.74272628163859289</v>
      </c>
      <c r="I187" s="192" t="str">
        <f>Instructions!$I$89</f>
        <v>Mot 68</v>
      </c>
      <c r="J187" s="192">
        <f t="shared" ca="1" si="48"/>
        <v>0.12555297793560771</v>
      </c>
    </row>
    <row r="188" spans="1:10">
      <c r="A188" s="192" t="str">
        <f>Instructions!$I$30</f>
        <v>Mot 9</v>
      </c>
      <c r="B188" s="192">
        <f t="shared" ca="1" si="46"/>
        <v>0.98659490786767801</v>
      </c>
      <c r="C188" s="192" t="str">
        <f>Instructions!$I$45</f>
        <v>Mot 24</v>
      </c>
      <c r="D188" s="192">
        <f t="shared" ca="1" si="47"/>
        <v>0.17343006218851809</v>
      </c>
      <c r="E188" s="192" t="str">
        <f>Instructions!$I$60</f>
        <v>Mot 39</v>
      </c>
      <c r="F188" s="192">
        <f t="shared" ca="1" si="48"/>
        <v>0.30789055269919186</v>
      </c>
      <c r="G188" s="192" t="str">
        <f>Instructions!$I$75</f>
        <v>Mot 54</v>
      </c>
      <c r="H188" s="192">
        <f t="shared" ca="1" si="48"/>
        <v>0.19522248439613366</v>
      </c>
      <c r="I188" s="192" t="str">
        <f>Instructions!$I$90</f>
        <v>Mot 69</v>
      </c>
      <c r="J188" s="192">
        <f t="shared" ca="1" si="48"/>
        <v>0.32863029813364908</v>
      </c>
    </row>
    <row r="189" spans="1:10">
      <c r="A189" s="192" t="str">
        <f>Instructions!$I$31</f>
        <v>Mot 10</v>
      </c>
      <c r="B189" s="192">
        <f t="shared" ca="1" si="46"/>
        <v>0.70348286606827537</v>
      </c>
      <c r="C189" s="192" t="str">
        <f>Instructions!$I$46</f>
        <v>Mot 25</v>
      </c>
      <c r="D189" s="192">
        <f ca="1">RAND()</f>
        <v>0.72542790506559407</v>
      </c>
      <c r="E189" s="192" t="str">
        <f>Instructions!$I$61</f>
        <v>Mot 40</v>
      </c>
      <c r="F189" s="192">
        <f ca="1">RAND()</f>
        <v>9.7165539130153911E-2</v>
      </c>
      <c r="G189" s="192" t="str">
        <f>Instructions!$I$76</f>
        <v>Mot 55</v>
      </c>
      <c r="H189" s="192">
        <f t="shared" ca="1" si="48"/>
        <v>0.21544633457190121</v>
      </c>
      <c r="I189" s="192" t="str">
        <f>Instructions!$I$91</f>
        <v>Mot 70</v>
      </c>
      <c r="J189" s="192">
        <f t="shared" ca="1" si="48"/>
        <v>0.5686028638777878</v>
      </c>
    </row>
    <row r="190" spans="1:10">
      <c r="A190" s="192" t="str">
        <f>Instructions!$I$32</f>
        <v>Mot 11</v>
      </c>
      <c r="B190" s="192">
        <f t="shared" ca="1" si="46"/>
        <v>0.20583828350779698</v>
      </c>
      <c r="C190" s="192" t="str">
        <f>Instructions!$I$47</f>
        <v>Mot 26</v>
      </c>
      <c r="D190" s="192">
        <f ca="1">RAND()</f>
        <v>0.98652008811272018</v>
      </c>
      <c r="E190" s="192" t="str">
        <f>Instructions!$I$62</f>
        <v>Mot 41</v>
      </c>
      <c r="F190" s="192">
        <f ca="1">RAND()</f>
        <v>0.47693648860451809</v>
      </c>
      <c r="G190" s="192" t="str">
        <f>Instructions!$I$77</f>
        <v>Mot 56</v>
      </c>
      <c r="H190" s="192">
        <f t="shared" ca="1" si="48"/>
        <v>0.84971668331917527</v>
      </c>
      <c r="I190" s="192" t="str">
        <f>Instructions!$I$92</f>
        <v>Mot 71</v>
      </c>
      <c r="J190" s="192">
        <f t="shared" ca="1" si="48"/>
        <v>0.3712158901883702</v>
      </c>
    </row>
    <row r="191" spans="1:10">
      <c r="A191" s="192" t="str">
        <f>Instructions!$I$33</f>
        <v>Mot 12</v>
      </c>
      <c r="B191" s="192">
        <f t="shared" ca="1" si="46"/>
        <v>0.39898825923276238</v>
      </c>
      <c r="C191" s="192" t="str">
        <f>Instructions!$I$48</f>
        <v>Mot 27</v>
      </c>
      <c r="D191" s="192">
        <f ca="1">RAND()</f>
        <v>0.52465866638600533</v>
      </c>
      <c r="E191" s="192" t="str">
        <f>Instructions!$I$63</f>
        <v>Mot 42</v>
      </c>
      <c r="F191" s="192">
        <f ca="1">RAND()</f>
        <v>0.90844386730553561</v>
      </c>
      <c r="G191" s="192" t="str">
        <f>Instructions!$I$78</f>
        <v>Mot 57</v>
      </c>
      <c r="H191" s="192">
        <f t="shared" ca="1" si="48"/>
        <v>0.1830425687031686</v>
      </c>
      <c r="I191" s="192" t="str">
        <f>Instructions!$I$93</f>
        <v>Mot 72</v>
      </c>
      <c r="J191" s="192">
        <f t="shared" ca="1" si="48"/>
        <v>0.12943552799320102</v>
      </c>
    </row>
    <row r="192" spans="1:10">
      <c r="A192" s="192" t="str">
        <f>Instructions!$I$34</f>
        <v>Mot 13</v>
      </c>
      <c r="B192" s="192">
        <f t="shared" ca="1" si="46"/>
        <v>0.75080361974503007</v>
      </c>
      <c r="C192" s="192" t="str">
        <f>Instructions!$I$49</f>
        <v>Mot 28</v>
      </c>
      <c r="D192" s="192">
        <f t="shared" ref="D192:D194" ca="1" si="49">RAND()</f>
        <v>0.35588014882375296</v>
      </c>
      <c r="E192" s="192" t="str">
        <f>Instructions!$I$64</f>
        <v>Mot 43</v>
      </c>
      <c r="F192" s="192">
        <f t="shared" ref="F192:F194" ca="1" si="50">RAND()</f>
        <v>0.47969903700423366</v>
      </c>
      <c r="G192" s="192" t="str">
        <f>Instructions!$I$79</f>
        <v>Mot 58</v>
      </c>
      <c r="H192" s="192">
        <f t="shared" ca="1" si="48"/>
        <v>0.58010140758898376</v>
      </c>
      <c r="I192" s="192" t="str">
        <f>Instructions!$I$94</f>
        <v>Mot 73</v>
      </c>
      <c r="J192" s="192">
        <f t="shared" ca="1" si="48"/>
        <v>0.26286667990462775</v>
      </c>
    </row>
    <row r="193" spans="1:11">
      <c r="A193" s="192" t="str">
        <f>Instructions!$I$35</f>
        <v>Mot 14</v>
      </c>
      <c r="B193" s="192">
        <f t="shared" ca="1" si="46"/>
        <v>0.97627003405914703</v>
      </c>
      <c r="C193" s="192" t="str">
        <f>Instructions!$I$50</f>
        <v>Mot 29</v>
      </c>
      <c r="D193" s="192">
        <f t="shared" ca="1" si="49"/>
        <v>0.61833784692464566</v>
      </c>
      <c r="E193" s="192" t="str">
        <f>Instructions!$I$65</f>
        <v>Mot 44</v>
      </c>
      <c r="F193" s="192">
        <f t="shared" ca="1" si="50"/>
        <v>0.20643221667640266</v>
      </c>
      <c r="G193" s="192" t="str">
        <f>Instructions!$I$80</f>
        <v>Mot 59</v>
      </c>
      <c r="H193" s="192">
        <f t="shared" ca="1" si="48"/>
        <v>0.12674687331165468</v>
      </c>
      <c r="I193" s="192" t="str">
        <f>Instructions!$I$95</f>
        <v>Mot 74</v>
      </c>
      <c r="J193" s="192">
        <f t="shared" ca="1" si="48"/>
        <v>0.93336133887825568</v>
      </c>
    </row>
    <row r="194" spans="1:11">
      <c r="A194" s="192" t="str">
        <f>Instructions!$I$36</f>
        <v>Mot 15</v>
      </c>
      <c r="B194" s="192">
        <f t="shared" ca="1" si="46"/>
        <v>0.52523475494842142</v>
      </c>
      <c r="C194" s="192" t="str">
        <f>Instructions!$I$51</f>
        <v>Mot 30</v>
      </c>
      <c r="D194" s="192">
        <f t="shared" ca="1" si="49"/>
        <v>0.21845390047566604</v>
      </c>
      <c r="E194" s="192" t="str">
        <f>Instructions!$I$66</f>
        <v>Mot 45</v>
      </c>
      <c r="F194" s="192">
        <f t="shared" ca="1" si="50"/>
        <v>0.6776104397901298</v>
      </c>
      <c r="G194" s="192" t="str">
        <f>Instructions!$I$81</f>
        <v>Mot 60</v>
      </c>
      <c r="H194" s="192">
        <f t="shared" ca="1" si="48"/>
        <v>0.39584605966757935</v>
      </c>
      <c r="I194" s="192" t="str">
        <f>Instructions!$I$96</f>
        <v>Mot 75</v>
      </c>
      <c r="J194" s="192">
        <f t="shared" ca="1" si="48"/>
        <v>0.40873705661723514</v>
      </c>
    </row>
    <row r="195" spans="1:11">
      <c r="K195" s="192">
        <v>10</v>
      </c>
    </row>
    <row r="200" spans="1:11">
      <c r="A200" s="192" t="str">
        <f>Instructions!$I$22</f>
        <v>Mot 1</v>
      </c>
      <c r="B200" s="192">
        <f t="shared" ref="B200:B214" ca="1" si="51">RAND()</f>
        <v>0.88823450270327164</v>
      </c>
      <c r="C200" s="192" t="str">
        <f>Instructions!$I$37</f>
        <v>Mot 16</v>
      </c>
      <c r="D200" s="192">
        <f t="shared" ref="D200:D208" ca="1" si="52">RAND()</f>
        <v>0.40519319208593563</v>
      </c>
      <c r="E200" s="192" t="str">
        <f>Instructions!$I$52</f>
        <v>Mot 31</v>
      </c>
      <c r="F200" s="192">
        <f t="shared" ref="F200:J214" ca="1" si="53">RAND()</f>
        <v>0.74213009820035103</v>
      </c>
      <c r="G200" s="192" t="str">
        <f>Instructions!$I$67</f>
        <v>Mot 46</v>
      </c>
      <c r="H200" s="192">
        <f t="shared" ca="1" si="53"/>
        <v>9.2421046972873566E-2</v>
      </c>
      <c r="I200" s="192" t="str">
        <f>Instructions!$I$82</f>
        <v>Mot 61</v>
      </c>
      <c r="J200" s="192">
        <f t="shared" ca="1" si="53"/>
        <v>0.72491060526173368</v>
      </c>
    </row>
    <row r="201" spans="1:11">
      <c r="A201" s="192" t="str">
        <f>Instructions!$I$23</f>
        <v>Mot 2</v>
      </c>
      <c r="B201" s="192">
        <f t="shared" ca="1" si="51"/>
        <v>0.4769395255645732</v>
      </c>
      <c r="C201" s="192" t="str">
        <f>Instructions!$I$38</f>
        <v>Mot 17</v>
      </c>
      <c r="D201" s="192">
        <f t="shared" ca="1" si="52"/>
        <v>0.95786675495986573</v>
      </c>
      <c r="E201" s="192" t="str">
        <f>Instructions!$I$53</f>
        <v>Mot 32</v>
      </c>
      <c r="F201" s="192">
        <f t="shared" ca="1" si="53"/>
        <v>0.96597847617501464</v>
      </c>
      <c r="G201" s="192" t="str">
        <f>Instructions!$I$68</f>
        <v>Mot 47</v>
      </c>
      <c r="H201" s="192">
        <f t="shared" ca="1" si="53"/>
        <v>7.588391135436201E-2</v>
      </c>
      <c r="I201" s="192" t="str">
        <f>Instructions!$I$83</f>
        <v>Mot 62</v>
      </c>
      <c r="J201" s="192">
        <f t="shared" ca="1" si="53"/>
        <v>0.33971032786755551</v>
      </c>
    </row>
    <row r="202" spans="1:11">
      <c r="A202" s="192" t="str">
        <f>Instructions!$I$24</f>
        <v>Mot 3</v>
      </c>
      <c r="B202" s="192">
        <f t="shared" ca="1" si="51"/>
        <v>0.65807435141204096</v>
      </c>
      <c r="C202" s="192" t="str">
        <f>Instructions!$I$39</f>
        <v>Mot 18</v>
      </c>
      <c r="D202" s="192">
        <f t="shared" ca="1" si="52"/>
        <v>0.67992492908384927</v>
      </c>
      <c r="E202" s="192" t="str">
        <f>Instructions!$I$54</f>
        <v>Mot 33</v>
      </c>
      <c r="F202" s="192">
        <f t="shared" ca="1" si="53"/>
        <v>0.68870650164415648</v>
      </c>
      <c r="G202" s="192" t="str">
        <f>Instructions!$I$69</f>
        <v>Mot 48</v>
      </c>
      <c r="H202" s="192">
        <f t="shared" ca="1" si="53"/>
        <v>0.42782328918664936</v>
      </c>
      <c r="I202" s="192" t="str">
        <f>Instructions!$I$84</f>
        <v>Mot 63</v>
      </c>
      <c r="J202" s="192">
        <f t="shared" ca="1" si="53"/>
        <v>9.5896875121050495E-2</v>
      </c>
    </row>
    <row r="203" spans="1:11">
      <c r="A203" s="192" t="str">
        <f>Instructions!$I$25</f>
        <v>Mot 4</v>
      </c>
      <c r="B203" s="192">
        <f t="shared" ca="1" si="51"/>
        <v>0.49467958143683644</v>
      </c>
      <c r="C203" s="192" t="str">
        <f>Instructions!$I$40</f>
        <v>Mot 19</v>
      </c>
      <c r="D203" s="192">
        <f t="shared" ca="1" si="52"/>
        <v>0.95686528217648781</v>
      </c>
      <c r="E203" s="192" t="str">
        <f>Instructions!$I$55</f>
        <v>Mot 34</v>
      </c>
      <c r="F203" s="192">
        <f t="shared" ca="1" si="53"/>
        <v>0.85470394899393942</v>
      </c>
      <c r="G203" s="192" t="str">
        <f>Instructions!$I$70</f>
        <v>Mot 49</v>
      </c>
      <c r="H203" s="192">
        <f t="shared" ca="1" si="53"/>
        <v>0.19656462344056247</v>
      </c>
      <c r="I203" s="192" t="str">
        <f>Instructions!$I$85</f>
        <v>Mot 64</v>
      </c>
      <c r="J203" s="192">
        <f t="shared" ca="1" si="53"/>
        <v>0.91803851875013232</v>
      </c>
    </row>
    <row r="204" spans="1:11">
      <c r="A204" s="192" t="str">
        <f>Instructions!$I$26</f>
        <v>Mot 5</v>
      </c>
      <c r="B204" s="192">
        <f t="shared" ca="1" si="51"/>
        <v>0.64069803310891393</v>
      </c>
      <c r="C204" s="192" t="str">
        <f>Instructions!$I$41</f>
        <v>Mot 20</v>
      </c>
      <c r="D204" s="192">
        <f t="shared" ca="1" si="52"/>
        <v>0.66604736552615729</v>
      </c>
      <c r="E204" s="192" t="str">
        <f>Instructions!$I$56</f>
        <v>Mot 35</v>
      </c>
      <c r="F204" s="192">
        <f t="shared" ca="1" si="53"/>
        <v>0.47707067505334799</v>
      </c>
      <c r="G204" s="192" t="str">
        <f>Instructions!$I$71</f>
        <v>Mot 50</v>
      </c>
      <c r="H204" s="192">
        <f t="shared" ca="1" si="53"/>
        <v>0.14223670652904064</v>
      </c>
      <c r="I204" s="192" t="str">
        <f>Instructions!$I$86</f>
        <v>Mot 65</v>
      </c>
      <c r="J204" s="192">
        <f t="shared" ca="1" si="53"/>
        <v>0.68298750588206536</v>
      </c>
    </row>
    <row r="205" spans="1:11">
      <c r="A205" s="192" t="str">
        <f>Instructions!$I$27</f>
        <v>Mot 6</v>
      </c>
      <c r="B205" s="192">
        <f t="shared" ca="1" si="51"/>
        <v>0.69520075252485947</v>
      </c>
      <c r="C205" s="192" t="str">
        <f>Instructions!$I$42</f>
        <v>Mot 21</v>
      </c>
      <c r="D205" s="192">
        <f t="shared" ca="1" si="52"/>
        <v>3.7460870827280668E-2</v>
      </c>
      <c r="E205" s="192" t="str">
        <f>Instructions!$I$57</f>
        <v>Mot 36</v>
      </c>
      <c r="F205" s="192">
        <f t="shared" ca="1" si="53"/>
        <v>0.40205861357016515</v>
      </c>
      <c r="G205" s="192" t="str">
        <f>Instructions!$I$72</f>
        <v>Mot 51</v>
      </c>
      <c r="H205" s="192">
        <f t="shared" ca="1" si="53"/>
        <v>0.46693869673503097</v>
      </c>
      <c r="I205" s="192" t="str">
        <f>Instructions!$I$87</f>
        <v>Mot 66</v>
      </c>
      <c r="J205" s="192">
        <f t="shared" ca="1" si="53"/>
        <v>0.59927392554396175</v>
      </c>
    </row>
    <row r="206" spans="1:11">
      <c r="A206" s="192" t="str">
        <f>Instructions!$I$28</f>
        <v>Mot 7</v>
      </c>
      <c r="B206" s="192">
        <f t="shared" ca="1" si="51"/>
        <v>0.67450163590702006</v>
      </c>
      <c r="C206" s="192" t="str">
        <f>Instructions!$I$43</f>
        <v>Mot 22</v>
      </c>
      <c r="D206" s="192">
        <f t="shared" ca="1" si="52"/>
        <v>0.81535634399336832</v>
      </c>
      <c r="E206" s="192" t="str">
        <f>Instructions!$I$58</f>
        <v>Mot 37</v>
      </c>
      <c r="F206" s="192">
        <f t="shared" ca="1" si="53"/>
        <v>0.16728974891760418</v>
      </c>
      <c r="G206" s="192" t="str">
        <f>Instructions!$I$73</f>
        <v>Mot 52</v>
      </c>
      <c r="H206" s="192">
        <f t="shared" ca="1" si="53"/>
        <v>0.89992542656213115</v>
      </c>
      <c r="I206" s="192" t="str">
        <f>Instructions!$I$88</f>
        <v>Mot 67</v>
      </c>
      <c r="J206" s="192">
        <f t="shared" ca="1" si="53"/>
        <v>5.2746591350829153E-2</v>
      </c>
    </row>
    <row r="207" spans="1:11">
      <c r="A207" s="192" t="str">
        <f>Instructions!$I$29</f>
        <v>Mot 8</v>
      </c>
      <c r="B207" s="192">
        <f t="shared" ca="1" si="51"/>
        <v>0.64399855134433015</v>
      </c>
      <c r="C207" s="192" t="str">
        <f>Instructions!$I$44</f>
        <v>Mot 23</v>
      </c>
      <c r="D207" s="192">
        <f t="shared" ca="1" si="52"/>
        <v>0.28877399193342801</v>
      </c>
      <c r="E207" s="192" t="str">
        <f>Instructions!$I$59</f>
        <v>Mot 38</v>
      </c>
      <c r="F207" s="192">
        <f t="shared" ca="1" si="53"/>
        <v>0.42231699473417139</v>
      </c>
      <c r="G207" s="192" t="str">
        <f>Instructions!$I$74</f>
        <v>Mot 53</v>
      </c>
      <c r="H207" s="192">
        <f t="shared" ca="1" si="53"/>
        <v>0.27011226557242163</v>
      </c>
      <c r="I207" s="192" t="str">
        <f>Instructions!$I$89</f>
        <v>Mot 68</v>
      </c>
      <c r="J207" s="192">
        <f t="shared" ca="1" si="53"/>
        <v>0.39314944498165372</v>
      </c>
    </row>
    <row r="208" spans="1:11">
      <c r="A208" s="192" t="str">
        <f>Instructions!$I$30</f>
        <v>Mot 9</v>
      </c>
      <c r="B208" s="192">
        <f t="shared" ca="1" si="51"/>
        <v>0.77644329911884191</v>
      </c>
      <c r="C208" s="192" t="str">
        <f>Instructions!$I$45</f>
        <v>Mot 24</v>
      </c>
      <c r="D208" s="192">
        <f t="shared" ca="1" si="52"/>
        <v>0.55883158873314942</v>
      </c>
      <c r="E208" s="192" t="str">
        <f>Instructions!$I$60</f>
        <v>Mot 39</v>
      </c>
      <c r="F208" s="192">
        <f t="shared" ca="1" si="53"/>
        <v>0.37510623067349058</v>
      </c>
      <c r="G208" s="192" t="str">
        <f>Instructions!$I$75</f>
        <v>Mot 54</v>
      </c>
      <c r="H208" s="192">
        <f t="shared" ca="1" si="53"/>
        <v>0.4903613410961204</v>
      </c>
      <c r="I208" s="192" t="str">
        <f>Instructions!$I$90</f>
        <v>Mot 69</v>
      </c>
      <c r="J208" s="192">
        <f t="shared" ca="1" si="53"/>
        <v>6.0999148221432486E-2</v>
      </c>
    </row>
    <row r="209" spans="1:11">
      <c r="A209" s="192" t="str">
        <f>Instructions!$I$31</f>
        <v>Mot 10</v>
      </c>
      <c r="B209" s="192">
        <f t="shared" ca="1" si="51"/>
        <v>0.33189124353984822</v>
      </c>
      <c r="C209" s="192" t="str">
        <f>Instructions!$I$46</f>
        <v>Mot 25</v>
      </c>
      <c r="D209" s="192">
        <f ca="1">RAND()</f>
        <v>0.74438991520014486</v>
      </c>
      <c r="E209" s="192" t="str">
        <f>Instructions!$I$61</f>
        <v>Mot 40</v>
      </c>
      <c r="F209" s="192">
        <f ca="1">RAND()</f>
        <v>0.99171865403935255</v>
      </c>
      <c r="G209" s="192" t="str">
        <f>Instructions!$I$76</f>
        <v>Mot 55</v>
      </c>
      <c r="H209" s="192">
        <f t="shared" ca="1" si="53"/>
        <v>0.64297215175155265</v>
      </c>
      <c r="I209" s="192" t="str">
        <f>Instructions!$I$91</f>
        <v>Mot 70</v>
      </c>
      <c r="J209" s="192">
        <f t="shared" ca="1" si="53"/>
        <v>0.22342458992268577</v>
      </c>
    </row>
    <row r="210" spans="1:11">
      <c r="A210" s="192" t="str">
        <f>Instructions!$I$32</f>
        <v>Mot 11</v>
      </c>
      <c r="B210" s="192">
        <f t="shared" ca="1" si="51"/>
        <v>2.8541747495203884E-2</v>
      </c>
      <c r="C210" s="192" t="str">
        <f>Instructions!$I$47</f>
        <v>Mot 26</v>
      </c>
      <c r="D210" s="192">
        <f ca="1">RAND()</f>
        <v>0.74212867928725157</v>
      </c>
      <c r="E210" s="192" t="str">
        <f>Instructions!$I$62</f>
        <v>Mot 41</v>
      </c>
      <c r="F210" s="192">
        <f ca="1">RAND()</f>
        <v>2.9807228328205815E-2</v>
      </c>
      <c r="G210" s="192" t="str">
        <f>Instructions!$I$77</f>
        <v>Mot 56</v>
      </c>
      <c r="H210" s="192">
        <f t="shared" ca="1" si="53"/>
        <v>7.7170990382890658E-2</v>
      </c>
      <c r="I210" s="192" t="str">
        <f>Instructions!$I$92</f>
        <v>Mot 71</v>
      </c>
      <c r="J210" s="192">
        <f t="shared" ca="1" si="53"/>
        <v>0.93853292244690123</v>
      </c>
    </row>
    <row r="211" spans="1:11">
      <c r="A211" s="192" t="str">
        <f>Instructions!$I$33</f>
        <v>Mot 12</v>
      </c>
      <c r="B211" s="192">
        <f t="shared" ca="1" si="51"/>
        <v>0.16524229114031297</v>
      </c>
      <c r="C211" s="192" t="str">
        <f>Instructions!$I$48</f>
        <v>Mot 27</v>
      </c>
      <c r="D211" s="192">
        <f ca="1">RAND()</f>
        <v>0.16336810944532332</v>
      </c>
      <c r="E211" s="192" t="str">
        <f>Instructions!$I$63</f>
        <v>Mot 42</v>
      </c>
      <c r="F211" s="192">
        <f ca="1">RAND()</f>
        <v>0.9646927703497542</v>
      </c>
      <c r="G211" s="192" t="str">
        <f>Instructions!$I$78</f>
        <v>Mot 57</v>
      </c>
      <c r="H211" s="192">
        <f t="shared" ca="1" si="53"/>
        <v>0.78261985765099706</v>
      </c>
      <c r="I211" s="192" t="str">
        <f>Instructions!$I$93</f>
        <v>Mot 72</v>
      </c>
      <c r="J211" s="192">
        <f t="shared" ca="1" si="53"/>
        <v>0.26220026584155487</v>
      </c>
    </row>
    <row r="212" spans="1:11">
      <c r="A212" s="192" t="str">
        <f>Instructions!$I$34</f>
        <v>Mot 13</v>
      </c>
      <c r="B212" s="192">
        <f t="shared" ca="1" si="51"/>
        <v>8.8962650151718892E-2</v>
      </c>
      <c r="C212" s="192" t="str">
        <f>Instructions!$I$49</f>
        <v>Mot 28</v>
      </c>
      <c r="D212" s="192">
        <f t="shared" ref="D212:D214" ca="1" si="54">RAND()</f>
        <v>0.79429541921649327</v>
      </c>
      <c r="E212" s="192" t="str">
        <f>Instructions!$I$64</f>
        <v>Mot 43</v>
      </c>
      <c r="F212" s="192">
        <f t="shared" ref="F212:F214" ca="1" si="55">RAND()</f>
        <v>0.26241219944945138</v>
      </c>
      <c r="G212" s="192" t="str">
        <f>Instructions!$I$79</f>
        <v>Mot 58</v>
      </c>
      <c r="H212" s="192">
        <f t="shared" ca="1" si="53"/>
        <v>0.26175588490729129</v>
      </c>
      <c r="I212" s="192" t="str">
        <f>Instructions!$I$94</f>
        <v>Mot 73</v>
      </c>
      <c r="J212" s="192">
        <f t="shared" ca="1" si="53"/>
        <v>0.29788362296825532</v>
      </c>
    </row>
    <row r="213" spans="1:11">
      <c r="A213" s="192" t="str">
        <f>Instructions!$I$35</f>
        <v>Mot 14</v>
      </c>
      <c r="B213" s="192">
        <f t="shared" ca="1" si="51"/>
        <v>0.60373313922321092</v>
      </c>
      <c r="C213" s="192" t="str">
        <f>Instructions!$I$50</f>
        <v>Mot 29</v>
      </c>
      <c r="D213" s="192">
        <f t="shared" ca="1" si="54"/>
        <v>0.15706206222134234</v>
      </c>
      <c r="E213" s="192" t="str">
        <f>Instructions!$I$65</f>
        <v>Mot 44</v>
      </c>
      <c r="F213" s="192">
        <f t="shared" ca="1" si="55"/>
        <v>2.5357036584527037E-2</v>
      </c>
      <c r="G213" s="192" t="str">
        <f>Instructions!$I$80</f>
        <v>Mot 59</v>
      </c>
      <c r="H213" s="192">
        <f t="shared" ca="1" si="53"/>
        <v>0.82985845530954183</v>
      </c>
      <c r="I213" s="192" t="str">
        <f>Instructions!$I$95</f>
        <v>Mot 74</v>
      </c>
      <c r="J213" s="192">
        <f t="shared" ca="1" si="53"/>
        <v>0.32924450836814412</v>
      </c>
    </row>
    <row r="214" spans="1:11">
      <c r="A214" s="192" t="str">
        <f>Instructions!$I$36</f>
        <v>Mot 15</v>
      </c>
      <c r="B214" s="192">
        <f t="shared" ca="1" si="51"/>
        <v>0.58070187544663432</v>
      </c>
      <c r="C214" s="192" t="str">
        <f>Instructions!$I$51</f>
        <v>Mot 30</v>
      </c>
      <c r="D214" s="192">
        <f t="shared" ca="1" si="54"/>
        <v>0.83074309046397443</v>
      </c>
      <c r="E214" s="192" t="str">
        <f>Instructions!$I$66</f>
        <v>Mot 45</v>
      </c>
      <c r="F214" s="192">
        <f t="shared" ca="1" si="55"/>
        <v>0.67723591708342568</v>
      </c>
      <c r="G214" s="192" t="str">
        <f>Instructions!$I$81</f>
        <v>Mot 60</v>
      </c>
      <c r="H214" s="192">
        <f t="shared" ca="1" si="53"/>
        <v>0.26632467864149245</v>
      </c>
      <c r="I214" s="192" t="str">
        <f>Instructions!$I$96</f>
        <v>Mot 75</v>
      </c>
      <c r="J214" s="192">
        <f t="shared" ca="1" si="53"/>
        <v>0.27367660815026318</v>
      </c>
    </row>
    <row r="215" spans="1:11">
      <c r="K215" s="192">
        <v>11</v>
      </c>
    </row>
    <row r="220" spans="1:11">
      <c r="A220" s="192" t="str">
        <f>Instructions!$I$22</f>
        <v>Mot 1</v>
      </c>
      <c r="B220" s="192">
        <f t="shared" ref="B220:B254" ca="1" si="56">RAND()</f>
        <v>0.9909586504027218</v>
      </c>
      <c r="C220" s="192" t="str">
        <f>Instructions!$I$37</f>
        <v>Mot 16</v>
      </c>
      <c r="D220" s="192">
        <f t="shared" ref="D220:D228" ca="1" si="57">RAND()</f>
        <v>4.4194242403680084E-3</v>
      </c>
      <c r="E220" s="192" t="str">
        <f>Instructions!$I$52</f>
        <v>Mot 31</v>
      </c>
      <c r="F220" s="192">
        <f t="shared" ref="F220:J234" ca="1" si="58">RAND()</f>
        <v>0.72809912725486692</v>
      </c>
      <c r="G220" s="192" t="str">
        <f>Instructions!$I$67</f>
        <v>Mot 46</v>
      </c>
      <c r="H220" s="192">
        <f t="shared" ca="1" si="58"/>
        <v>0.17600810514612919</v>
      </c>
      <c r="I220" s="192" t="str">
        <f>Instructions!$I$82</f>
        <v>Mot 61</v>
      </c>
      <c r="J220" s="192">
        <f t="shared" ca="1" si="58"/>
        <v>0.36589217851382172</v>
      </c>
    </row>
    <row r="221" spans="1:11">
      <c r="A221" s="192" t="str">
        <f>Instructions!$I$23</f>
        <v>Mot 2</v>
      </c>
      <c r="B221" s="192">
        <f t="shared" ca="1" si="56"/>
        <v>0.47100973747841779</v>
      </c>
      <c r="C221" s="192" t="str">
        <f>Instructions!$I$38</f>
        <v>Mot 17</v>
      </c>
      <c r="D221" s="192">
        <f t="shared" ca="1" si="57"/>
        <v>0.3924472909876805</v>
      </c>
      <c r="E221" s="192" t="str">
        <f>Instructions!$I$53</f>
        <v>Mot 32</v>
      </c>
      <c r="F221" s="192">
        <f t="shared" ca="1" si="58"/>
        <v>0.31717195006835541</v>
      </c>
      <c r="G221" s="192" t="str">
        <f>Instructions!$I$68</f>
        <v>Mot 47</v>
      </c>
      <c r="H221" s="192">
        <f t="shared" ca="1" si="58"/>
        <v>0.5909183266684731</v>
      </c>
      <c r="I221" s="192" t="str">
        <f>Instructions!$I$83</f>
        <v>Mot 62</v>
      </c>
      <c r="J221" s="192">
        <f t="shared" ca="1" si="58"/>
        <v>0.85779792440059843</v>
      </c>
    </row>
    <row r="222" spans="1:11">
      <c r="A222" s="192" t="str">
        <f>Instructions!$I$24</f>
        <v>Mot 3</v>
      </c>
      <c r="B222" s="192">
        <f t="shared" ca="1" si="56"/>
        <v>0.61787411654382596</v>
      </c>
      <c r="C222" s="192" t="str">
        <f>Instructions!$I$39</f>
        <v>Mot 18</v>
      </c>
      <c r="D222" s="192">
        <f t="shared" ca="1" si="57"/>
        <v>0.15287973950932576</v>
      </c>
      <c r="E222" s="192" t="str">
        <f>Instructions!$I$54</f>
        <v>Mot 33</v>
      </c>
      <c r="F222" s="192">
        <f t="shared" ca="1" si="58"/>
        <v>0.16609106663554185</v>
      </c>
      <c r="G222" s="192" t="str">
        <f>Instructions!$I$69</f>
        <v>Mot 48</v>
      </c>
      <c r="H222" s="192">
        <f t="shared" ca="1" si="58"/>
        <v>0.26036354310083853</v>
      </c>
      <c r="I222" s="192" t="str">
        <f>Instructions!$I$84</f>
        <v>Mot 63</v>
      </c>
      <c r="J222" s="192">
        <f t="shared" ca="1" si="58"/>
        <v>0.93163299787082632</v>
      </c>
    </row>
    <row r="223" spans="1:11">
      <c r="A223" s="192" t="str">
        <f>Instructions!$I$25</f>
        <v>Mot 4</v>
      </c>
      <c r="B223" s="192">
        <f t="shared" ca="1" si="56"/>
        <v>0.21703904461957535</v>
      </c>
      <c r="C223" s="192" t="str">
        <f>Instructions!$I$40</f>
        <v>Mot 19</v>
      </c>
      <c r="D223" s="192">
        <f t="shared" ca="1" si="57"/>
        <v>0.30998712763384062</v>
      </c>
      <c r="E223" s="192" t="str">
        <f>Instructions!$I$55</f>
        <v>Mot 34</v>
      </c>
      <c r="F223" s="192">
        <f t="shared" ca="1" si="58"/>
        <v>0.74777071165157605</v>
      </c>
      <c r="G223" s="192" t="str">
        <f>Instructions!$I$70</f>
        <v>Mot 49</v>
      </c>
      <c r="H223" s="192">
        <f t="shared" ca="1" si="58"/>
        <v>0.21578180291380655</v>
      </c>
      <c r="I223" s="192" t="str">
        <f>Instructions!$I$85</f>
        <v>Mot 64</v>
      </c>
      <c r="J223" s="192">
        <f t="shared" ca="1" si="58"/>
        <v>0.71061466256518591</v>
      </c>
    </row>
    <row r="224" spans="1:11">
      <c r="A224" s="192" t="str">
        <f>Instructions!$I$26</f>
        <v>Mot 5</v>
      </c>
      <c r="B224" s="192">
        <f t="shared" ca="1" si="56"/>
        <v>0.5706902537820554</v>
      </c>
      <c r="C224" s="192" t="str">
        <f>Instructions!$I$41</f>
        <v>Mot 20</v>
      </c>
      <c r="D224" s="192">
        <f t="shared" ca="1" si="57"/>
        <v>0.39139091392516445</v>
      </c>
      <c r="E224" s="192" t="str">
        <f>Instructions!$I$56</f>
        <v>Mot 35</v>
      </c>
      <c r="F224" s="192">
        <f t="shared" ca="1" si="58"/>
        <v>0.11993796301009774</v>
      </c>
      <c r="G224" s="192" t="str">
        <f>Instructions!$I$71</f>
        <v>Mot 50</v>
      </c>
      <c r="H224" s="192">
        <f t="shared" ca="1" si="58"/>
        <v>0.77025753046970658</v>
      </c>
      <c r="I224" s="192" t="str">
        <f>Instructions!$I$86</f>
        <v>Mot 65</v>
      </c>
      <c r="J224" s="192">
        <f t="shared" ca="1" si="58"/>
        <v>0.98819655308783994</v>
      </c>
    </row>
    <row r="225" spans="1:11">
      <c r="A225" s="192" t="str">
        <f>Instructions!$I$27</f>
        <v>Mot 6</v>
      </c>
      <c r="B225" s="192">
        <f t="shared" ca="1" si="56"/>
        <v>0.7388052122937091</v>
      </c>
      <c r="C225" s="192" t="str">
        <f>Instructions!$I$42</f>
        <v>Mot 21</v>
      </c>
      <c r="D225" s="192">
        <f t="shared" ca="1" si="57"/>
        <v>0.43060854735481968</v>
      </c>
      <c r="E225" s="192" t="str">
        <f>Instructions!$I$57</f>
        <v>Mot 36</v>
      </c>
      <c r="F225" s="192">
        <f t="shared" ca="1" si="58"/>
        <v>0.22810437704857012</v>
      </c>
      <c r="G225" s="192" t="str">
        <f>Instructions!$I$72</f>
        <v>Mot 51</v>
      </c>
      <c r="H225" s="192">
        <f t="shared" ca="1" si="58"/>
        <v>2.1487592296866698E-2</v>
      </c>
      <c r="I225" s="192" t="str">
        <f>Instructions!$I$87</f>
        <v>Mot 66</v>
      </c>
      <c r="J225" s="192">
        <f t="shared" ca="1" si="58"/>
        <v>0.60488409507205154</v>
      </c>
    </row>
    <row r="226" spans="1:11">
      <c r="A226" s="192" t="str">
        <f>Instructions!$I$28</f>
        <v>Mot 7</v>
      </c>
      <c r="B226" s="192">
        <f t="shared" ca="1" si="56"/>
        <v>0.24113933938747134</v>
      </c>
      <c r="C226" s="192" t="str">
        <f>Instructions!$I$43</f>
        <v>Mot 22</v>
      </c>
      <c r="D226" s="192">
        <f t="shared" ca="1" si="57"/>
        <v>0.98440176106975519</v>
      </c>
      <c r="E226" s="192" t="str">
        <f>Instructions!$I$58</f>
        <v>Mot 37</v>
      </c>
      <c r="F226" s="192">
        <f t="shared" ca="1" si="58"/>
        <v>0.44861830942706205</v>
      </c>
      <c r="G226" s="192" t="str">
        <f>Instructions!$I$73</f>
        <v>Mot 52</v>
      </c>
      <c r="H226" s="192">
        <f t="shared" ca="1" si="58"/>
        <v>0.62048665126217428</v>
      </c>
      <c r="I226" s="192" t="str">
        <f>Instructions!$I$88</f>
        <v>Mot 67</v>
      </c>
      <c r="J226" s="192">
        <f t="shared" ca="1" si="58"/>
        <v>6.6978370126131281E-2</v>
      </c>
    </row>
    <row r="227" spans="1:11">
      <c r="A227" s="192" t="str">
        <f>Instructions!$I$29</f>
        <v>Mot 8</v>
      </c>
      <c r="B227" s="192">
        <f t="shared" ca="1" si="56"/>
        <v>0.78799314792195074</v>
      </c>
      <c r="C227" s="192" t="str">
        <f>Instructions!$I$44</f>
        <v>Mot 23</v>
      </c>
      <c r="D227" s="192">
        <f t="shared" ca="1" si="57"/>
        <v>0.18311846762525574</v>
      </c>
      <c r="E227" s="192" t="str">
        <f>Instructions!$I$59</f>
        <v>Mot 38</v>
      </c>
      <c r="F227" s="192">
        <f t="shared" ca="1" si="58"/>
        <v>0.7836333154286742</v>
      </c>
      <c r="G227" s="192" t="str">
        <f>Instructions!$I$74</f>
        <v>Mot 53</v>
      </c>
      <c r="H227" s="192">
        <f t="shared" ca="1" si="58"/>
        <v>0.27882731861586829</v>
      </c>
      <c r="I227" s="192" t="str">
        <f>Instructions!$I$89</f>
        <v>Mot 68</v>
      </c>
      <c r="J227" s="192">
        <f t="shared" ca="1" si="58"/>
        <v>0.90500420197493059</v>
      </c>
    </row>
    <row r="228" spans="1:11">
      <c r="A228" s="192" t="str">
        <f>Instructions!$I$30</f>
        <v>Mot 9</v>
      </c>
      <c r="B228" s="192">
        <f t="shared" ca="1" si="56"/>
        <v>0.33425334482650471</v>
      </c>
      <c r="C228" s="192" t="str">
        <f>Instructions!$I$45</f>
        <v>Mot 24</v>
      </c>
      <c r="D228" s="192">
        <f t="shared" ca="1" si="57"/>
        <v>0.85430860071654802</v>
      </c>
      <c r="E228" s="192" t="str">
        <f>Instructions!$I$60</f>
        <v>Mot 39</v>
      </c>
      <c r="F228" s="192">
        <f t="shared" ca="1" si="58"/>
        <v>0.49772686817894074</v>
      </c>
      <c r="G228" s="192" t="str">
        <f>Instructions!$I$75</f>
        <v>Mot 54</v>
      </c>
      <c r="H228" s="192">
        <f t="shared" ca="1" si="58"/>
        <v>0.3248952348259565</v>
      </c>
      <c r="I228" s="192" t="str">
        <f>Instructions!$I$90</f>
        <v>Mot 69</v>
      </c>
      <c r="J228" s="192">
        <f t="shared" ca="1" si="58"/>
        <v>0.70102593353072551</v>
      </c>
    </row>
    <row r="229" spans="1:11">
      <c r="A229" s="192" t="str">
        <f>Instructions!$I$31</f>
        <v>Mot 10</v>
      </c>
      <c r="B229" s="192">
        <f t="shared" ca="1" si="56"/>
        <v>0.32764988617064361</v>
      </c>
      <c r="C229" s="192" t="str">
        <f>Instructions!$I$46</f>
        <v>Mot 25</v>
      </c>
      <c r="D229" s="192">
        <f ca="1">RAND()</f>
        <v>0.1801048691574475</v>
      </c>
      <c r="E229" s="192" t="str">
        <f>Instructions!$I$61</f>
        <v>Mot 40</v>
      </c>
      <c r="F229" s="192">
        <f ca="1">RAND()</f>
        <v>3.4415213012904955E-2</v>
      </c>
      <c r="G229" s="192" t="str">
        <f>Instructions!$I$76</f>
        <v>Mot 55</v>
      </c>
      <c r="H229" s="192">
        <f t="shared" ca="1" si="58"/>
        <v>0.18816742770225658</v>
      </c>
      <c r="I229" s="192" t="str">
        <f>Instructions!$I$91</f>
        <v>Mot 70</v>
      </c>
      <c r="J229" s="192">
        <f t="shared" ca="1" si="58"/>
        <v>0.92104462679776844</v>
      </c>
    </row>
    <row r="230" spans="1:11">
      <c r="A230" s="192" t="str">
        <f>Instructions!$I$32</f>
        <v>Mot 11</v>
      </c>
      <c r="B230" s="192">
        <f t="shared" ca="1" si="56"/>
        <v>0.36633477610886878</v>
      </c>
      <c r="C230" s="192" t="str">
        <f>Instructions!$I$47</f>
        <v>Mot 26</v>
      </c>
      <c r="D230" s="192">
        <f ca="1">RAND()</f>
        <v>0.49039945370266314</v>
      </c>
      <c r="E230" s="192" t="str">
        <f>Instructions!$I$62</f>
        <v>Mot 41</v>
      </c>
      <c r="F230" s="192">
        <f ca="1">RAND()</f>
        <v>0.52074385550141333</v>
      </c>
      <c r="G230" s="192" t="str">
        <f>Instructions!$I$77</f>
        <v>Mot 56</v>
      </c>
      <c r="H230" s="192">
        <f t="shared" ca="1" si="58"/>
        <v>0.30602200604584018</v>
      </c>
      <c r="I230" s="192" t="str">
        <f>Instructions!$I$92</f>
        <v>Mot 71</v>
      </c>
      <c r="J230" s="192">
        <f t="shared" ca="1" si="58"/>
        <v>0.20182352057171682</v>
      </c>
    </row>
    <row r="231" spans="1:11">
      <c r="A231" s="192" t="str">
        <f>Instructions!$I$33</f>
        <v>Mot 12</v>
      </c>
      <c r="B231" s="192">
        <f t="shared" ca="1" si="56"/>
        <v>0.35756526615191286</v>
      </c>
      <c r="C231" s="192" t="str">
        <f>Instructions!$I$48</f>
        <v>Mot 27</v>
      </c>
      <c r="D231" s="192">
        <f ca="1">RAND()</f>
        <v>0.38765563353978261</v>
      </c>
      <c r="E231" s="192" t="str">
        <f>Instructions!$I$63</f>
        <v>Mot 42</v>
      </c>
      <c r="F231" s="192">
        <f ca="1">RAND()</f>
        <v>0.54230400544609159</v>
      </c>
      <c r="G231" s="192" t="str">
        <f>Instructions!$I$78</f>
        <v>Mot 57</v>
      </c>
      <c r="H231" s="192">
        <f t="shared" ca="1" si="58"/>
        <v>1.8390333726744146E-2</v>
      </c>
      <c r="I231" s="192" t="str">
        <f>Instructions!$I$93</f>
        <v>Mot 72</v>
      </c>
      <c r="J231" s="192">
        <f t="shared" ca="1" si="58"/>
        <v>0.51307913875284195</v>
      </c>
    </row>
    <row r="232" spans="1:11">
      <c r="A232" s="192" t="str">
        <f>Instructions!$I$34</f>
        <v>Mot 13</v>
      </c>
      <c r="B232" s="192">
        <f t="shared" ca="1" si="56"/>
        <v>0.75932055979982316</v>
      </c>
      <c r="C232" s="192" t="str">
        <f>Instructions!$I$49</f>
        <v>Mot 28</v>
      </c>
      <c r="D232" s="192">
        <f t="shared" ref="D232:D234" ca="1" si="59">RAND()</f>
        <v>0.58278274574173949</v>
      </c>
      <c r="E232" s="192" t="str">
        <f>Instructions!$I$64</f>
        <v>Mot 43</v>
      </c>
      <c r="F232" s="192">
        <f t="shared" ref="F232:F234" ca="1" si="60">RAND()</f>
        <v>1.1650630302168952E-2</v>
      </c>
      <c r="G232" s="192" t="str">
        <f>Instructions!$I$79</f>
        <v>Mot 58</v>
      </c>
      <c r="H232" s="192">
        <f t="shared" ca="1" si="58"/>
        <v>0.5702140682042427</v>
      </c>
      <c r="I232" s="192" t="str">
        <f>Instructions!$I$94</f>
        <v>Mot 73</v>
      </c>
      <c r="J232" s="192">
        <f t="shared" ca="1" si="58"/>
        <v>0.28677482295598444</v>
      </c>
    </row>
    <row r="233" spans="1:11">
      <c r="A233" s="192" t="str">
        <f>Instructions!$I$35</f>
        <v>Mot 14</v>
      </c>
      <c r="B233" s="192">
        <f t="shared" ca="1" si="56"/>
        <v>0.30042637908659153</v>
      </c>
      <c r="C233" s="192" t="str">
        <f>Instructions!$I$50</f>
        <v>Mot 29</v>
      </c>
      <c r="D233" s="192">
        <f t="shared" ca="1" si="59"/>
        <v>0.77963431155488239</v>
      </c>
      <c r="E233" s="192" t="str">
        <f>Instructions!$I$65</f>
        <v>Mot 44</v>
      </c>
      <c r="F233" s="192">
        <f t="shared" ca="1" si="60"/>
        <v>0.78687915463199642</v>
      </c>
      <c r="G233" s="192" t="str">
        <f>Instructions!$I$80</f>
        <v>Mot 59</v>
      </c>
      <c r="H233" s="192">
        <f t="shared" ca="1" si="58"/>
        <v>0.18104839651011762</v>
      </c>
      <c r="I233" s="192" t="str">
        <f>Instructions!$I$95</f>
        <v>Mot 74</v>
      </c>
      <c r="J233" s="192">
        <f t="shared" ca="1" si="58"/>
        <v>0.53959049355000888</v>
      </c>
    </row>
    <row r="234" spans="1:11">
      <c r="A234" s="192" t="str">
        <f>Instructions!$I$36</f>
        <v>Mot 15</v>
      </c>
      <c r="B234" s="192">
        <f t="shared" ca="1" si="56"/>
        <v>0.99225422332661584</v>
      </c>
      <c r="C234" s="192" t="str">
        <f>Instructions!$I$51</f>
        <v>Mot 30</v>
      </c>
      <c r="D234" s="192">
        <f t="shared" ca="1" si="59"/>
        <v>0.50399550580796892</v>
      </c>
      <c r="E234" s="192" t="str">
        <f>Instructions!$I$66</f>
        <v>Mot 45</v>
      </c>
      <c r="F234" s="192">
        <f t="shared" ca="1" si="60"/>
        <v>1.9963717880654874E-2</v>
      </c>
      <c r="G234" s="192" t="str">
        <f>Instructions!$I$81</f>
        <v>Mot 60</v>
      </c>
      <c r="H234" s="192">
        <f t="shared" ca="1" si="58"/>
        <v>0.82649665154379726</v>
      </c>
      <c r="I234" s="192" t="str">
        <f>Instructions!$I$96</f>
        <v>Mot 75</v>
      </c>
      <c r="J234" s="192">
        <f t="shared" ca="1" si="58"/>
        <v>0.21860479476805461</v>
      </c>
    </row>
    <row r="235" spans="1:11">
      <c r="K235" s="192">
        <v>12</v>
      </c>
    </row>
    <row r="240" spans="1:11">
      <c r="A240" s="192" t="str">
        <f>Instructions!$I$22</f>
        <v>Mot 1</v>
      </c>
      <c r="B240" s="192">
        <f t="shared" ca="1" si="56"/>
        <v>0.28531315710206506</v>
      </c>
      <c r="C240" s="192" t="str">
        <f>Instructions!$I$37</f>
        <v>Mot 16</v>
      </c>
      <c r="D240" s="192">
        <f t="shared" ref="D240:D248" ca="1" si="61">RAND()</f>
        <v>0.61958432884950743</v>
      </c>
      <c r="E240" s="192" t="str">
        <f>Instructions!$I$52</f>
        <v>Mot 31</v>
      </c>
      <c r="F240" s="192">
        <f t="shared" ref="F240:J254" ca="1" si="62">RAND()</f>
        <v>0.5946002935964666</v>
      </c>
      <c r="G240" s="192" t="str">
        <f>Instructions!$I$67</f>
        <v>Mot 46</v>
      </c>
      <c r="H240" s="192">
        <f t="shared" ca="1" si="62"/>
        <v>0.38487848957494208</v>
      </c>
      <c r="I240" s="192" t="str">
        <f>Instructions!$I$82</f>
        <v>Mot 61</v>
      </c>
      <c r="J240" s="192">
        <f t="shared" ca="1" si="62"/>
        <v>0.11821812280445665</v>
      </c>
    </row>
    <row r="241" spans="1:11">
      <c r="A241" s="192" t="str">
        <f>Instructions!$I$23</f>
        <v>Mot 2</v>
      </c>
      <c r="B241" s="192">
        <f t="shared" ca="1" si="56"/>
        <v>0.90947126807697964</v>
      </c>
      <c r="C241" s="192" t="str">
        <f>Instructions!$I$38</f>
        <v>Mot 17</v>
      </c>
      <c r="D241" s="192">
        <f t="shared" ca="1" si="61"/>
        <v>0.41100937260406412</v>
      </c>
      <c r="E241" s="192" t="str">
        <f>Instructions!$I$53</f>
        <v>Mot 32</v>
      </c>
      <c r="F241" s="192">
        <f t="shared" ca="1" si="62"/>
        <v>0.48869258424905071</v>
      </c>
      <c r="G241" s="192" t="str">
        <f>Instructions!$I$68</f>
        <v>Mot 47</v>
      </c>
      <c r="H241" s="192">
        <f t="shared" ca="1" si="62"/>
        <v>0.48369800575439814</v>
      </c>
      <c r="I241" s="192" t="str">
        <f>Instructions!$I$83</f>
        <v>Mot 62</v>
      </c>
      <c r="J241" s="192">
        <f t="shared" ca="1" si="62"/>
        <v>0.48447147959493941</v>
      </c>
    </row>
    <row r="242" spans="1:11">
      <c r="A242" s="192" t="str">
        <f>Instructions!$I$24</f>
        <v>Mot 3</v>
      </c>
      <c r="B242" s="192">
        <f t="shared" ca="1" si="56"/>
        <v>0.54063897680631223</v>
      </c>
      <c r="C242" s="192" t="str">
        <f>Instructions!$I$39</f>
        <v>Mot 18</v>
      </c>
      <c r="D242" s="192">
        <f t="shared" ca="1" si="61"/>
        <v>0.43013754505190571</v>
      </c>
      <c r="E242" s="192" t="str">
        <f>Instructions!$I$54</f>
        <v>Mot 33</v>
      </c>
      <c r="F242" s="192">
        <f t="shared" ca="1" si="62"/>
        <v>0.91639990779637548</v>
      </c>
      <c r="G242" s="192" t="str">
        <f>Instructions!$I$69</f>
        <v>Mot 48</v>
      </c>
      <c r="H242" s="192">
        <f t="shared" ca="1" si="62"/>
        <v>0.53699977657893727</v>
      </c>
      <c r="I242" s="192" t="str">
        <f>Instructions!$I$84</f>
        <v>Mot 63</v>
      </c>
      <c r="J242" s="192">
        <f t="shared" ca="1" si="62"/>
        <v>0.35915944865988592</v>
      </c>
    </row>
    <row r="243" spans="1:11">
      <c r="A243" s="192" t="str">
        <f>Instructions!$I$25</f>
        <v>Mot 4</v>
      </c>
      <c r="B243" s="192">
        <f t="shared" ca="1" si="56"/>
        <v>0.74228392831497814</v>
      </c>
      <c r="C243" s="192" t="str">
        <f>Instructions!$I$40</f>
        <v>Mot 19</v>
      </c>
      <c r="D243" s="192">
        <f t="shared" ca="1" si="61"/>
        <v>0.33776101414920912</v>
      </c>
      <c r="E243" s="192" t="str">
        <f>Instructions!$I$55</f>
        <v>Mot 34</v>
      </c>
      <c r="F243" s="192">
        <f t="shared" ca="1" si="62"/>
        <v>4.1356942085117532E-2</v>
      </c>
      <c r="G243" s="192" t="str">
        <f>Instructions!$I$70</f>
        <v>Mot 49</v>
      </c>
      <c r="H243" s="192">
        <f t="shared" ca="1" si="62"/>
        <v>0.24654401336125165</v>
      </c>
      <c r="I243" s="192" t="str">
        <f>Instructions!$I$85</f>
        <v>Mot 64</v>
      </c>
      <c r="J243" s="192">
        <f t="shared" ca="1" si="62"/>
        <v>0.81338099621876581</v>
      </c>
    </row>
    <row r="244" spans="1:11">
      <c r="A244" s="192" t="str">
        <f>Instructions!$I$26</f>
        <v>Mot 5</v>
      </c>
      <c r="B244" s="192">
        <f t="shared" ca="1" si="56"/>
        <v>0.95532853914459748</v>
      </c>
      <c r="C244" s="192" t="str">
        <f>Instructions!$I$41</f>
        <v>Mot 20</v>
      </c>
      <c r="D244" s="192">
        <f t="shared" ca="1" si="61"/>
        <v>0.31456353896914924</v>
      </c>
      <c r="E244" s="192" t="str">
        <f>Instructions!$I$56</f>
        <v>Mot 35</v>
      </c>
      <c r="F244" s="192">
        <f t="shared" ca="1" si="62"/>
        <v>0.90251411581491281</v>
      </c>
      <c r="G244" s="192" t="str">
        <f>Instructions!$I$71</f>
        <v>Mot 50</v>
      </c>
      <c r="H244" s="192">
        <f t="shared" ca="1" si="62"/>
        <v>0.16841774961474099</v>
      </c>
      <c r="I244" s="192" t="str">
        <f>Instructions!$I$86</f>
        <v>Mot 65</v>
      </c>
      <c r="J244" s="192">
        <f t="shared" ca="1" si="62"/>
        <v>0.61235967318631213</v>
      </c>
    </row>
    <row r="245" spans="1:11">
      <c r="A245" s="192" t="str">
        <f>Instructions!$I$27</f>
        <v>Mot 6</v>
      </c>
      <c r="B245" s="192">
        <f t="shared" ca="1" si="56"/>
        <v>7.8441931873053483E-2</v>
      </c>
      <c r="C245" s="192" t="str">
        <f>Instructions!$I$42</f>
        <v>Mot 21</v>
      </c>
      <c r="D245" s="192">
        <f t="shared" ca="1" si="61"/>
        <v>0.67703927551913723</v>
      </c>
      <c r="E245" s="192" t="str">
        <f>Instructions!$I$57</f>
        <v>Mot 36</v>
      </c>
      <c r="F245" s="192">
        <f t="shared" ca="1" si="62"/>
        <v>0.94337815776742329</v>
      </c>
      <c r="G245" s="192" t="str">
        <f>Instructions!$I$72</f>
        <v>Mot 51</v>
      </c>
      <c r="H245" s="192">
        <f t="shared" ca="1" si="62"/>
        <v>0.80643704584915787</v>
      </c>
      <c r="I245" s="192" t="str">
        <f>Instructions!$I$87</f>
        <v>Mot 66</v>
      </c>
      <c r="J245" s="192">
        <f t="shared" ca="1" si="62"/>
        <v>0.99084999409386731</v>
      </c>
    </row>
    <row r="246" spans="1:11">
      <c r="A246" s="192" t="str">
        <f>Instructions!$I$28</f>
        <v>Mot 7</v>
      </c>
      <c r="B246" s="192">
        <f t="shared" ca="1" si="56"/>
        <v>1.7954169940974651E-3</v>
      </c>
      <c r="C246" s="192" t="str">
        <f>Instructions!$I$43</f>
        <v>Mot 22</v>
      </c>
      <c r="D246" s="192">
        <f t="shared" ca="1" si="61"/>
        <v>0.70881910556948424</v>
      </c>
      <c r="E246" s="192" t="str">
        <f>Instructions!$I$58</f>
        <v>Mot 37</v>
      </c>
      <c r="F246" s="192">
        <f t="shared" ca="1" si="62"/>
        <v>0.12108656632421266</v>
      </c>
      <c r="G246" s="192" t="str">
        <f>Instructions!$I$73</f>
        <v>Mot 52</v>
      </c>
      <c r="H246" s="192">
        <f t="shared" ca="1" si="62"/>
        <v>0.96366367277147236</v>
      </c>
      <c r="I246" s="192" t="str">
        <f>Instructions!$I$88</f>
        <v>Mot 67</v>
      </c>
      <c r="J246" s="192">
        <f t="shared" ca="1" si="62"/>
        <v>0.11756576075136871</v>
      </c>
    </row>
    <row r="247" spans="1:11">
      <c r="A247" s="192" t="str">
        <f>Instructions!$I$29</f>
        <v>Mot 8</v>
      </c>
      <c r="B247" s="192">
        <f t="shared" ca="1" si="56"/>
        <v>0.39515028200035007</v>
      </c>
      <c r="C247" s="192" t="str">
        <f>Instructions!$I$44</f>
        <v>Mot 23</v>
      </c>
      <c r="D247" s="192">
        <f t="shared" ca="1" si="61"/>
        <v>6.7804407690687074E-2</v>
      </c>
      <c r="E247" s="192" t="str">
        <f>Instructions!$I$59</f>
        <v>Mot 38</v>
      </c>
      <c r="F247" s="192">
        <f t="shared" ca="1" si="62"/>
        <v>0.64779678717140476</v>
      </c>
      <c r="G247" s="192" t="str">
        <f>Instructions!$I$74</f>
        <v>Mot 53</v>
      </c>
      <c r="H247" s="192">
        <f t="shared" ca="1" si="62"/>
        <v>0.78583996769807107</v>
      </c>
      <c r="I247" s="192" t="str">
        <f>Instructions!$I$89</f>
        <v>Mot 68</v>
      </c>
      <c r="J247" s="192">
        <f t="shared" ca="1" si="62"/>
        <v>9.3547336874124642E-3</v>
      </c>
    </row>
    <row r="248" spans="1:11">
      <c r="A248" s="192" t="str">
        <f>Instructions!$I$30</f>
        <v>Mot 9</v>
      </c>
      <c r="B248" s="192">
        <f t="shared" ca="1" si="56"/>
        <v>0.89464462898816666</v>
      </c>
      <c r="C248" s="192" t="str">
        <f>Instructions!$I$45</f>
        <v>Mot 24</v>
      </c>
      <c r="D248" s="192">
        <f t="shared" ca="1" si="61"/>
        <v>0.23418818596289548</v>
      </c>
      <c r="E248" s="192" t="str">
        <f>Instructions!$I$60</f>
        <v>Mot 39</v>
      </c>
      <c r="F248" s="192">
        <f t="shared" ca="1" si="62"/>
        <v>0.66583419053612303</v>
      </c>
      <c r="G248" s="192" t="str">
        <f>Instructions!$I$75</f>
        <v>Mot 54</v>
      </c>
      <c r="H248" s="192">
        <f t="shared" ca="1" si="62"/>
        <v>0.59178971272317926</v>
      </c>
      <c r="I248" s="192" t="str">
        <f>Instructions!$I$90</f>
        <v>Mot 69</v>
      </c>
      <c r="J248" s="192">
        <f t="shared" ca="1" si="62"/>
        <v>0.34697123741697544</v>
      </c>
    </row>
    <row r="249" spans="1:11">
      <c r="A249" s="192" t="str">
        <f>Instructions!$I$31</f>
        <v>Mot 10</v>
      </c>
      <c r="B249" s="192">
        <f t="shared" ca="1" si="56"/>
        <v>0.25215746971530306</v>
      </c>
      <c r="C249" s="192" t="str">
        <f>Instructions!$I$46</f>
        <v>Mot 25</v>
      </c>
      <c r="D249" s="192">
        <f ca="1">RAND()</f>
        <v>0.95355403371878644</v>
      </c>
      <c r="E249" s="192" t="str">
        <f>Instructions!$I$61</f>
        <v>Mot 40</v>
      </c>
      <c r="F249" s="192">
        <f ca="1">RAND()</f>
        <v>0.96952486740080301</v>
      </c>
      <c r="G249" s="192" t="str">
        <f>Instructions!$I$76</f>
        <v>Mot 55</v>
      </c>
      <c r="H249" s="192">
        <f t="shared" ca="1" si="62"/>
        <v>0.64604680586375751</v>
      </c>
      <c r="I249" s="192" t="str">
        <f>Instructions!$I$91</f>
        <v>Mot 70</v>
      </c>
      <c r="J249" s="192">
        <f t="shared" ca="1" si="62"/>
        <v>0.81002462954804322</v>
      </c>
    </row>
    <row r="250" spans="1:11">
      <c r="A250" s="192" t="str">
        <f>Instructions!$I$32</f>
        <v>Mot 11</v>
      </c>
      <c r="B250" s="192">
        <f t="shared" ca="1" si="56"/>
        <v>0.21708145792726763</v>
      </c>
      <c r="C250" s="192" t="str">
        <f>Instructions!$I$47</f>
        <v>Mot 26</v>
      </c>
      <c r="D250" s="192">
        <f ca="1">RAND()</f>
        <v>0.8159048743136581</v>
      </c>
      <c r="E250" s="192" t="str">
        <f>Instructions!$I$62</f>
        <v>Mot 41</v>
      </c>
      <c r="F250" s="192">
        <f ca="1">RAND()</f>
        <v>0.65896273315179854</v>
      </c>
      <c r="G250" s="192" t="str">
        <f>Instructions!$I$77</f>
        <v>Mot 56</v>
      </c>
      <c r="H250" s="192">
        <f t="shared" ca="1" si="62"/>
        <v>0.61012940629432344</v>
      </c>
      <c r="I250" s="192" t="str">
        <f>Instructions!$I$92</f>
        <v>Mot 71</v>
      </c>
      <c r="J250" s="192">
        <f t="shared" ca="1" si="62"/>
        <v>0.69673593335136141</v>
      </c>
    </row>
    <row r="251" spans="1:11">
      <c r="A251" s="192" t="str">
        <f>Instructions!$I$33</f>
        <v>Mot 12</v>
      </c>
      <c r="B251" s="192">
        <f t="shared" ca="1" si="56"/>
        <v>0.70846691316096988</v>
      </c>
      <c r="C251" s="192" t="str">
        <f>Instructions!$I$48</f>
        <v>Mot 27</v>
      </c>
      <c r="D251" s="192">
        <f ca="1">RAND()</f>
        <v>2.853092624548248E-2</v>
      </c>
      <c r="E251" s="192" t="str">
        <f>Instructions!$I$63</f>
        <v>Mot 42</v>
      </c>
      <c r="F251" s="192">
        <f ca="1">RAND()</f>
        <v>0.52782598831189587</v>
      </c>
      <c r="G251" s="192" t="str">
        <f>Instructions!$I$78</f>
        <v>Mot 57</v>
      </c>
      <c r="H251" s="192">
        <f t="shared" ca="1" si="62"/>
        <v>6.5451001320842916E-2</v>
      </c>
      <c r="I251" s="192" t="str">
        <f>Instructions!$I$93</f>
        <v>Mot 72</v>
      </c>
      <c r="J251" s="192">
        <f t="shared" ca="1" si="62"/>
        <v>0.39364538415509442</v>
      </c>
    </row>
    <row r="252" spans="1:11">
      <c r="A252" s="192" t="str">
        <f>Instructions!$I$34</f>
        <v>Mot 13</v>
      </c>
      <c r="B252" s="192">
        <f t="shared" ca="1" si="56"/>
        <v>0.23570210898415611</v>
      </c>
      <c r="C252" s="192" t="str">
        <f>Instructions!$I$49</f>
        <v>Mot 28</v>
      </c>
      <c r="D252" s="192">
        <f t="shared" ref="D252:D254" ca="1" si="63">RAND()</f>
        <v>0.2171228331344619</v>
      </c>
      <c r="E252" s="192" t="str">
        <f>Instructions!$I$64</f>
        <v>Mot 43</v>
      </c>
      <c r="F252" s="192">
        <f t="shared" ref="F252:F254" ca="1" si="64">RAND()</f>
        <v>0.72540347351829904</v>
      </c>
      <c r="G252" s="192" t="str">
        <f>Instructions!$I$79</f>
        <v>Mot 58</v>
      </c>
      <c r="H252" s="192">
        <f t="shared" ca="1" si="62"/>
        <v>0.24464684932574432</v>
      </c>
      <c r="I252" s="192" t="str">
        <f>Instructions!$I$94</f>
        <v>Mot 73</v>
      </c>
      <c r="J252" s="192">
        <f t="shared" ca="1" si="62"/>
        <v>0.90985441978078163</v>
      </c>
    </row>
    <row r="253" spans="1:11">
      <c r="A253" s="192" t="str">
        <f>Instructions!$I$35</f>
        <v>Mot 14</v>
      </c>
      <c r="B253" s="192">
        <f t="shared" ca="1" si="56"/>
        <v>0.84660406352949402</v>
      </c>
      <c r="C253" s="192" t="str">
        <f>Instructions!$I$50</f>
        <v>Mot 29</v>
      </c>
      <c r="D253" s="192">
        <f t="shared" ca="1" si="63"/>
        <v>0.96263949268486881</v>
      </c>
      <c r="E253" s="192" t="str">
        <f>Instructions!$I$65</f>
        <v>Mot 44</v>
      </c>
      <c r="F253" s="192">
        <f t="shared" ca="1" si="64"/>
        <v>0.7325886864676332</v>
      </c>
      <c r="G253" s="192" t="str">
        <f>Instructions!$I$80</f>
        <v>Mot 59</v>
      </c>
      <c r="H253" s="192">
        <f t="shared" ca="1" si="62"/>
        <v>0.98448607846132719</v>
      </c>
      <c r="I253" s="192" t="str">
        <f>Instructions!$I$95</f>
        <v>Mot 74</v>
      </c>
      <c r="J253" s="192">
        <f t="shared" ca="1" si="62"/>
        <v>0.93969859953496848</v>
      </c>
    </row>
    <row r="254" spans="1:11">
      <c r="A254" s="192" t="str">
        <f>Instructions!$I$36</f>
        <v>Mot 15</v>
      </c>
      <c r="B254" s="192">
        <f t="shared" ca="1" si="56"/>
        <v>0.72699129327761558</v>
      </c>
      <c r="C254" s="192" t="str">
        <f>Instructions!$I$51</f>
        <v>Mot 30</v>
      </c>
      <c r="D254" s="192">
        <f t="shared" ca="1" si="63"/>
        <v>0.89671362345954997</v>
      </c>
      <c r="E254" s="192" t="str">
        <f>Instructions!$I$66</f>
        <v>Mot 45</v>
      </c>
      <c r="F254" s="192">
        <f t="shared" ca="1" si="64"/>
        <v>0.45071763171398527</v>
      </c>
      <c r="G254" s="192" t="str">
        <f>Instructions!$I$81</f>
        <v>Mot 60</v>
      </c>
      <c r="H254" s="192">
        <f t="shared" ca="1" si="62"/>
        <v>0.8586668776184414</v>
      </c>
      <c r="I254" s="192" t="str">
        <f>Instructions!$I$96</f>
        <v>Mot 75</v>
      </c>
      <c r="J254" s="192">
        <f t="shared" ca="1" si="62"/>
        <v>0.19816155555819859</v>
      </c>
    </row>
    <row r="255" spans="1:11">
      <c r="K255" s="192">
        <v>13</v>
      </c>
    </row>
    <row r="260" spans="1:10">
      <c r="A260" s="192" t="str">
        <f>Instructions!$I$22</f>
        <v>Mot 1</v>
      </c>
      <c r="B260" s="192">
        <f t="shared" ref="B260:B274" ca="1" si="65">RAND()</f>
        <v>0.94965507755285916</v>
      </c>
      <c r="C260" s="192" t="str">
        <f>Instructions!$I$37</f>
        <v>Mot 16</v>
      </c>
      <c r="D260" s="192">
        <f t="shared" ref="D260:D268" ca="1" si="66">RAND()</f>
        <v>0.81453329059895174</v>
      </c>
      <c r="E260" s="192" t="str">
        <f>Instructions!$I$52</f>
        <v>Mot 31</v>
      </c>
      <c r="F260" s="192">
        <f t="shared" ref="F260:J274" ca="1" si="67">RAND()</f>
        <v>0.87607422598678941</v>
      </c>
      <c r="G260" s="192" t="str">
        <f>Instructions!$I$67</f>
        <v>Mot 46</v>
      </c>
      <c r="H260" s="192">
        <f t="shared" ca="1" si="67"/>
        <v>0.90309064836360708</v>
      </c>
      <c r="I260" s="192" t="str">
        <f>Instructions!$I$82</f>
        <v>Mot 61</v>
      </c>
      <c r="J260" s="192">
        <f t="shared" ca="1" si="67"/>
        <v>0.59612956013243901</v>
      </c>
    </row>
    <row r="261" spans="1:10">
      <c r="A261" s="192" t="str">
        <f>Instructions!$I$23</f>
        <v>Mot 2</v>
      </c>
      <c r="B261" s="192">
        <f t="shared" ca="1" si="65"/>
        <v>0.31089773382521768</v>
      </c>
      <c r="C261" s="192" t="str">
        <f>Instructions!$I$38</f>
        <v>Mot 17</v>
      </c>
      <c r="D261" s="192">
        <f t="shared" ca="1" si="66"/>
        <v>0.32861377210898168</v>
      </c>
      <c r="E261" s="192" t="str">
        <f>Instructions!$I$53</f>
        <v>Mot 32</v>
      </c>
      <c r="F261" s="192">
        <f t="shared" ca="1" si="67"/>
        <v>0.23280675138040763</v>
      </c>
      <c r="G261" s="192" t="str">
        <f>Instructions!$I$68</f>
        <v>Mot 47</v>
      </c>
      <c r="H261" s="192">
        <f t="shared" ca="1" si="67"/>
        <v>0.93914346166619722</v>
      </c>
      <c r="I261" s="192" t="str">
        <f>Instructions!$I$83</f>
        <v>Mot 62</v>
      </c>
      <c r="J261" s="192">
        <f t="shared" ca="1" si="67"/>
        <v>0.35281038095120043</v>
      </c>
    </row>
    <row r="262" spans="1:10">
      <c r="A262" s="192" t="str">
        <f>Instructions!$I$24</f>
        <v>Mot 3</v>
      </c>
      <c r="B262" s="192">
        <f t="shared" ca="1" si="65"/>
        <v>0.15375014056325076</v>
      </c>
      <c r="C262" s="192" t="str">
        <f>Instructions!$I$39</f>
        <v>Mot 18</v>
      </c>
      <c r="D262" s="192">
        <f t="shared" ca="1" si="66"/>
        <v>0.69415086526215486</v>
      </c>
      <c r="E262" s="192" t="str">
        <f>Instructions!$I$54</f>
        <v>Mot 33</v>
      </c>
      <c r="F262" s="192">
        <f t="shared" ca="1" si="67"/>
        <v>0.34384158516307117</v>
      </c>
      <c r="G262" s="192" t="str">
        <f>Instructions!$I$69</f>
        <v>Mot 48</v>
      </c>
      <c r="H262" s="192">
        <f t="shared" ca="1" si="67"/>
        <v>0.46689691703984149</v>
      </c>
      <c r="I262" s="192" t="str">
        <f>Instructions!$I$84</f>
        <v>Mot 63</v>
      </c>
      <c r="J262" s="192">
        <f t="shared" ca="1" si="67"/>
        <v>0.76900847983494602</v>
      </c>
    </row>
    <row r="263" spans="1:10">
      <c r="A263" s="192" t="str">
        <f>Instructions!$I$25</f>
        <v>Mot 4</v>
      </c>
      <c r="B263" s="192">
        <f t="shared" ca="1" si="65"/>
        <v>0.76150015061281762</v>
      </c>
      <c r="C263" s="192" t="str">
        <f>Instructions!$I$40</f>
        <v>Mot 19</v>
      </c>
      <c r="D263" s="192">
        <f t="shared" ca="1" si="66"/>
        <v>0.14964824596614046</v>
      </c>
      <c r="E263" s="192" t="str">
        <f>Instructions!$I$55</f>
        <v>Mot 34</v>
      </c>
      <c r="F263" s="192">
        <f t="shared" ca="1" si="67"/>
        <v>0.46425084452470211</v>
      </c>
      <c r="G263" s="192" t="str">
        <f>Instructions!$I$70</f>
        <v>Mot 49</v>
      </c>
      <c r="H263" s="192">
        <f t="shared" ca="1" si="67"/>
        <v>0.77672125497976385</v>
      </c>
      <c r="I263" s="192" t="str">
        <f>Instructions!$I$85</f>
        <v>Mot 64</v>
      </c>
      <c r="J263" s="192">
        <f t="shared" ca="1" si="67"/>
        <v>0.65962062962763846</v>
      </c>
    </row>
    <row r="264" spans="1:10">
      <c r="A264" s="192" t="str">
        <f>Instructions!$I$26</f>
        <v>Mot 5</v>
      </c>
      <c r="B264" s="192">
        <f t="shared" ca="1" si="65"/>
        <v>0.3492315340839337</v>
      </c>
      <c r="C264" s="192" t="str">
        <f>Instructions!$I$41</f>
        <v>Mot 20</v>
      </c>
      <c r="D264" s="192">
        <f t="shared" ca="1" si="66"/>
        <v>0.39235411060122038</v>
      </c>
      <c r="E264" s="192" t="str">
        <f>Instructions!$I$56</f>
        <v>Mot 35</v>
      </c>
      <c r="F264" s="192">
        <f t="shared" ca="1" si="67"/>
        <v>0.46581575953080023</v>
      </c>
      <c r="G264" s="192" t="str">
        <f>Instructions!$I$71</f>
        <v>Mot 50</v>
      </c>
      <c r="H264" s="192">
        <f t="shared" ca="1" si="67"/>
        <v>3.0749504759841173E-2</v>
      </c>
      <c r="I264" s="192" t="str">
        <f>Instructions!$I$86</f>
        <v>Mot 65</v>
      </c>
      <c r="J264" s="192">
        <f t="shared" ca="1" si="67"/>
        <v>9.5168500376875631E-2</v>
      </c>
    </row>
    <row r="265" spans="1:10">
      <c r="A265" s="192" t="str">
        <f>Instructions!$I$27</f>
        <v>Mot 6</v>
      </c>
      <c r="B265" s="192">
        <f t="shared" ca="1" si="65"/>
        <v>0.4568616662336481</v>
      </c>
      <c r="C265" s="192" t="str">
        <f>Instructions!$I$42</f>
        <v>Mot 21</v>
      </c>
      <c r="D265" s="192">
        <f t="shared" ca="1" si="66"/>
        <v>7.402526135991816E-2</v>
      </c>
      <c r="E265" s="192" t="str">
        <f>Instructions!$I$57</f>
        <v>Mot 36</v>
      </c>
      <c r="F265" s="192">
        <f t="shared" ca="1" si="67"/>
        <v>0.48988436468819341</v>
      </c>
      <c r="G265" s="192" t="str">
        <f>Instructions!$I$72</f>
        <v>Mot 51</v>
      </c>
      <c r="H265" s="192">
        <f t="shared" ca="1" si="67"/>
        <v>0.44127739189760684</v>
      </c>
      <c r="I265" s="192" t="str">
        <f>Instructions!$I$87</f>
        <v>Mot 66</v>
      </c>
      <c r="J265" s="192">
        <f t="shared" ca="1" si="67"/>
        <v>3.5849501149107343E-2</v>
      </c>
    </row>
    <row r="266" spans="1:10">
      <c r="A266" s="192" t="str">
        <f>Instructions!$I$28</f>
        <v>Mot 7</v>
      </c>
      <c r="B266" s="192">
        <f t="shared" ca="1" si="65"/>
        <v>8.8021920059192293E-2</v>
      </c>
      <c r="C266" s="192" t="str">
        <f>Instructions!$I$43</f>
        <v>Mot 22</v>
      </c>
      <c r="D266" s="192">
        <f t="shared" ca="1" si="66"/>
        <v>0.3744660408063597</v>
      </c>
      <c r="E266" s="192" t="str">
        <f>Instructions!$I$58</f>
        <v>Mot 37</v>
      </c>
      <c r="F266" s="192">
        <f t="shared" ca="1" si="67"/>
        <v>0.82325854897476392</v>
      </c>
      <c r="G266" s="192" t="str">
        <f>Instructions!$I$73</f>
        <v>Mot 52</v>
      </c>
      <c r="H266" s="192">
        <f t="shared" ca="1" si="67"/>
        <v>0.78630304757969605</v>
      </c>
      <c r="I266" s="192" t="str">
        <f>Instructions!$I$88</f>
        <v>Mot 67</v>
      </c>
      <c r="J266" s="192">
        <f t="shared" ca="1" si="67"/>
        <v>0.42359219150003036</v>
      </c>
    </row>
    <row r="267" spans="1:10">
      <c r="A267" s="192" t="str">
        <f>Instructions!$I$29</f>
        <v>Mot 8</v>
      </c>
      <c r="B267" s="192">
        <f t="shared" ca="1" si="65"/>
        <v>0.5681371914591794</v>
      </c>
      <c r="C267" s="192" t="str">
        <f>Instructions!$I$44</f>
        <v>Mot 23</v>
      </c>
      <c r="D267" s="192">
        <f t="shared" ca="1" si="66"/>
        <v>0.27298808106505745</v>
      </c>
      <c r="E267" s="192" t="str">
        <f>Instructions!$I$59</f>
        <v>Mot 38</v>
      </c>
      <c r="F267" s="192">
        <f t="shared" ca="1" si="67"/>
        <v>0.55633691161196797</v>
      </c>
      <c r="G267" s="192" t="str">
        <f>Instructions!$I$74</f>
        <v>Mot 53</v>
      </c>
      <c r="H267" s="192">
        <f t="shared" ca="1" si="67"/>
        <v>0.36687151685100594</v>
      </c>
      <c r="I267" s="192" t="str">
        <f>Instructions!$I$89</f>
        <v>Mot 68</v>
      </c>
      <c r="J267" s="192">
        <f t="shared" ca="1" si="67"/>
        <v>0.74840367087384463</v>
      </c>
    </row>
    <row r="268" spans="1:10">
      <c r="A268" s="192" t="str">
        <f>Instructions!$I$30</f>
        <v>Mot 9</v>
      </c>
      <c r="B268" s="192">
        <f t="shared" ca="1" si="65"/>
        <v>0.90161962752485836</v>
      </c>
      <c r="C268" s="192" t="str">
        <f>Instructions!$I$45</f>
        <v>Mot 24</v>
      </c>
      <c r="D268" s="192">
        <f t="shared" ca="1" si="66"/>
        <v>8.449191736899142E-2</v>
      </c>
      <c r="E268" s="192" t="str">
        <f>Instructions!$I$60</f>
        <v>Mot 39</v>
      </c>
      <c r="F268" s="192">
        <f t="shared" ca="1" si="67"/>
        <v>0.84182429225717204</v>
      </c>
      <c r="G268" s="192" t="str">
        <f>Instructions!$I$75</f>
        <v>Mot 54</v>
      </c>
      <c r="H268" s="192">
        <f t="shared" ca="1" si="67"/>
        <v>7.5634442317473294E-2</v>
      </c>
      <c r="I268" s="192" t="str">
        <f>Instructions!$I$90</f>
        <v>Mot 69</v>
      </c>
      <c r="J268" s="192">
        <f t="shared" ca="1" si="67"/>
        <v>0.18400739102457009</v>
      </c>
    </row>
    <row r="269" spans="1:10">
      <c r="A269" s="192" t="str">
        <f>Instructions!$I$31</f>
        <v>Mot 10</v>
      </c>
      <c r="B269" s="192">
        <f t="shared" ca="1" si="65"/>
        <v>0.41802626866190051</v>
      </c>
      <c r="C269" s="192" t="str">
        <f>Instructions!$I$46</f>
        <v>Mot 25</v>
      </c>
      <c r="D269" s="192">
        <f ca="1">RAND()</f>
        <v>0.96905970103159189</v>
      </c>
      <c r="E269" s="192" t="str">
        <f>Instructions!$I$61</f>
        <v>Mot 40</v>
      </c>
      <c r="F269" s="192">
        <f ca="1">RAND()</f>
        <v>0.36733146630759372</v>
      </c>
      <c r="G269" s="192" t="str">
        <f>Instructions!$I$76</f>
        <v>Mot 55</v>
      </c>
      <c r="H269" s="192">
        <f t="shared" ca="1" si="67"/>
        <v>0.97716093154610595</v>
      </c>
      <c r="I269" s="192" t="str">
        <f>Instructions!$I$91</f>
        <v>Mot 70</v>
      </c>
      <c r="J269" s="192">
        <f t="shared" ca="1" si="67"/>
        <v>0.33050643058426232</v>
      </c>
    </row>
    <row r="270" spans="1:10">
      <c r="A270" s="192" t="str">
        <f>Instructions!$I$32</f>
        <v>Mot 11</v>
      </c>
      <c r="B270" s="192">
        <f t="shared" ca="1" si="65"/>
        <v>0.51913964427234893</v>
      </c>
      <c r="C270" s="192" t="str">
        <f>Instructions!$I$47</f>
        <v>Mot 26</v>
      </c>
      <c r="D270" s="192">
        <f ca="1">RAND()</f>
        <v>0.27181846918854013</v>
      </c>
      <c r="E270" s="192" t="str">
        <f>Instructions!$I$62</f>
        <v>Mot 41</v>
      </c>
      <c r="F270" s="192">
        <f ca="1">RAND()</f>
        <v>0.84595720619756687</v>
      </c>
      <c r="G270" s="192" t="str">
        <f>Instructions!$I$77</f>
        <v>Mot 56</v>
      </c>
      <c r="H270" s="192">
        <f t="shared" ca="1" si="67"/>
        <v>0.88104082037526821</v>
      </c>
      <c r="I270" s="192" t="str">
        <f>Instructions!$I$92</f>
        <v>Mot 71</v>
      </c>
      <c r="J270" s="192">
        <f t="shared" ca="1" si="67"/>
        <v>0.48167306951821698</v>
      </c>
    </row>
    <row r="271" spans="1:10">
      <c r="A271" s="192" t="str">
        <f>Instructions!$I$33</f>
        <v>Mot 12</v>
      </c>
      <c r="B271" s="192">
        <f t="shared" ca="1" si="65"/>
        <v>1.3649987454525392E-2</v>
      </c>
      <c r="C271" s="192" t="str">
        <f>Instructions!$I$48</f>
        <v>Mot 27</v>
      </c>
      <c r="D271" s="192">
        <f ca="1">RAND()</f>
        <v>0.39843657659731335</v>
      </c>
      <c r="E271" s="192" t="str">
        <f>Instructions!$I$63</f>
        <v>Mot 42</v>
      </c>
      <c r="F271" s="192">
        <f ca="1">RAND()</f>
        <v>0.15017656295622239</v>
      </c>
      <c r="G271" s="192" t="str">
        <f>Instructions!$I$78</f>
        <v>Mot 57</v>
      </c>
      <c r="H271" s="192">
        <f t="shared" ca="1" si="67"/>
        <v>0.31582225167884614</v>
      </c>
      <c r="I271" s="192" t="str">
        <f>Instructions!$I$93</f>
        <v>Mot 72</v>
      </c>
      <c r="J271" s="192">
        <f t="shared" ca="1" si="67"/>
        <v>0.91363042583452192</v>
      </c>
    </row>
    <row r="272" spans="1:10">
      <c r="A272" s="192" t="str">
        <f>Instructions!$I$34</f>
        <v>Mot 13</v>
      </c>
      <c r="B272" s="192">
        <f t="shared" ca="1" si="65"/>
        <v>0.53679577958084623</v>
      </c>
      <c r="C272" s="192" t="str">
        <f>Instructions!$I$49</f>
        <v>Mot 28</v>
      </c>
      <c r="D272" s="192">
        <f t="shared" ref="D272:D274" ca="1" si="68">RAND()</f>
        <v>0.20613252731111031</v>
      </c>
      <c r="E272" s="192" t="str">
        <f>Instructions!$I$64</f>
        <v>Mot 43</v>
      </c>
      <c r="F272" s="192">
        <f t="shared" ref="F272:F274" ca="1" si="69">RAND()</f>
        <v>0.62327369279924461</v>
      </c>
      <c r="G272" s="192" t="str">
        <f>Instructions!$I$79</f>
        <v>Mot 58</v>
      </c>
      <c r="H272" s="192">
        <f t="shared" ca="1" si="67"/>
        <v>0.45668605058362566</v>
      </c>
      <c r="I272" s="192" t="str">
        <f>Instructions!$I$94</f>
        <v>Mot 73</v>
      </c>
      <c r="J272" s="192">
        <f t="shared" ca="1" si="67"/>
        <v>0.28572139480818715</v>
      </c>
    </row>
    <row r="273" spans="1:11">
      <c r="A273" s="192" t="str">
        <f>Instructions!$I$35</f>
        <v>Mot 14</v>
      </c>
      <c r="B273" s="192">
        <f t="shared" ca="1" si="65"/>
        <v>0.48941396427982631</v>
      </c>
      <c r="C273" s="192" t="str">
        <f>Instructions!$I$50</f>
        <v>Mot 29</v>
      </c>
      <c r="D273" s="192">
        <f t="shared" ca="1" si="68"/>
        <v>0.91371482599953002</v>
      </c>
      <c r="E273" s="192" t="str">
        <f>Instructions!$I$65</f>
        <v>Mot 44</v>
      </c>
      <c r="F273" s="192">
        <f t="shared" ca="1" si="69"/>
        <v>0.53105356011251381</v>
      </c>
      <c r="G273" s="192" t="str">
        <f>Instructions!$I$80</f>
        <v>Mot 59</v>
      </c>
      <c r="H273" s="192">
        <f t="shared" ca="1" si="67"/>
        <v>7.9564635783044069E-2</v>
      </c>
      <c r="I273" s="192" t="str">
        <f>Instructions!$I$95</f>
        <v>Mot 74</v>
      </c>
      <c r="J273" s="192">
        <f t="shared" ca="1" si="67"/>
        <v>0.65041140110967044</v>
      </c>
    </row>
    <row r="274" spans="1:11">
      <c r="A274" s="192" t="str">
        <f>Instructions!$I$36</f>
        <v>Mot 15</v>
      </c>
      <c r="B274" s="192">
        <f t="shared" ca="1" si="65"/>
        <v>0.64908234714190183</v>
      </c>
      <c r="C274" s="192" t="str">
        <f>Instructions!$I$51</f>
        <v>Mot 30</v>
      </c>
      <c r="D274" s="192">
        <f t="shared" ca="1" si="68"/>
        <v>0.58984485062499981</v>
      </c>
      <c r="E274" s="192" t="str">
        <f>Instructions!$I$66</f>
        <v>Mot 45</v>
      </c>
      <c r="F274" s="192">
        <f t="shared" ca="1" si="69"/>
        <v>0.77255865918911371</v>
      </c>
      <c r="G274" s="192" t="str">
        <f>Instructions!$I$81</f>
        <v>Mot 60</v>
      </c>
      <c r="H274" s="192">
        <f t="shared" ca="1" si="67"/>
        <v>1.2125506176901002E-3</v>
      </c>
      <c r="I274" s="192" t="str">
        <f>Instructions!$I$96</f>
        <v>Mot 75</v>
      </c>
      <c r="J274" s="192">
        <f t="shared" ca="1" si="67"/>
        <v>0.45493782774582625</v>
      </c>
    </row>
    <row r="275" spans="1:11">
      <c r="K275" s="192">
        <v>14</v>
      </c>
    </row>
    <row r="280" spans="1:11">
      <c r="A280" s="192" t="str">
        <f>Instructions!$I$22</f>
        <v>Mot 1</v>
      </c>
      <c r="B280" s="192">
        <f t="shared" ref="B280:B294" ca="1" si="70">RAND()</f>
        <v>0.5805774018293971</v>
      </c>
      <c r="C280" s="192" t="str">
        <f>Instructions!$I$37</f>
        <v>Mot 16</v>
      </c>
      <c r="D280" s="192">
        <f t="shared" ref="D280:D288" ca="1" si="71">RAND()</f>
        <v>0.23886004704818065</v>
      </c>
      <c r="E280" s="192" t="str">
        <f>Instructions!$I$52</f>
        <v>Mot 31</v>
      </c>
      <c r="F280" s="192">
        <f t="shared" ref="F280:J294" ca="1" si="72">RAND()</f>
        <v>0.8361345378748759</v>
      </c>
      <c r="G280" s="192" t="str">
        <f>Instructions!$I$67</f>
        <v>Mot 46</v>
      </c>
      <c r="H280" s="192">
        <f t="shared" ca="1" si="72"/>
        <v>0.45397202791657199</v>
      </c>
      <c r="I280" s="192" t="str">
        <f>Instructions!$I$82</f>
        <v>Mot 61</v>
      </c>
      <c r="J280" s="192">
        <f t="shared" ca="1" si="72"/>
        <v>0.92489638573107114</v>
      </c>
    </row>
    <row r="281" spans="1:11">
      <c r="A281" s="192" t="str">
        <f>Instructions!$I$23</f>
        <v>Mot 2</v>
      </c>
      <c r="B281" s="192">
        <f t="shared" ca="1" si="70"/>
        <v>0.90959255120851679</v>
      </c>
      <c r="C281" s="192" t="str">
        <f>Instructions!$I$38</f>
        <v>Mot 17</v>
      </c>
      <c r="D281" s="192">
        <f t="shared" ca="1" si="71"/>
        <v>0.53316959606355108</v>
      </c>
      <c r="E281" s="192" t="str">
        <f>Instructions!$I$53</f>
        <v>Mot 32</v>
      </c>
      <c r="F281" s="192">
        <f t="shared" ca="1" si="72"/>
        <v>0.69864095580566121</v>
      </c>
      <c r="G281" s="192" t="str">
        <f>Instructions!$I$68</f>
        <v>Mot 47</v>
      </c>
      <c r="H281" s="192">
        <f t="shared" ca="1" si="72"/>
        <v>0.26459473137169054</v>
      </c>
      <c r="I281" s="192" t="str">
        <f>Instructions!$I$83</f>
        <v>Mot 62</v>
      </c>
      <c r="J281" s="192">
        <f t="shared" ca="1" si="72"/>
        <v>0.32185347798703745</v>
      </c>
    </row>
    <row r="282" spans="1:11">
      <c r="A282" s="192" t="str">
        <f>Instructions!$I$24</f>
        <v>Mot 3</v>
      </c>
      <c r="B282" s="192">
        <f t="shared" ca="1" si="70"/>
        <v>5.1933377855374663E-2</v>
      </c>
      <c r="C282" s="192" t="str">
        <f>Instructions!$I$39</f>
        <v>Mot 18</v>
      </c>
      <c r="D282" s="192">
        <f t="shared" ca="1" si="71"/>
        <v>0.44849265612641931</v>
      </c>
      <c r="E282" s="192" t="str">
        <f>Instructions!$I$54</f>
        <v>Mot 33</v>
      </c>
      <c r="F282" s="192">
        <f t="shared" ca="1" si="72"/>
        <v>0.296034264457401</v>
      </c>
      <c r="G282" s="192" t="str">
        <f>Instructions!$I$69</f>
        <v>Mot 48</v>
      </c>
      <c r="H282" s="192">
        <f t="shared" ca="1" si="72"/>
        <v>0.86447888360898129</v>
      </c>
      <c r="I282" s="192" t="str">
        <f>Instructions!$I$84</f>
        <v>Mot 63</v>
      </c>
      <c r="J282" s="192">
        <f t="shared" ca="1" si="72"/>
        <v>0.52958631571117043</v>
      </c>
    </row>
    <row r="283" spans="1:11">
      <c r="A283" s="192" t="str">
        <f>Instructions!$I$25</f>
        <v>Mot 4</v>
      </c>
      <c r="B283" s="192">
        <f t="shared" ca="1" si="70"/>
        <v>0.83755922619472178</v>
      </c>
      <c r="C283" s="192" t="str">
        <f>Instructions!$I$40</f>
        <v>Mot 19</v>
      </c>
      <c r="D283" s="192">
        <f t="shared" ca="1" si="71"/>
        <v>0.41796306508641112</v>
      </c>
      <c r="E283" s="192" t="str">
        <f>Instructions!$I$55</f>
        <v>Mot 34</v>
      </c>
      <c r="F283" s="192">
        <f t="shared" ca="1" si="72"/>
        <v>0.32182640519083938</v>
      </c>
      <c r="G283" s="192" t="str">
        <f>Instructions!$I$70</f>
        <v>Mot 49</v>
      </c>
      <c r="H283" s="192">
        <f t="shared" ca="1" si="72"/>
        <v>0.35380474838533305</v>
      </c>
      <c r="I283" s="192" t="str">
        <f>Instructions!$I$85</f>
        <v>Mot 64</v>
      </c>
      <c r="J283" s="192">
        <f t="shared" ca="1" si="72"/>
        <v>0.8073948024355041</v>
      </c>
    </row>
    <row r="284" spans="1:11">
      <c r="A284" s="192" t="str">
        <f>Instructions!$I$26</f>
        <v>Mot 5</v>
      </c>
      <c r="B284" s="192">
        <f t="shared" ca="1" si="70"/>
        <v>0.30158278600453048</v>
      </c>
      <c r="C284" s="192" t="str">
        <f>Instructions!$I$41</f>
        <v>Mot 20</v>
      </c>
      <c r="D284" s="192">
        <f t="shared" ca="1" si="71"/>
        <v>0.81592816548918512</v>
      </c>
      <c r="E284" s="192" t="str">
        <f>Instructions!$I$56</f>
        <v>Mot 35</v>
      </c>
      <c r="F284" s="192">
        <f t="shared" ca="1" si="72"/>
        <v>0.14443048534221969</v>
      </c>
      <c r="G284" s="192" t="str">
        <f>Instructions!$I$71</f>
        <v>Mot 50</v>
      </c>
      <c r="H284" s="192">
        <f t="shared" ca="1" si="72"/>
        <v>0.5604307503440582</v>
      </c>
      <c r="I284" s="192" t="str">
        <f>Instructions!$I$86</f>
        <v>Mot 65</v>
      </c>
      <c r="J284" s="192">
        <f t="shared" ca="1" si="72"/>
        <v>8.1857804166154957E-2</v>
      </c>
    </row>
    <row r="285" spans="1:11">
      <c r="A285" s="192" t="str">
        <f>Instructions!$I$27</f>
        <v>Mot 6</v>
      </c>
      <c r="B285" s="192">
        <f t="shared" ca="1" si="70"/>
        <v>0.19405418157519816</v>
      </c>
      <c r="C285" s="192" t="str">
        <f>Instructions!$I$42</f>
        <v>Mot 21</v>
      </c>
      <c r="D285" s="192">
        <f t="shared" ca="1" si="71"/>
        <v>0.94907260816000105</v>
      </c>
      <c r="E285" s="192" t="str">
        <f>Instructions!$I$57</f>
        <v>Mot 36</v>
      </c>
      <c r="F285" s="192">
        <f t="shared" ca="1" si="72"/>
        <v>0.69311359687407315</v>
      </c>
      <c r="G285" s="192" t="str">
        <f>Instructions!$I$72</f>
        <v>Mot 51</v>
      </c>
      <c r="H285" s="192">
        <f t="shared" ca="1" si="72"/>
        <v>0.49038884618489587</v>
      </c>
      <c r="I285" s="192" t="str">
        <f>Instructions!$I$87</f>
        <v>Mot 66</v>
      </c>
      <c r="J285" s="192">
        <f t="shared" ca="1" si="72"/>
        <v>0.84459907482248919</v>
      </c>
    </row>
    <row r="286" spans="1:11">
      <c r="A286" s="192" t="str">
        <f>Instructions!$I$28</f>
        <v>Mot 7</v>
      </c>
      <c r="B286" s="192">
        <f t="shared" ca="1" si="70"/>
        <v>0.61183645138156406</v>
      </c>
      <c r="C286" s="192" t="str">
        <f>Instructions!$I$43</f>
        <v>Mot 22</v>
      </c>
      <c r="D286" s="192">
        <f t="shared" ca="1" si="71"/>
        <v>0.79282077254154437</v>
      </c>
      <c r="E286" s="192" t="str">
        <f>Instructions!$I$58</f>
        <v>Mot 37</v>
      </c>
      <c r="F286" s="192">
        <f t="shared" ca="1" si="72"/>
        <v>0.67810558200628746</v>
      </c>
      <c r="G286" s="192" t="str">
        <f>Instructions!$I$73</f>
        <v>Mot 52</v>
      </c>
      <c r="H286" s="192">
        <f t="shared" ca="1" si="72"/>
        <v>0.53020943945381871</v>
      </c>
      <c r="I286" s="192" t="str">
        <f>Instructions!$I$88</f>
        <v>Mot 67</v>
      </c>
      <c r="J286" s="192">
        <f t="shared" ca="1" si="72"/>
        <v>0.35628174858410711</v>
      </c>
    </row>
    <row r="287" spans="1:11">
      <c r="A287" s="192" t="str">
        <f>Instructions!$I$29</f>
        <v>Mot 8</v>
      </c>
      <c r="B287" s="192">
        <f t="shared" ca="1" si="70"/>
        <v>0.67335560158977081</v>
      </c>
      <c r="C287" s="192" t="str">
        <f>Instructions!$I$44</f>
        <v>Mot 23</v>
      </c>
      <c r="D287" s="192">
        <f t="shared" ca="1" si="71"/>
        <v>7.4311377214873797E-2</v>
      </c>
      <c r="E287" s="192" t="str">
        <f>Instructions!$I$59</f>
        <v>Mot 38</v>
      </c>
      <c r="F287" s="192">
        <f t="shared" ca="1" si="72"/>
        <v>0.24882290362137038</v>
      </c>
      <c r="G287" s="192" t="str">
        <f>Instructions!$I$74</f>
        <v>Mot 53</v>
      </c>
      <c r="H287" s="192">
        <f t="shared" ca="1" si="72"/>
        <v>0.80809783955396108</v>
      </c>
      <c r="I287" s="192" t="str">
        <f>Instructions!$I$89</f>
        <v>Mot 68</v>
      </c>
      <c r="J287" s="192">
        <f t="shared" ca="1" si="72"/>
        <v>0.84067256145578784</v>
      </c>
    </row>
    <row r="288" spans="1:11">
      <c r="A288" s="192" t="str">
        <f>Instructions!$I$30</f>
        <v>Mot 9</v>
      </c>
      <c r="B288" s="192">
        <f t="shared" ca="1" si="70"/>
        <v>0.54107029984157184</v>
      </c>
      <c r="C288" s="192" t="str">
        <f>Instructions!$I$45</f>
        <v>Mot 24</v>
      </c>
      <c r="D288" s="192">
        <f t="shared" ca="1" si="71"/>
        <v>9.7152371474267807E-2</v>
      </c>
      <c r="E288" s="192" t="str">
        <f>Instructions!$I$60</f>
        <v>Mot 39</v>
      </c>
      <c r="F288" s="192">
        <f t="shared" ca="1" si="72"/>
        <v>0.79878885584594606</v>
      </c>
      <c r="G288" s="192" t="str">
        <f>Instructions!$I$75</f>
        <v>Mot 54</v>
      </c>
      <c r="H288" s="192">
        <f t="shared" ca="1" si="72"/>
        <v>0.72787695510918304</v>
      </c>
      <c r="I288" s="192" t="str">
        <f>Instructions!$I$90</f>
        <v>Mot 69</v>
      </c>
      <c r="J288" s="192">
        <f t="shared" ca="1" si="72"/>
        <v>0.82246508736644075</v>
      </c>
    </row>
    <row r="289" spans="1:11">
      <c r="A289" s="192" t="str">
        <f>Instructions!$I$31</f>
        <v>Mot 10</v>
      </c>
      <c r="B289" s="192">
        <f t="shared" ca="1" si="70"/>
        <v>0.27358321469865721</v>
      </c>
      <c r="C289" s="192" t="str">
        <f>Instructions!$I$46</f>
        <v>Mot 25</v>
      </c>
      <c r="D289" s="192">
        <f ca="1">RAND()</f>
        <v>4.7662037695693327E-2</v>
      </c>
      <c r="E289" s="192" t="str">
        <f>Instructions!$I$61</f>
        <v>Mot 40</v>
      </c>
      <c r="F289" s="192">
        <f ca="1">RAND()</f>
        <v>0.2558028503600257</v>
      </c>
      <c r="G289" s="192" t="str">
        <f>Instructions!$I$76</f>
        <v>Mot 55</v>
      </c>
      <c r="H289" s="192">
        <f t="shared" ca="1" si="72"/>
        <v>4.902902253869823E-2</v>
      </c>
      <c r="I289" s="192" t="str">
        <f>Instructions!$I$91</f>
        <v>Mot 70</v>
      </c>
      <c r="J289" s="192">
        <f t="shared" ca="1" si="72"/>
        <v>0.44054403844835899</v>
      </c>
    </row>
    <row r="290" spans="1:11">
      <c r="A290" s="192" t="str">
        <f>Instructions!$I$32</f>
        <v>Mot 11</v>
      </c>
      <c r="B290" s="192">
        <f t="shared" ca="1" si="70"/>
        <v>0.33235106298363393</v>
      </c>
      <c r="C290" s="192" t="str">
        <f>Instructions!$I$47</f>
        <v>Mot 26</v>
      </c>
      <c r="D290" s="192">
        <f ca="1">RAND()</f>
        <v>0.23353878515914084</v>
      </c>
      <c r="E290" s="192" t="str">
        <f>Instructions!$I$62</f>
        <v>Mot 41</v>
      </c>
      <c r="F290" s="192">
        <f ca="1">RAND()</f>
        <v>0.91064412900946967</v>
      </c>
      <c r="G290" s="192" t="str">
        <f>Instructions!$I$77</f>
        <v>Mot 56</v>
      </c>
      <c r="H290" s="192">
        <f t="shared" ca="1" si="72"/>
        <v>0.3764585658873012</v>
      </c>
      <c r="I290" s="192" t="str">
        <f>Instructions!$I$92</f>
        <v>Mot 71</v>
      </c>
      <c r="J290" s="192">
        <f t="shared" ca="1" si="72"/>
        <v>2.5127522473943231E-2</v>
      </c>
    </row>
    <row r="291" spans="1:11">
      <c r="A291" s="192" t="str">
        <f>Instructions!$I$33</f>
        <v>Mot 12</v>
      </c>
      <c r="B291" s="192">
        <f t="shared" ca="1" si="70"/>
        <v>8.4565022027486503E-2</v>
      </c>
      <c r="C291" s="192" t="str">
        <f>Instructions!$I$48</f>
        <v>Mot 27</v>
      </c>
      <c r="D291" s="192">
        <f ca="1">RAND()</f>
        <v>0.11946295011191088</v>
      </c>
      <c r="E291" s="192" t="str">
        <f>Instructions!$I$63</f>
        <v>Mot 42</v>
      </c>
      <c r="F291" s="192">
        <f ca="1">RAND()</f>
        <v>0.21049538788939559</v>
      </c>
      <c r="G291" s="192" t="str">
        <f>Instructions!$I$78</f>
        <v>Mot 57</v>
      </c>
      <c r="H291" s="192">
        <f t="shared" ca="1" si="72"/>
        <v>0.76443390869162031</v>
      </c>
      <c r="I291" s="192" t="str">
        <f>Instructions!$I$93</f>
        <v>Mot 72</v>
      </c>
      <c r="J291" s="192">
        <f t="shared" ca="1" si="72"/>
        <v>0.46998658509435409</v>
      </c>
    </row>
    <row r="292" spans="1:11">
      <c r="A292" s="192" t="str">
        <f>Instructions!$I$34</f>
        <v>Mot 13</v>
      </c>
      <c r="B292" s="192">
        <f t="shared" ca="1" si="70"/>
        <v>0.3803387927972951</v>
      </c>
      <c r="C292" s="192" t="str">
        <f>Instructions!$I$49</f>
        <v>Mot 28</v>
      </c>
      <c r="D292" s="192">
        <f t="shared" ref="D292:D294" ca="1" si="73">RAND()</f>
        <v>2.1042166238254945E-2</v>
      </c>
      <c r="E292" s="192" t="str">
        <f>Instructions!$I$64</f>
        <v>Mot 43</v>
      </c>
      <c r="F292" s="192">
        <f t="shared" ref="F292:F294" ca="1" si="74">RAND()</f>
        <v>0.19543304771418568</v>
      </c>
      <c r="G292" s="192" t="str">
        <f>Instructions!$I$79</f>
        <v>Mot 58</v>
      </c>
      <c r="H292" s="192">
        <f t="shared" ca="1" si="72"/>
        <v>0.91504755432943208</v>
      </c>
      <c r="I292" s="192" t="str">
        <f>Instructions!$I$94</f>
        <v>Mot 73</v>
      </c>
      <c r="J292" s="192">
        <f t="shared" ca="1" si="72"/>
        <v>7.2605568766556772E-2</v>
      </c>
    </row>
    <row r="293" spans="1:11">
      <c r="A293" s="192" t="str">
        <f>Instructions!$I$35</f>
        <v>Mot 14</v>
      </c>
      <c r="B293" s="192">
        <f t="shared" ca="1" si="70"/>
        <v>0.42791268150282691</v>
      </c>
      <c r="C293" s="192" t="str">
        <f>Instructions!$I$50</f>
        <v>Mot 29</v>
      </c>
      <c r="D293" s="192">
        <f t="shared" ca="1" si="73"/>
        <v>7.0162224077762181E-3</v>
      </c>
      <c r="E293" s="192" t="str">
        <f>Instructions!$I$65</f>
        <v>Mot 44</v>
      </c>
      <c r="F293" s="192">
        <f t="shared" ca="1" si="74"/>
        <v>3.8809665421107198E-2</v>
      </c>
      <c r="G293" s="192" t="str">
        <f>Instructions!$I$80</f>
        <v>Mot 59</v>
      </c>
      <c r="H293" s="192">
        <f t="shared" ca="1" si="72"/>
        <v>0.11967913666544139</v>
      </c>
      <c r="I293" s="192" t="str">
        <f>Instructions!$I$95</f>
        <v>Mot 74</v>
      </c>
      <c r="J293" s="192">
        <f t="shared" ca="1" si="72"/>
        <v>0.16379697787744851</v>
      </c>
    </row>
    <row r="294" spans="1:11">
      <c r="A294" s="192" t="str">
        <f>Instructions!$I$36</f>
        <v>Mot 15</v>
      </c>
      <c r="B294" s="192">
        <f t="shared" ca="1" si="70"/>
        <v>0.68301460290763882</v>
      </c>
      <c r="C294" s="192" t="str">
        <f>Instructions!$I$51</f>
        <v>Mot 30</v>
      </c>
      <c r="D294" s="192">
        <f t="shared" ca="1" si="73"/>
        <v>0.5797774106479795</v>
      </c>
      <c r="E294" s="192" t="str">
        <f>Instructions!$I$66</f>
        <v>Mot 45</v>
      </c>
      <c r="F294" s="192">
        <f t="shared" ca="1" si="74"/>
        <v>0.64865258883306265</v>
      </c>
      <c r="G294" s="192" t="str">
        <f>Instructions!$I$81</f>
        <v>Mot 60</v>
      </c>
      <c r="H294" s="192">
        <f t="shared" ca="1" si="72"/>
        <v>0.20946602583126839</v>
      </c>
      <c r="I294" s="192" t="str">
        <f>Instructions!$I$96</f>
        <v>Mot 75</v>
      </c>
      <c r="J294" s="192">
        <f t="shared" ca="1" si="72"/>
        <v>0.79739133296195763</v>
      </c>
    </row>
    <row r="295" spans="1:11">
      <c r="K295" s="192">
        <v>15</v>
      </c>
    </row>
    <row r="300" spans="1:11">
      <c r="A300" s="192" t="str">
        <f>Instructions!$I$22</f>
        <v>Mot 1</v>
      </c>
      <c r="B300" s="192">
        <f t="shared" ref="B300:B314" ca="1" si="75">RAND()</f>
        <v>0.6708028502642519</v>
      </c>
      <c r="C300" s="192" t="str">
        <f>Instructions!$I$37</f>
        <v>Mot 16</v>
      </c>
      <c r="D300" s="192">
        <f t="shared" ref="D300:D308" ca="1" si="76">RAND()</f>
        <v>0.33492517662266608</v>
      </c>
      <c r="E300" s="192" t="str">
        <f>Instructions!$I$52</f>
        <v>Mot 31</v>
      </c>
      <c r="F300" s="192">
        <f t="shared" ref="F300:J314" ca="1" si="77">RAND()</f>
        <v>0.17374107473745681</v>
      </c>
      <c r="G300" s="192" t="str">
        <f>Instructions!$I$67</f>
        <v>Mot 46</v>
      </c>
      <c r="H300" s="192">
        <f t="shared" ca="1" si="77"/>
        <v>0.69060760187617876</v>
      </c>
      <c r="I300" s="192" t="str">
        <f>Instructions!$I$82</f>
        <v>Mot 61</v>
      </c>
      <c r="J300" s="192">
        <f t="shared" ca="1" si="77"/>
        <v>0.81246824257637673</v>
      </c>
    </row>
    <row r="301" spans="1:11">
      <c r="A301" s="192" t="str">
        <f>Instructions!$I$23</f>
        <v>Mot 2</v>
      </c>
      <c r="B301" s="192">
        <f t="shared" ca="1" si="75"/>
        <v>0.56560754932168888</v>
      </c>
      <c r="C301" s="192" t="str">
        <f>Instructions!$I$38</f>
        <v>Mot 17</v>
      </c>
      <c r="D301" s="192">
        <f t="shared" ca="1" si="76"/>
        <v>0.85129684875259148</v>
      </c>
      <c r="E301" s="192" t="str">
        <f>Instructions!$I$53</f>
        <v>Mot 32</v>
      </c>
      <c r="F301" s="192">
        <f t="shared" ca="1" si="77"/>
        <v>0.89543321519518637</v>
      </c>
      <c r="G301" s="192" t="str">
        <f>Instructions!$I$68</f>
        <v>Mot 47</v>
      </c>
      <c r="H301" s="192">
        <f t="shared" ca="1" si="77"/>
        <v>0.74958115521483126</v>
      </c>
      <c r="I301" s="192" t="str">
        <f>Instructions!$I$83</f>
        <v>Mot 62</v>
      </c>
      <c r="J301" s="192">
        <f t="shared" ca="1" si="77"/>
        <v>0.36848158678435849</v>
      </c>
    </row>
    <row r="302" spans="1:11">
      <c r="A302" s="192" t="str">
        <f>Instructions!$I$24</f>
        <v>Mot 3</v>
      </c>
      <c r="B302" s="192">
        <f t="shared" ca="1" si="75"/>
        <v>0.97288138254623957</v>
      </c>
      <c r="C302" s="192" t="str">
        <f>Instructions!$I$39</f>
        <v>Mot 18</v>
      </c>
      <c r="D302" s="192">
        <f t="shared" ca="1" si="76"/>
        <v>0.94444994624785361</v>
      </c>
      <c r="E302" s="192" t="str">
        <f>Instructions!$I$54</f>
        <v>Mot 33</v>
      </c>
      <c r="F302" s="192">
        <f t="shared" ca="1" si="77"/>
        <v>0.43969885339678516</v>
      </c>
      <c r="G302" s="192" t="str">
        <f>Instructions!$I$69</f>
        <v>Mot 48</v>
      </c>
      <c r="H302" s="192">
        <f t="shared" ca="1" si="77"/>
        <v>0.56479149128155615</v>
      </c>
      <c r="I302" s="192" t="str">
        <f>Instructions!$I$84</f>
        <v>Mot 63</v>
      </c>
      <c r="J302" s="192">
        <f t="shared" ca="1" si="77"/>
        <v>8.3134656865118672E-2</v>
      </c>
    </row>
    <row r="303" spans="1:11">
      <c r="A303" s="192" t="str">
        <f>Instructions!$I$25</f>
        <v>Mot 4</v>
      </c>
      <c r="B303" s="192">
        <f t="shared" ca="1" si="75"/>
        <v>0.81588466053832753</v>
      </c>
      <c r="C303" s="192" t="str">
        <f>Instructions!$I$40</f>
        <v>Mot 19</v>
      </c>
      <c r="D303" s="192">
        <f t="shared" ca="1" si="76"/>
        <v>0.85289174135801038</v>
      </c>
      <c r="E303" s="192" t="str">
        <f>Instructions!$I$55</f>
        <v>Mot 34</v>
      </c>
      <c r="F303" s="192">
        <f t="shared" ca="1" si="77"/>
        <v>0.29413908558839019</v>
      </c>
      <c r="G303" s="192" t="str">
        <f>Instructions!$I$70</f>
        <v>Mot 49</v>
      </c>
      <c r="H303" s="192">
        <f t="shared" ca="1" si="77"/>
        <v>0.69302478789407218</v>
      </c>
      <c r="I303" s="192" t="str">
        <f>Instructions!$I$85</f>
        <v>Mot 64</v>
      </c>
      <c r="J303" s="192">
        <f t="shared" ca="1" si="77"/>
        <v>0.67211018544550349</v>
      </c>
    </row>
    <row r="304" spans="1:11">
      <c r="A304" s="192" t="str">
        <f>Instructions!$I$26</f>
        <v>Mot 5</v>
      </c>
      <c r="B304" s="192">
        <f t="shared" ca="1" si="75"/>
        <v>0.43374027644775082</v>
      </c>
      <c r="C304" s="192" t="str">
        <f>Instructions!$I$41</f>
        <v>Mot 20</v>
      </c>
      <c r="D304" s="192">
        <f t="shared" ca="1" si="76"/>
        <v>0.20261799268195568</v>
      </c>
      <c r="E304" s="192" t="str">
        <f>Instructions!$I$56</f>
        <v>Mot 35</v>
      </c>
      <c r="F304" s="192">
        <f t="shared" ca="1" si="77"/>
        <v>0.92250310154811921</v>
      </c>
      <c r="G304" s="192" t="str">
        <f>Instructions!$I$71</f>
        <v>Mot 50</v>
      </c>
      <c r="H304" s="192">
        <f t="shared" ca="1" si="77"/>
        <v>9.1496196596072332E-2</v>
      </c>
      <c r="I304" s="192" t="str">
        <f>Instructions!$I$86</f>
        <v>Mot 65</v>
      </c>
      <c r="J304" s="192">
        <f t="shared" ca="1" si="77"/>
        <v>0.42013985779749929</v>
      </c>
    </row>
    <row r="305" spans="1:11">
      <c r="A305" s="192" t="str">
        <f>Instructions!$I$27</f>
        <v>Mot 6</v>
      </c>
      <c r="B305" s="192">
        <f t="shared" ca="1" si="75"/>
        <v>0.50852589055183506</v>
      </c>
      <c r="C305" s="192" t="str">
        <f>Instructions!$I$42</f>
        <v>Mot 21</v>
      </c>
      <c r="D305" s="192">
        <f t="shared" ca="1" si="76"/>
        <v>0.4271129731178771</v>
      </c>
      <c r="E305" s="192" t="str">
        <f>Instructions!$I$57</f>
        <v>Mot 36</v>
      </c>
      <c r="F305" s="192">
        <f t="shared" ca="1" si="77"/>
        <v>0.8447847665144449</v>
      </c>
      <c r="G305" s="192" t="str">
        <f>Instructions!$I$72</f>
        <v>Mot 51</v>
      </c>
      <c r="H305" s="192">
        <f t="shared" ca="1" si="77"/>
        <v>0.14097271561248559</v>
      </c>
      <c r="I305" s="192" t="str">
        <f>Instructions!$I$87</f>
        <v>Mot 66</v>
      </c>
      <c r="J305" s="192">
        <f t="shared" ca="1" si="77"/>
        <v>0.93015824638193667</v>
      </c>
    </row>
    <row r="306" spans="1:11">
      <c r="A306" s="192" t="str">
        <f>Instructions!$I$28</f>
        <v>Mot 7</v>
      </c>
      <c r="B306" s="192">
        <f t="shared" ca="1" si="75"/>
        <v>0.64354241098296638</v>
      </c>
      <c r="C306" s="192" t="str">
        <f>Instructions!$I$43</f>
        <v>Mot 22</v>
      </c>
      <c r="D306" s="192">
        <f t="shared" ca="1" si="76"/>
        <v>0.88550162786044895</v>
      </c>
      <c r="E306" s="192" t="str">
        <f>Instructions!$I$58</f>
        <v>Mot 37</v>
      </c>
      <c r="F306" s="192">
        <f t="shared" ca="1" si="77"/>
        <v>0.21679029602441702</v>
      </c>
      <c r="G306" s="192" t="str">
        <f>Instructions!$I$73</f>
        <v>Mot 52</v>
      </c>
      <c r="H306" s="192">
        <f t="shared" ca="1" si="77"/>
        <v>0.63674509423828529</v>
      </c>
      <c r="I306" s="192" t="str">
        <f>Instructions!$I$88</f>
        <v>Mot 67</v>
      </c>
      <c r="J306" s="192">
        <f t="shared" ca="1" si="77"/>
        <v>0.98827682306099029</v>
      </c>
    </row>
    <row r="307" spans="1:11">
      <c r="A307" s="192" t="str">
        <f>Instructions!$I$29</f>
        <v>Mot 8</v>
      </c>
      <c r="B307" s="192">
        <f t="shared" ca="1" si="75"/>
        <v>0.89322230110116452</v>
      </c>
      <c r="C307" s="192" t="str">
        <f>Instructions!$I$44</f>
        <v>Mot 23</v>
      </c>
      <c r="D307" s="192">
        <f t="shared" ca="1" si="76"/>
        <v>0.34554315986236905</v>
      </c>
      <c r="E307" s="192" t="str">
        <f>Instructions!$I$59</f>
        <v>Mot 38</v>
      </c>
      <c r="F307" s="192">
        <f t="shared" ca="1" si="77"/>
        <v>0.31643675545191641</v>
      </c>
      <c r="G307" s="192" t="str">
        <f>Instructions!$I$74</f>
        <v>Mot 53</v>
      </c>
      <c r="H307" s="192">
        <f t="shared" ca="1" si="77"/>
        <v>0.60533271443260872</v>
      </c>
      <c r="I307" s="192" t="str">
        <f>Instructions!$I$89</f>
        <v>Mot 68</v>
      </c>
      <c r="J307" s="192">
        <f t="shared" ca="1" si="77"/>
        <v>0.26803581535818788</v>
      </c>
    </row>
    <row r="308" spans="1:11">
      <c r="A308" s="192" t="str">
        <f>Instructions!$I$30</f>
        <v>Mot 9</v>
      </c>
      <c r="B308" s="192">
        <f t="shared" ca="1" si="75"/>
        <v>0.5494224397915678</v>
      </c>
      <c r="C308" s="192" t="str">
        <f>Instructions!$I$45</f>
        <v>Mot 24</v>
      </c>
      <c r="D308" s="192">
        <f t="shared" ca="1" si="76"/>
        <v>0.17867589979213294</v>
      </c>
      <c r="E308" s="192" t="str">
        <f>Instructions!$I$60</f>
        <v>Mot 39</v>
      </c>
      <c r="F308" s="192">
        <f t="shared" ca="1" si="77"/>
        <v>0.20747546551077423</v>
      </c>
      <c r="G308" s="192" t="str">
        <f>Instructions!$I$75</f>
        <v>Mot 54</v>
      </c>
      <c r="H308" s="192">
        <f t="shared" ca="1" si="77"/>
        <v>0.12617968788103107</v>
      </c>
      <c r="I308" s="192" t="str">
        <f>Instructions!$I$90</f>
        <v>Mot 69</v>
      </c>
      <c r="J308" s="192">
        <f t="shared" ca="1" si="77"/>
        <v>0.24916213713693536</v>
      </c>
    </row>
    <row r="309" spans="1:11">
      <c r="A309" s="192" t="str">
        <f>Instructions!$I$31</f>
        <v>Mot 10</v>
      </c>
      <c r="B309" s="192">
        <f t="shared" ca="1" si="75"/>
        <v>0.38165814048846447</v>
      </c>
      <c r="C309" s="192" t="str">
        <f>Instructions!$I$46</f>
        <v>Mot 25</v>
      </c>
      <c r="D309" s="192">
        <f ca="1">RAND()</f>
        <v>0.96892462767547061</v>
      </c>
      <c r="E309" s="192" t="str">
        <f>Instructions!$I$61</f>
        <v>Mot 40</v>
      </c>
      <c r="F309" s="192">
        <f ca="1">RAND()</f>
        <v>0.62401227592137309</v>
      </c>
      <c r="G309" s="192" t="str">
        <f>Instructions!$I$76</f>
        <v>Mot 55</v>
      </c>
      <c r="H309" s="192">
        <f t="shared" ca="1" si="77"/>
        <v>0.45992193116061841</v>
      </c>
      <c r="I309" s="192" t="str">
        <f>Instructions!$I$91</f>
        <v>Mot 70</v>
      </c>
      <c r="J309" s="192">
        <f t="shared" ca="1" si="77"/>
        <v>0.27908299043921481</v>
      </c>
    </row>
    <row r="310" spans="1:11">
      <c r="A310" s="192" t="str">
        <f>Instructions!$I$32</f>
        <v>Mot 11</v>
      </c>
      <c r="B310" s="192">
        <f t="shared" ca="1" si="75"/>
        <v>0.90179599593050752</v>
      </c>
      <c r="C310" s="192" t="str">
        <f>Instructions!$I$47</f>
        <v>Mot 26</v>
      </c>
      <c r="D310" s="192">
        <f ca="1">RAND()</f>
        <v>0.99819977788011971</v>
      </c>
      <c r="E310" s="192" t="str">
        <f>Instructions!$I$62</f>
        <v>Mot 41</v>
      </c>
      <c r="F310" s="192">
        <f ca="1">RAND()</f>
        <v>0.32317115948386366</v>
      </c>
      <c r="G310" s="192" t="str">
        <f>Instructions!$I$77</f>
        <v>Mot 56</v>
      </c>
      <c r="H310" s="192">
        <f t="shared" ca="1" si="77"/>
        <v>0.81670451408483635</v>
      </c>
      <c r="I310" s="192" t="str">
        <f>Instructions!$I$92</f>
        <v>Mot 71</v>
      </c>
      <c r="J310" s="192">
        <f t="shared" ca="1" si="77"/>
        <v>8.7616142890354354E-3</v>
      </c>
    </row>
    <row r="311" spans="1:11">
      <c r="A311" s="192" t="str">
        <f>Instructions!$I$33</f>
        <v>Mot 12</v>
      </c>
      <c r="B311" s="192">
        <f t="shared" ca="1" si="75"/>
        <v>0.26903527499454183</v>
      </c>
      <c r="C311" s="192" t="str">
        <f>Instructions!$I$48</f>
        <v>Mot 27</v>
      </c>
      <c r="D311" s="192">
        <f ca="1">RAND()</f>
        <v>0.75151591089042247</v>
      </c>
      <c r="E311" s="192" t="str">
        <f>Instructions!$I$63</f>
        <v>Mot 42</v>
      </c>
      <c r="F311" s="192">
        <f ca="1">RAND()</f>
        <v>0.93935396334791432</v>
      </c>
      <c r="G311" s="192" t="str">
        <f>Instructions!$I$78</f>
        <v>Mot 57</v>
      </c>
      <c r="H311" s="192">
        <f t="shared" ca="1" si="77"/>
        <v>0.76406761779920607</v>
      </c>
      <c r="I311" s="192" t="str">
        <f>Instructions!$I$93</f>
        <v>Mot 72</v>
      </c>
      <c r="J311" s="192">
        <f t="shared" ca="1" si="77"/>
        <v>0.95693765646513362</v>
      </c>
    </row>
    <row r="312" spans="1:11">
      <c r="A312" s="192" t="str">
        <f>Instructions!$I$34</f>
        <v>Mot 13</v>
      </c>
      <c r="B312" s="192">
        <f t="shared" ca="1" si="75"/>
        <v>0.95454041979912307</v>
      </c>
      <c r="C312" s="192" t="str">
        <f>Instructions!$I$49</f>
        <v>Mot 28</v>
      </c>
      <c r="D312" s="192">
        <f t="shared" ref="D312:D314" ca="1" si="78">RAND()</f>
        <v>0.70093920287766487</v>
      </c>
      <c r="E312" s="192" t="str">
        <f>Instructions!$I$64</f>
        <v>Mot 43</v>
      </c>
      <c r="F312" s="192">
        <f t="shared" ref="F312:F314" ca="1" si="79">RAND()</f>
        <v>0.25808500306930382</v>
      </c>
      <c r="G312" s="192" t="str">
        <f>Instructions!$I$79</f>
        <v>Mot 58</v>
      </c>
      <c r="H312" s="192">
        <f t="shared" ca="1" si="77"/>
        <v>0.68004511010804702</v>
      </c>
      <c r="I312" s="192" t="str">
        <f>Instructions!$I$94</f>
        <v>Mot 73</v>
      </c>
      <c r="J312" s="192">
        <f t="shared" ca="1" si="77"/>
        <v>0.29152893618734843</v>
      </c>
    </row>
    <row r="313" spans="1:11">
      <c r="A313" s="192" t="str">
        <f>Instructions!$I$35</f>
        <v>Mot 14</v>
      </c>
      <c r="B313" s="192">
        <f t="shared" ca="1" si="75"/>
        <v>0.31695711030328955</v>
      </c>
      <c r="C313" s="192" t="str">
        <f>Instructions!$I$50</f>
        <v>Mot 29</v>
      </c>
      <c r="D313" s="192">
        <f t="shared" ca="1" si="78"/>
        <v>9.689669980161475E-2</v>
      </c>
      <c r="E313" s="192" t="str">
        <f>Instructions!$I$65</f>
        <v>Mot 44</v>
      </c>
      <c r="F313" s="192">
        <f t="shared" ca="1" si="79"/>
        <v>0.60347387118430118</v>
      </c>
      <c r="G313" s="192" t="str">
        <f>Instructions!$I$80</f>
        <v>Mot 59</v>
      </c>
      <c r="H313" s="192">
        <f t="shared" ca="1" si="77"/>
        <v>0.14430141877767688</v>
      </c>
      <c r="I313" s="192" t="str">
        <f>Instructions!$I$95</f>
        <v>Mot 74</v>
      </c>
      <c r="J313" s="192">
        <f t="shared" ca="1" si="77"/>
        <v>0.2567512699469463</v>
      </c>
    </row>
    <row r="314" spans="1:11">
      <c r="A314" s="192" t="str">
        <f>Instructions!$I$36</f>
        <v>Mot 15</v>
      </c>
      <c r="B314" s="192">
        <f t="shared" ca="1" si="75"/>
        <v>0.1498223954723128</v>
      </c>
      <c r="C314" s="192" t="str">
        <f>Instructions!$I$51</f>
        <v>Mot 30</v>
      </c>
      <c r="D314" s="192">
        <f t="shared" ca="1" si="78"/>
        <v>0.51137710919768742</v>
      </c>
      <c r="E314" s="192" t="str">
        <f>Instructions!$I$66</f>
        <v>Mot 45</v>
      </c>
      <c r="F314" s="192">
        <f t="shared" ca="1" si="79"/>
        <v>0.38429121824500767</v>
      </c>
      <c r="G314" s="192" t="str">
        <f>Instructions!$I$81</f>
        <v>Mot 60</v>
      </c>
      <c r="H314" s="192">
        <f t="shared" ca="1" si="77"/>
        <v>0.26464917625708251</v>
      </c>
      <c r="I314" s="192" t="str">
        <f>Instructions!$I$96</f>
        <v>Mot 75</v>
      </c>
      <c r="J314" s="192">
        <f t="shared" ca="1" si="77"/>
        <v>0.11940200810468449</v>
      </c>
    </row>
    <row r="315" spans="1:11">
      <c r="K315" s="192">
        <v>16</v>
      </c>
    </row>
    <row r="320" spans="1:11">
      <c r="A320" s="192" t="str">
        <f>Instructions!$I$22</f>
        <v>Mot 1</v>
      </c>
      <c r="B320" s="192">
        <f t="shared" ref="B320:B354" ca="1" si="80">RAND()</f>
        <v>0.76461645079703644</v>
      </c>
      <c r="C320" s="192" t="str">
        <f>Instructions!$I$37</f>
        <v>Mot 16</v>
      </c>
      <c r="D320" s="192">
        <f t="shared" ref="D320:D328" ca="1" si="81">RAND()</f>
        <v>0.89296282017565742</v>
      </c>
      <c r="E320" s="192" t="str">
        <f>Instructions!$I$52</f>
        <v>Mot 31</v>
      </c>
      <c r="F320" s="192">
        <f t="shared" ref="F320:J334" ca="1" si="82">RAND()</f>
        <v>0.9394901582317482</v>
      </c>
      <c r="G320" s="192" t="str">
        <f>Instructions!$I$67</f>
        <v>Mot 46</v>
      </c>
      <c r="H320" s="192">
        <f t="shared" ca="1" si="82"/>
        <v>0.43460164232448573</v>
      </c>
      <c r="I320" s="192" t="str">
        <f>Instructions!$I$82</f>
        <v>Mot 61</v>
      </c>
      <c r="J320" s="192">
        <f t="shared" ca="1" si="82"/>
        <v>0.97177654498437049</v>
      </c>
    </row>
    <row r="321" spans="1:11">
      <c r="A321" s="192" t="str">
        <f>Instructions!$I$23</f>
        <v>Mot 2</v>
      </c>
      <c r="B321" s="192">
        <f t="shared" ca="1" si="80"/>
        <v>0.65552612251577258</v>
      </c>
      <c r="C321" s="192" t="str">
        <f>Instructions!$I$38</f>
        <v>Mot 17</v>
      </c>
      <c r="D321" s="192">
        <f t="shared" ca="1" si="81"/>
        <v>0.97165473140902481</v>
      </c>
      <c r="E321" s="192" t="str">
        <f>Instructions!$I$53</f>
        <v>Mot 32</v>
      </c>
      <c r="F321" s="192">
        <f t="shared" ca="1" si="82"/>
        <v>0.57722375164490591</v>
      </c>
      <c r="G321" s="192" t="str">
        <f>Instructions!$I$68</f>
        <v>Mot 47</v>
      </c>
      <c r="H321" s="192">
        <f t="shared" ca="1" si="82"/>
        <v>0.71355424839758919</v>
      </c>
      <c r="I321" s="192" t="str">
        <f>Instructions!$I$83</f>
        <v>Mot 62</v>
      </c>
      <c r="J321" s="192">
        <f t="shared" ca="1" si="82"/>
        <v>0.53175497725375476</v>
      </c>
    </row>
    <row r="322" spans="1:11">
      <c r="A322" s="192" t="str">
        <f>Instructions!$I$24</f>
        <v>Mot 3</v>
      </c>
      <c r="B322" s="192">
        <f t="shared" ca="1" si="80"/>
        <v>8.658733650338124E-2</v>
      </c>
      <c r="C322" s="192" t="str">
        <f>Instructions!$I$39</f>
        <v>Mot 18</v>
      </c>
      <c r="D322" s="192">
        <f t="shared" ca="1" si="81"/>
        <v>0.12413090085208289</v>
      </c>
      <c r="E322" s="192" t="str">
        <f>Instructions!$I$54</f>
        <v>Mot 33</v>
      </c>
      <c r="F322" s="192">
        <f t="shared" ca="1" si="82"/>
        <v>0.47536773237685936</v>
      </c>
      <c r="G322" s="192" t="str">
        <f>Instructions!$I$69</f>
        <v>Mot 48</v>
      </c>
      <c r="H322" s="192">
        <f t="shared" ca="1" si="82"/>
        <v>0.26220692003140311</v>
      </c>
      <c r="I322" s="192" t="str">
        <f>Instructions!$I$84</f>
        <v>Mot 63</v>
      </c>
      <c r="J322" s="192">
        <f t="shared" ca="1" si="82"/>
        <v>0.73173920341952281</v>
      </c>
    </row>
    <row r="323" spans="1:11">
      <c r="A323" s="192" t="str">
        <f>Instructions!$I$25</f>
        <v>Mot 4</v>
      </c>
      <c r="B323" s="192">
        <f t="shared" ca="1" si="80"/>
        <v>0.30658358829854859</v>
      </c>
      <c r="C323" s="192" t="str">
        <f>Instructions!$I$40</f>
        <v>Mot 19</v>
      </c>
      <c r="D323" s="192">
        <f t="shared" ca="1" si="81"/>
        <v>0.11730209876736775</v>
      </c>
      <c r="E323" s="192" t="str">
        <f>Instructions!$I$55</f>
        <v>Mot 34</v>
      </c>
      <c r="F323" s="192">
        <f t="shared" ca="1" si="82"/>
        <v>8.7501243768245418E-3</v>
      </c>
      <c r="G323" s="192" t="str">
        <f>Instructions!$I$70</f>
        <v>Mot 49</v>
      </c>
      <c r="H323" s="192">
        <f t="shared" ca="1" si="82"/>
        <v>0.22657819427080783</v>
      </c>
      <c r="I323" s="192" t="str">
        <f>Instructions!$I$85</f>
        <v>Mot 64</v>
      </c>
      <c r="J323" s="192">
        <f t="shared" ca="1" si="82"/>
        <v>0.31061595404476239</v>
      </c>
    </row>
    <row r="324" spans="1:11">
      <c r="A324" s="192" t="str">
        <f>Instructions!$I$26</f>
        <v>Mot 5</v>
      </c>
      <c r="B324" s="192">
        <f t="shared" ca="1" si="80"/>
        <v>0.9120128736516665</v>
      </c>
      <c r="C324" s="192" t="str">
        <f>Instructions!$I$41</f>
        <v>Mot 20</v>
      </c>
      <c r="D324" s="192">
        <f t="shared" ca="1" si="81"/>
        <v>0.73349353290341701</v>
      </c>
      <c r="E324" s="192" t="str">
        <f>Instructions!$I$56</f>
        <v>Mot 35</v>
      </c>
      <c r="F324" s="192">
        <f t="shared" ca="1" si="82"/>
        <v>0.63286203630458937</v>
      </c>
      <c r="G324" s="192" t="str">
        <f>Instructions!$I$71</f>
        <v>Mot 50</v>
      </c>
      <c r="H324" s="192">
        <f t="shared" ca="1" si="82"/>
        <v>7.4423531992490632E-2</v>
      </c>
      <c r="I324" s="192" t="str">
        <f>Instructions!$I$86</f>
        <v>Mot 65</v>
      </c>
      <c r="J324" s="192">
        <f t="shared" ca="1" si="82"/>
        <v>0.31353102526228194</v>
      </c>
    </row>
    <row r="325" spans="1:11">
      <c r="A325" s="192" t="str">
        <f>Instructions!$I$27</f>
        <v>Mot 6</v>
      </c>
      <c r="B325" s="192">
        <f t="shared" ca="1" si="80"/>
        <v>0.55480560123243272</v>
      </c>
      <c r="C325" s="192" t="str">
        <f>Instructions!$I$42</f>
        <v>Mot 21</v>
      </c>
      <c r="D325" s="192">
        <f t="shared" ca="1" si="81"/>
        <v>0.22252601916521886</v>
      </c>
      <c r="E325" s="192" t="str">
        <f>Instructions!$I$57</f>
        <v>Mot 36</v>
      </c>
      <c r="F325" s="192">
        <f t="shared" ca="1" si="82"/>
        <v>0.46134759881543486</v>
      </c>
      <c r="G325" s="192" t="str">
        <f>Instructions!$I$72</f>
        <v>Mot 51</v>
      </c>
      <c r="H325" s="192">
        <f t="shared" ca="1" si="82"/>
        <v>0.56645016092748302</v>
      </c>
      <c r="I325" s="192" t="str">
        <f>Instructions!$I$87</f>
        <v>Mot 66</v>
      </c>
      <c r="J325" s="192">
        <f t="shared" ca="1" si="82"/>
        <v>0.13210119966102774</v>
      </c>
    </row>
    <row r="326" spans="1:11">
      <c r="A326" s="192" t="str">
        <f>Instructions!$I$28</f>
        <v>Mot 7</v>
      </c>
      <c r="B326" s="192">
        <f t="shared" ca="1" si="80"/>
        <v>0.6444119995456552</v>
      </c>
      <c r="C326" s="192" t="str">
        <f>Instructions!$I$43</f>
        <v>Mot 22</v>
      </c>
      <c r="D326" s="192">
        <f t="shared" ca="1" si="81"/>
        <v>0.8184781293749227</v>
      </c>
      <c r="E326" s="192" t="str">
        <f>Instructions!$I$58</f>
        <v>Mot 37</v>
      </c>
      <c r="F326" s="192">
        <f t="shared" ca="1" si="82"/>
        <v>0.36478933966740135</v>
      </c>
      <c r="G326" s="192" t="str">
        <f>Instructions!$I$73</f>
        <v>Mot 52</v>
      </c>
      <c r="H326" s="192">
        <f t="shared" ca="1" si="82"/>
        <v>0.74606890529239867</v>
      </c>
      <c r="I326" s="192" t="str">
        <f>Instructions!$I$88</f>
        <v>Mot 67</v>
      </c>
      <c r="J326" s="192">
        <f t="shared" ca="1" si="82"/>
        <v>0.10754497890159698</v>
      </c>
    </row>
    <row r="327" spans="1:11">
      <c r="A327" s="192" t="str">
        <f>Instructions!$I$29</f>
        <v>Mot 8</v>
      </c>
      <c r="B327" s="192">
        <f t="shared" ca="1" si="80"/>
        <v>0.73276437032896391</v>
      </c>
      <c r="C327" s="192" t="str">
        <f>Instructions!$I$44</f>
        <v>Mot 23</v>
      </c>
      <c r="D327" s="192">
        <f t="shared" ca="1" si="81"/>
        <v>0.62021461325148364</v>
      </c>
      <c r="E327" s="192" t="str">
        <f>Instructions!$I$59</f>
        <v>Mot 38</v>
      </c>
      <c r="F327" s="192">
        <f t="shared" ca="1" si="82"/>
        <v>0.66021618630320522</v>
      </c>
      <c r="G327" s="192" t="str">
        <f>Instructions!$I$74</f>
        <v>Mot 53</v>
      </c>
      <c r="H327" s="192">
        <f t="shared" ca="1" si="82"/>
        <v>0.23822837247574313</v>
      </c>
      <c r="I327" s="192" t="str">
        <f>Instructions!$I$89</f>
        <v>Mot 68</v>
      </c>
      <c r="J327" s="192">
        <f t="shared" ca="1" si="82"/>
        <v>0.61659617858013738</v>
      </c>
    </row>
    <row r="328" spans="1:11">
      <c r="A328" s="192" t="str">
        <f>Instructions!$I$30</f>
        <v>Mot 9</v>
      </c>
      <c r="B328" s="192">
        <f t="shared" ca="1" si="80"/>
        <v>0.88326808777467258</v>
      </c>
      <c r="C328" s="192" t="str">
        <f>Instructions!$I$45</f>
        <v>Mot 24</v>
      </c>
      <c r="D328" s="192">
        <f t="shared" ca="1" si="81"/>
        <v>0.35076275939329782</v>
      </c>
      <c r="E328" s="192" t="str">
        <f>Instructions!$I$60</f>
        <v>Mot 39</v>
      </c>
      <c r="F328" s="192">
        <f t="shared" ca="1" si="82"/>
        <v>0.32647611844655144</v>
      </c>
      <c r="G328" s="192" t="str">
        <f>Instructions!$I$75</f>
        <v>Mot 54</v>
      </c>
      <c r="H328" s="192">
        <f t="shared" ca="1" si="82"/>
        <v>0.40544576101774255</v>
      </c>
      <c r="I328" s="192" t="str">
        <f>Instructions!$I$90</f>
        <v>Mot 69</v>
      </c>
      <c r="J328" s="192">
        <f t="shared" ca="1" si="82"/>
        <v>0.86766045364718747</v>
      </c>
    </row>
    <row r="329" spans="1:11">
      <c r="A329" s="192" t="str">
        <f>Instructions!$I$31</f>
        <v>Mot 10</v>
      </c>
      <c r="B329" s="192">
        <f t="shared" ca="1" si="80"/>
        <v>0.91221887487536268</v>
      </c>
      <c r="C329" s="192" t="str">
        <f>Instructions!$I$46</f>
        <v>Mot 25</v>
      </c>
      <c r="D329" s="192">
        <f ca="1">RAND()</f>
        <v>0.60511475389456748</v>
      </c>
      <c r="E329" s="192" t="str">
        <f>Instructions!$I$61</f>
        <v>Mot 40</v>
      </c>
      <c r="F329" s="192">
        <f ca="1">RAND()</f>
        <v>0.47607338200461857</v>
      </c>
      <c r="G329" s="192" t="str">
        <f>Instructions!$I$76</f>
        <v>Mot 55</v>
      </c>
      <c r="H329" s="192">
        <f t="shared" ca="1" si="82"/>
        <v>0.7179904260339216</v>
      </c>
      <c r="I329" s="192" t="str">
        <f>Instructions!$I$91</f>
        <v>Mot 70</v>
      </c>
      <c r="J329" s="192">
        <f t="shared" ca="1" si="82"/>
        <v>0.73873940160167251</v>
      </c>
    </row>
    <row r="330" spans="1:11">
      <c r="A330" s="192" t="str">
        <f>Instructions!$I$32</f>
        <v>Mot 11</v>
      </c>
      <c r="B330" s="192">
        <f t="shared" ca="1" si="80"/>
        <v>0.41598239138390292</v>
      </c>
      <c r="C330" s="192" t="str">
        <f>Instructions!$I$47</f>
        <v>Mot 26</v>
      </c>
      <c r="D330" s="192">
        <f ca="1">RAND()</f>
        <v>0.50754205304706645</v>
      </c>
      <c r="E330" s="192" t="str">
        <f>Instructions!$I$62</f>
        <v>Mot 41</v>
      </c>
      <c r="F330" s="192">
        <f ca="1">RAND()</f>
        <v>0.82091324721948578</v>
      </c>
      <c r="G330" s="192" t="str">
        <f>Instructions!$I$77</f>
        <v>Mot 56</v>
      </c>
      <c r="H330" s="192">
        <f t="shared" ca="1" si="82"/>
        <v>0.15520991695157538</v>
      </c>
      <c r="I330" s="192" t="str">
        <f>Instructions!$I$92</f>
        <v>Mot 71</v>
      </c>
      <c r="J330" s="192">
        <f t="shared" ca="1" si="82"/>
        <v>0.31546684671828484</v>
      </c>
    </row>
    <row r="331" spans="1:11">
      <c r="A331" s="192" t="str">
        <f>Instructions!$I$33</f>
        <v>Mot 12</v>
      </c>
      <c r="B331" s="192">
        <f t="shared" ca="1" si="80"/>
        <v>0.22098800957056608</v>
      </c>
      <c r="C331" s="192" t="str">
        <f>Instructions!$I$48</f>
        <v>Mot 27</v>
      </c>
      <c r="D331" s="192">
        <f ca="1">RAND()</f>
        <v>0.11571282950644979</v>
      </c>
      <c r="E331" s="192" t="str">
        <f>Instructions!$I$63</f>
        <v>Mot 42</v>
      </c>
      <c r="F331" s="192">
        <f ca="1">RAND()</f>
        <v>0.36471441595323895</v>
      </c>
      <c r="G331" s="192" t="str">
        <f>Instructions!$I$78</f>
        <v>Mot 57</v>
      </c>
      <c r="H331" s="192">
        <f t="shared" ca="1" si="82"/>
        <v>0.57754849153116683</v>
      </c>
      <c r="I331" s="192" t="str">
        <f>Instructions!$I$93</f>
        <v>Mot 72</v>
      </c>
      <c r="J331" s="192">
        <f t="shared" ca="1" si="82"/>
        <v>0.23718154686217019</v>
      </c>
    </row>
    <row r="332" spans="1:11">
      <c r="A332" s="192" t="str">
        <f>Instructions!$I$34</f>
        <v>Mot 13</v>
      </c>
      <c r="B332" s="192">
        <f t="shared" ca="1" si="80"/>
        <v>5.8252511426476472E-2</v>
      </c>
      <c r="C332" s="192" t="str">
        <f>Instructions!$I$49</f>
        <v>Mot 28</v>
      </c>
      <c r="D332" s="192">
        <f t="shared" ref="D332:D334" ca="1" si="83">RAND()</f>
        <v>0.58007159771956274</v>
      </c>
      <c r="E332" s="192" t="str">
        <f>Instructions!$I$64</f>
        <v>Mot 43</v>
      </c>
      <c r="F332" s="192">
        <f t="shared" ref="F332:F334" ca="1" si="84">RAND()</f>
        <v>9.1536220195808093E-2</v>
      </c>
      <c r="G332" s="192" t="str">
        <f>Instructions!$I$79</f>
        <v>Mot 58</v>
      </c>
      <c r="H332" s="192">
        <f t="shared" ca="1" si="82"/>
        <v>1.1177196299580472E-2</v>
      </c>
      <c r="I332" s="192" t="str">
        <f>Instructions!$I$94</f>
        <v>Mot 73</v>
      </c>
      <c r="J332" s="192">
        <f t="shared" ca="1" si="82"/>
        <v>2.8620754190755715E-3</v>
      </c>
    </row>
    <row r="333" spans="1:11">
      <c r="A333" s="192" t="str">
        <f>Instructions!$I$35</f>
        <v>Mot 14</v>
      </c>
      <c r="B333" s="192">
        <f t="shared" ca="1" si="80"/>
        <v>0.99616224879491122</v>
      </c>
      <c r="C333" s="192" t="str">
        <f>Instructions!$I$50</f>
        <v>Mot 29</v>
      </c>
      <c r="D333" s="192">
        <f t="shared" ca="1" si="83"/>
        <v>0.39744516019331255</v>
      </c>
      <c r="E333" s="192" t="str">
        <f>Instructions!$I$65</f>
        <v>Mot 44</v>
      </c>
      <c r="F333" s="192">
        <f t="shared" ca="1" si="84"/>
        <v>6.421478409403425E-2</v>
      </c>
      <c r="G333" s="192" t="str">
        <f>Instructions!$I$80</f>
        <v>Mot 59</v>
      </c>
      <c r="H333" s="192">
        <f t="shared" ca="1" si="82"/>
        <v>0.71704985074847682</v>
      </c>
      <c r="I333" s="192" t="str">
        <f>Instructions!$I$95</f>
        <v>Mot 74</v>
      </c>
      <c r="J333" s="192">
        <f t="shared" ca="1" si="82"/>
        <v>0.30130623088105501</v>
      </c>
    </row>
    <row r="334" spans="1:11">
      <c r="A334" s="192" t="str">
        <f>Instructions!$I$36</f>
        <v>Mot 15</v>
      </c>
      <c r="B334" s="192">
        <f t="shared" ca="1" si="80"/>
        <v>0.72004074217482883</v>
      </c>
      <c r="C334" s="192" t="str">
        <f>Instructions!$I$51</f>
        <v>Mot 30</v>
      </c>
      <c r="D334" s="192">
        <f t="shared" ca="1" si="83"/>
        <v>0.67558862479740467</v>
      </c>
      <c r="E334" s="192" t="str">
        <f>Instructions!$I$66</f>
        <v>Mot 45</v>
      </c>
      <c r="F334" s="192">
        <f t="shared" ca="1" si="84"/>
        <v>2.1854999020614829E-2</v>
      </c>
      <c r="G334" s="192" t="str">
        <f>Instructions!$I$81</f>
        <v>Mot 60</v>
      </c>
      <c r="H334" s="192">
        <f t="shared" ca="1" si="82"/>
        <v>0.91199165926366121</v>
      </c>
      <c r="I334" s="192" t="str">
        <f>Instructions!$I$96</f>
        <v>Mot 75</v>
      </c>
      <c r="J334" s="192">
        <f t="shared" ca="1" si="82"/>
        <v>0.78848778548879361</v>
      </c>
    </row>
    <row r="335" spans="1:11">
      <c r="K335" s="192">
        <v>17</v>
      </c>
    </row>
    <row r="340" spans="1:10">
      <c r="A340" s="192" t="str">
        <f>Instructions!$I$22</f>
        <v>Mot 1</v>
      </c>
      <c r="B340" s="192">
        <f t="shared" ca="1" si="80"/>
        <v>0.5535429813590661</v>
      </c>
      <c r="C340" s="192" t="str">
        <f>Instructions!$I$37</f>
        <v>Mot 16</v>
      </c>
      <c r="D340" s="192">
        <f t="shared" ref="D340:D348" ca="1" si="85">RAND()</f>
        <v>0.45202547789557601</v>
      </c>
      <c r="E340" s="192" t="str">
        <f>Instructions!$I$52</f>
        <v>Mot 31</v>
      </c>
      <c r="F340" s="192">
        <f t="shared" ref="F340:J354" ca="1" si="86">RAND()</f>
        <v>0.30504674906025742</v>
      </c>
      <c r="G340" s="192" t="str">
        <f>Instructions!$I$67</f>
        <v>Mot 46</v>
      </c>
      <c r="H340" s="192">
        <f t="shared" ca="1" si="86"/>
        <v>0.57359301600196055</v>
      </c>
      <c r="I340" s="192" t="str">
        <f>Instructions!$I$82</f>
        <v>Mot 61</v>
      </c>
      <c r="J340" s="192">
        <f t="shared" ca="1" si="86"/>
        <v>6.8179362211448824E-2</v>
      </c>
    </row>
    <row r="341" spans="1:10">
      <c r="A341" s="192" t="str">
        <f>Instructions!$I$23</f>
        <v>Mot 2</v>
      </c>
      <c r="B341" s="192">
        <f t="shared" ca="1" si="80"/>
        <v>0.19171394606237402</v>
      </c>
      <c r="C341" s="192" t="str">
        <f>Instructions!$I$38</f>
        <v>Mot 17</v>
      </c>
      <c r="D341" s="192">
        <f t="shared" ca="1" si="85"/>
        <v>0.6408644609265679</v>
      </c>
      <c r="E341" s="192" t="str">
        <f>Instructions!$I$53</f>
        <v>Mot 32</v>
      </c>
      <c r="F341" s="192">
        <f t="shared" ca="1" si="86"/>
        <v>6.3334755048918945E-2</v>
      </c>
      <c r="G341" s="192" t="str">
        <f>Instructions!$I$68</f>
        <v>Mot 47</v>
      </c>
      <c r="H341" s="192">
        <f t="shared" ca="1" si="86"/>
        <v>0.58640158567630873</v>
      </c>
      <c r="I341" s="192" t="str">
        <f>Instructions!$I$83</f>
        <v>Mot 62</v>
      </c>
      <c r="J341" s="192">
        <f t="shared" ca="1" si="86"/>
        <v>0.5690362740466699</v>
      </c>
    </row>
    <row r="342" spans="1:10">
      <c r="A342" s="192" t="str">
        <f>Instructions!$I$24</f>
        <v>Mot 3</v>
      </c>
      <c r="B342" s="192">
        <f t="shared" ca="1" si="80"/>
        <v>0.84189765905486169</v>
      </c>
      <c r="C342" s="192" t="str">
        <f>Instructions!$I$39</f>
        <v>Mot 18</v>
      </c>
      <c r="D342" s="192">
        <f t="shared" ca="1" si="85"/>
        <v>0.59102926909150322</v>
      </c>
      <c r="E342" s="192" t="str">
        <f>Instructions!$I$54</f>
        <v>Mot 33</v>
      </c>
      <c r="F342" s="192">
        <f t="shared" ca="1" si="86"/>
        <v>0.20727039643721046</v>
      </c>
      <c r="G342" s="192" t="str">
        <f>Instructions!$I$69</f>
        <v>Mot 48</v>
      </c>
      <c r="H342" s="192">
        <f t="shared" ca="1" si="86"/>
        <v>0.98736820931310953</v>
      </c>
      <c r="I342" s="192" t="str">
        <f>Instructions!$I$84</f>
        <v>Mot 63</v>
      </c>
      <c r="J342" s="192">
        <f t="shared" ca="1" si="86"/>
        <v>0.21459198269948576</v>
      </c>
    </row>
    <row r="343" spans="1:10">
      <c r="A343" s="192" t="str">
        <f>Instructions!$I$25</f>
        <v>Mot 4</v>
      </c>
      <c r="B343" s="192">
        <f t="shared" ca="1" si="80"/>
        <v>0.85769160213220463</v>
      </c>
      <c r="C343" s="192" t="str">
        <f>Instructions!$I$40</f>
        <v>Mot 19</v>
      </c>
      <c r="D343" s="192">
        <f t="shared" ca="1" si="85"/>
        <v>0.7528067316325856</v>
      </c>
      <c r="E343" s="192" t="str">
        <f>Instructions!$I$55</f>
        <v>Mot 34</v>
      </c>
      <c r="F343" s="192">
        <f t="shared" ca="1" si="86"/>
        <v>0.52965029646443107</v>
      </c>
      <c r="G343" s="192" t="str">
        <f>Instructions!$I$70</f>
        <v>Mot 49</v>
      </c>
      <c r="H343" s="192">
        <f t="shared" ca="1" si="86"/>
        <v>0.22464211210320617</v>
      </c>
      <c r="I343" s="192" t="str">
        <f>Instructions!$I$85</f>
        <v>Mot 64</v>
      </c>
      <c r="J343" s="192">
        <f t="shared" ca="1" si="86"/>
        <v>0.6131021152285866</v>
      </c>
    </row>
    <row r="344" spans="1:10">
      <c r="A344" s="192" t="str">
        <f>Instructions!$I$26</f>
        <v>Mot 5</v>
      </c>
      <c r="B344" s="192">
        <f t="shared" ca="1" si="80"/>
        <v>0.6946484231849589</v>
      </c>
      <c r="C344" s="192" t="str">
        <f>Instructions!$I$41</f>
        <v>Mot 20</v>
      </c>
      <c r="D344" s="192">
        <f t="shared" ca="1" si="85"/>
        <v>0.33434457241485727</v>
      </c>
      <c r="E344" s="192" t="str">
        <f>Instructions!$I$56</f>
        <v>Mot 35</v>
      </c>
      <c r="F344" s="192">
        <f t="shared" ca="1" si="86"/>
        <v>0.95131463238637903</v>
      </c>
      <c r="G344" s="192" t="str">
        <f>Instructions!$I$71</f>
        <v>Mot 50</v>
      </c>
      <c r="H344" s="192">
        <f t="shared" ca="1" si="86"/>
        <v>0.87485094839042998</v>
      </c>
      <c r="I344" s="192" t="str">
        <f>Instructions!$I$86</f>
        <v>Mot 65</v>
      </c>
      <c r="J344" s="192">
        <f t="shared" ca="1" si="86"/>
        <v>0.48964515726269164</v>
      </c>
    </row>
    <row r="345" spans="1:10">
      <c r="A345" s="192" t="str">
        <f>Instructions!$I$27</f>
        <v>Mot 6</v>
      </c>
      <c r="B345" s="192">
        <f t="shared" ca="1" si="80"/>
        <v>0.93278900453392488</v>
      </c>
      <c r="C345" s="192" t="str">
        <f>Instructions!$I$42</f>
        <v>Mot 21</v>
      </c>
      <c r="D345" s="192">
        <f t="shared" ca="1" si="85"/>
        <v>0.71435036870837654</v>
      </c>
      <c r="E345" s="192" t="str">
        <f>Instructions!$I$57</f>
        <v>Mot 36</v>
      </c>
      <c r="F345" s="192">
        <f t="shared" ca="1" si="86"/>
        <v>0.10192867601781763</v>
      </c>
      <c r="G345" s="192" t="str">
        <f>Instructions!$I$72</f>
        <v>Mot 51</v>
      </c>
      <c r="H345" s="192">
        <f t="shared" ca="1" si="86"/>
        <v>0.81301207818736876</v>
      </c>
      <c r="I345" s="192" t="str">
        <f>Instructions!$I$87</f>
        <v>Mot 66</v>
      </c>
      <c r="J345" s="192">
        <f t="shared" ca="1" si="86"/>
        <v>0.26384456087004371</v>
      </c>
    </row>
    <row r="346" spans="1:10">
      <c r="A346" s="192" t="str">
        <f>Instructions!$I$28</f>
        <v>Mot 7</v>
      </c>
      <c r="B346" s="192">
        <f t="shared" ca="1" si="80"/>
        <v>9.3579412210961443E-2</v>
      </c>
      <c r="C346" s="192" t="str">
        <f>Instructions!$I$43</f>
        <v>Mot 22</v>
      </c>
      <c r="D346" s="192">
        <f t="shared" ca="1" si="85"/>
        <v>0.39849550143681378</v>
      </c>
      <c r="E346" s="192" t="str">
        <f>Instructions!$I$58</f>
        <v>Mot 37</v>
      </c>
      <c r="F346" s="192">
        <f t="shared" ca="1" si="86"/>
        <v>0.27738376740143644</v>
      </c>
      <c r="G346" s="192" t="str">
        <f>Instructions!$I$73</f>
        <v>Mot 52</v>
      </c>
      <c r="H346" s="192">
        <f t="shared" ca="1" si="86"/>
        <v>0.20584728533214769</v>
      </c>
      <c r="I346" s="192" t="str">
        <f>Instructions!$I$88</f>
        <v>Mot 67</v>
      </c>
      <c r="J346" s="192">
        <f t="shared" ca="1" si="86"/>
        <v>0.63626858102618267</v>
      </c>
    </row>
    <row r="347" spans="1:10">
      <c r="A347" s="192" t="str">
        <f>Instructions!$I$29</f>
        <v>Mot 8</v>
      </c>
      <c r="B347" s="192">
        <f t="shared" ca="1" si="80"/>
        <v>0.86517440796838352</v>
      </c>
      <c r="C347" s="192" t="str">
        <f>Instructions!$I$44</f>
        <v>Mot 23</v>
      </c>
      <c r="D347" s="192">
        <f t="shared" ca="1" si="85"/>
        <v>0.43643994188078239</v>
      </c>
      <c r="E347" s="192" t="str">
        <f>Instructions!$I$59</f>
        <v>Mot 38</v>
      </c>
      <c r="F347" s="192">
        <f t="shared" ca="1" si="86"/>
        <v>0.66467518679778492</v>
      </c>
      <c r="G347" s="192" t="str">
        <f>Instructions!$I$74</f>
        <v>Mot 53</v>
      </c>
      <c r="H347" s="192">
        <f t="shared" ca="1" si="86"/>
        <v>0.6208966479553446</v>
      </c>
      <c r="I347" s="192" t="str">
        <f>Instructions!$I$89</f>
        <v>Mot 68</v>
      </c>
      <c r="J347" s="192">
        <f t="shared" ca="1" si="86"/>
        <v>0.16823812043070363</v>
      </c>
    </row>
    <row r="348" spans="1:10">
      <c r="A348" s="192" t="str">
        <f>Instructions!$I$30</f>
        <v>Mot 9</v>
      </c>
      <c r="B348" s="192">
        <f t="shared" ca="1" si="80"/>
        <v>0.95170860271616486</v>
      </c>
      <c r="C348" s="192" t="str">
        <f>Instructions!$I$45</f>
        <v>Mot 24</v>
      </c>
      <c r="D348" s="192">
        <f t="shared" ca="1" si="85"/>
        <v>0.22466916550146154</v>
      </c>
      <c r="E348" s="192" t="str">
        <f>Instructions!$I$60</f>
        <v>Mot 39</v>
      </c>
      <c r="F348" s="192">
        <f t="shared" ca="1" si="86"/>
        <v>0.6841079024937099</v>
      </c>
      <c r="G348" s="192" t="str">
        <f>Instructions!$I$75</f>
        <v>Mot 54</v>
      </c>
      <c r="H348" s="192">
        <f t="shared" ca="1" si="86"/>
        <v>0.92528362409357845</v>
      </c>
      <c r="I348" s="192" t="str">
        <f>Instructions!$I$90</f>
        <v>Mot 69</v>
      </c>
      <c r="J348" s="192">
        <f t="shared" ca="1" si="86"/>
        <v>0.76039073928539203</v>
      </c>
    </row>
    <row r="349" spans="1:10">
      <c r="A349" s="192" t="str">
        <f>Instructions!$I$31</f>
        <v>Mot 10</v>
      </c>
      <c r="B349" s="192">
        <f t="shared" ca="1" si="80"/>
        <v>0.33157193112455663</v>
      </c>
      <c r="C349" s="192" t="str">
        <f>Instructions!$I$46</f>
        <v>Mot 25</v>
      </c>
      <c r="D349" s="192">
        <f ca="1">RAND()</f>
        <v>0.88753018231341274</v>
      </c>
      <c r="E349" s="192" t="str">
        <f>Instructions!$I$61</f>
        <v>Mot 40</v>
      </c>
      <c r="F349" s="192">
        <f ca="1">RAND()</f>
        <v>0.78619367261906381</v>
      </c>
      <c r="G349" s="192" t="str">
        <f>Instructions!$I$76</f>
        <v>Mot 55</v>
      </c>
      <c r="H349" s="192">
        <f t="shared" ca="1" si="86"/>
        <v>0.56402105663153268</v>
      </c>
      <c r="I349" s="192" t="str">
        <f>Instructions!$I$91</f>
        <v>Mot 70</v>
      </c>
      <c r="J349" s="192">
        <f t="shared" ca="1" si="86"/>
        <v>0.30625578551642119</v>
      </c>
    </row>
    <row r="350" spans="1:10">
      <c r="A350" s="192" t="str">
        <f>Instructions!$I$32</f>
        <v>Mot 11</v>
      </c>
      <c r="B350" s="192">
        <f t="shared" ca="1" si="80"/>
        <v>0.14578952447878002</v>
      </c>
      <c r="C350" s="192" t="str">
        <f>Instructions!$I$47</f>
        <v>Mot 26</v>
      </c>
      <c r="D350" s="192">
        <f ca="1">RAND()</f>
        <v>0.18125010942068687</v>
      </c>
      <c r="E350" s="192" t="str">
        <f>Instructions!$I$62</f>
        <v>Mot 41</v>
      </c>
      <c r="F350" s="192">
        <f ca="1">RAND()</f>
        <v>0.8008788910854735</v>
      </c>
      <c r="G350" s="192" t="str">
        <f>Instructions!$I$77</f>
        <v>Mot 56</v>
      </c>
      <c r="H350" s="192">
        <f t="shared" ca="1" si="86"/>
        <v>0.67240623938099009</v>
      </c>
      <c r="I350" s="192" t="str">
        <f>Instructions!$I$92</f>
        <v>Mot 71</v>
      </c>
      <c r="J350" s="192">
        <f t="shared" ca="1" si="86"/>
        <v>0.45097663087593687</v>
      </c>
    </row>
    <row r="351" spans="1:10">
      <c r="A351" s="192" t="str">
        <f>Instructions!$I$33</f>
        <v>Mot 12</v>
      </c>
      <c r="B351" s="192">
        <f t="shared" ca="1" si="80"/>
        <v>0.63673123913544771</v>
      </c>
      <c r="C351" s="192" t="str">
        <f>Instructions!$I$48</f>
        <v>Mot 27</v>
      </c>
      <c r="D351" s="192">
        <f ca="1">RAND()</f>
        <v>0.31012357872248408</v>
      </c>
      <c r="E351" s="192" t="str">
        <f>Instructions!$I$63</f>
        <v>Mot 42</v>
      </c>
      <c r="F351" s="192">
        <f ca="1">RAND()</f>
        <v>0.56207958409344361</v>
      </c>
      <c r="G351" s="192" t="str">
        <f>Instructions!$I$78</f>
        <v>Mot 57</v>
      </c>
      <c r="H351" s="192">
        <f t="shared" ca="1" si="86"/>
        <v>0.32263772257047663</v>
      </c>
      <c r="I351" s="192" t="str">
        <f>Instructions!$I$93</f>
        <v>Mot 72</v>
      </c>
      <c r="J351" s="192">
        <f t="shared" ca="1" si="86"/>
        <v>4.5036411086546324E-2</v>
      </c>
    </row>
    <row r="352" spans="1:10">
      <c r="A352" s="192" t="str">
        <f>Instructions!$I$34</f>
        <v>Mot 13</v>
      </c>
      <c r="B352" s="192">
        <f t="shared" ca="1" si="80"/>
        <v>0.23644622291806949</v>
      </c>
      <c r="C352" s="192" t="str">
        <f>Instructions!$I$49</f>
        <v>Mot 28</v>
      </c>
      <c r="D352" s="192">
        <f t="shared" ref="D352:D354" ca="1" si="87">RAND()</f>
        <v>0.35418822785069271</v>
      </c>
      <c r="E352" s="192" t="str">
        <f>Instructions!$I$64</f>
        <v>Mot 43</v>
      </c>
      <c r="F352" s="192">
        <f t="shared" ref="F352:F354" ca="1" si="88">RAND()</f>
        <v>0.59517442953564925</v>
      </c>
      <c r="G352" s="192" t="str">
        <f>Instructions!$I$79</f>
        <v>Mot 58</v>
      </c>
      <c r="H352" s="192">
        <f t="shared" ca="1" si="86"/>
        <v>0.91241803340959549</v>
      </c>
      <c r="I352" s="192" t="str">
        <f>Instructions!$I$94</f>
        <v>Mot 73</v>
      </c>
      <c r="J352" s="192">
        <f t="shared" ca="1" si="86"/>
        <v>0.85744788371431191</v>
      </c>
    </row>
    <row r="353" spans="1:11">
      <c r="A353" s="192" t="str">
        <f>Instructions!$I$35</f>
        <v>Mot 14</v>
      </c>
      <c r="B353" s="192">
        <f t="shared" ca="1" si="80"/>
        <v>0.4150269286690732</v>
      </c>
      <c r="C353" s="192" t="str">
        <f>Instructions!$I$50</f>
        <v>Mot 29</v>
      </c>
      <c r="D353" s="192">
        <f t="shared" ca="1" si="87"/>
        <v>0.29736582280101709</v>
      </c>
      <c r="E353" s="192" t="str">
        <f>Instructions!$I$65</f>
        <v>Mot 44</v>
      </c>
      <c r="F353" s="192">
        <f t="shared" ca="1" si="88"/>
        <v>0.37560749175188957</v>
      </c>
      <c r="G353" s="192" t="str">
        <f>Instructions!$I$80</f>
        <v>Mot 59</v>
      </c>
      <c r="H353" s="192">
        <f t="shared" ca="1" si="86"/>
        <v>0.31356988044927514</v>
      </c>
      <c r="I353" s="192" t="str">
        <f>Instructions!$I$95</f>
        <v>Mot 74</v>
      </c>
      <c r="J353" s="192">
        <f t="shared" ca="1" si="86"/>
        <v>0.77171209099115357</v>
      </c>
    </row>
    <row r="354" spans="1:11">
      <c r="A354" s="192" t="str">
        <f>Instructions!$I$36</f>
        <v>Mot 15</v>
      </c>
      <c r="B354" s="192">
        <f t="shared" ca="1" si="80"/>
        <v>0.51306827930595389</v>
      </c>
      <c r="C354" s="192" t="str">
        <f>Instructions!$I$51</f>
        <v>Mot 30</v>
      </c>
      <c r="D354" s="192">
        <f t="shared" ca="1" si="87"/>
        <v>0.17614286154518843</v>
      </c>
      <c r="E354" s="192" t="str">
        <f>Instructions!$I$66</f>
        <v>Mot 45</v>
      </c>
      <c r="F354" s="192">
        <f t="shared" ca="1" si="88"/>
        <v>0.30625060516020208</v>
      </c>
      <c r="G354" s="192" t="str">
        <f>Instructions!$I$81</f>
        <v>Mot 60</v>
      </c>
      <c r="H354" s="192">
        <f t="shared" ca="1" si="86"/>
        <v>0.84648977037199025</v>
      </c>
      <c r="I354" s="192" t="str">
        <f>Instructions!$I$96</f>
        <v>Mot 75</v>
      </c>
      <c r="J354" s="192">
        <f t="shared" ca="1" si="86"/>
        <v>0.26584255667290813</v>
      </c>
    </row>
    <row r="355" spans="1:11">
      <c r="K355" s="192">
        <v>18</v>
      </c>
    </row>
    <row r="360" spans="1:11">
      <c r="A360" s="192" t="str">
        <f>Instructions!$I$22</f>
        <v>Mot 1</v>
      </c>
      <c r="B360" s="192">
        <f t="shared" ref="B360:B374" ca="1" si="89">RAND()</f>
        <v>8.3495516362599442E-2</v>
      </c>
      <c r="C360" s="192" t="str">
        <f>Instructions!$I$37</f>
        <v>Mot 16</v>
      </c>
      <c r="D360" s="192">
        <f t="shared" ref="D360:D368" ca="1" si="90">RAND()</f>
        <v>9.7379751524936831E-2</v>
      </c>
      <c r="E360" s="192" t="str">
        <f>Instructions!$I$52</f>
        <v>Mot 31</v>
      </c>
      <c r="F360" s="192">
        <f t="shared" ref="F360:J374" ca="1" si="91">RAND()</f>
        <v>0.91588231895079619</v>
      </c>
      <c r="G360" s="192" t="str">
        <f>Instructions!$I$67</f>
        <v>Mot 46</v>
      </c>
      <c r="H360" s="192">
        <f t="shared" ca="1" si="91"/>
        <v>0.8901132800203212</v>
      </c>
      <c r="I360" s="192" t="str">
        <f>Instructions!$I$82</f>
        <v>Mot 61</v>
      </c>
      <c r="J360" s="192">
        <f t="shared" ca="1" si="91"/>
        <v>0.55214656861911293</v>
      </c>
    </row>
    <row r="361" spans="1:11">
      <c r="A361" s="192" t="str">
        <f>Instructions!$I$23</f>
        <v>Mot 2</v>
      </c>
      <c r="B361" s="192">
        <f t="shared" ca="1" si="89"/>
        <v>0.67379512977942368</v>
      </c>
      <c r="C361" s="192" t="str">
        <f>Instructions!$I$38</f>
        <v>Mot 17</v>
      </c>
      <c r="D361" s="192">
        <f t="shared" ca="1" si="90"/>
        <v>0.97798022319741529</v>
      </c>
      <c r="E361" s="192" t="str">
        <f>Instructions!$I$53</f>
        <v>Mot 32</v>
      </c>
      <c r="F361" s="192">
        <f t="shared" ca="1" si="91"/>
        <v>0.97135667627264044</v>
      </c>
      <c r="G361" s="192" t="str">
        <f>Instructions!$I$68</f>
        <v>Mot 47</v>
      </c>
      <c r="H361" s="192">
        <f t="shared" ca="1" si="91"/>
        <v>0.20596373878587892</v>
      </c>
      <c r="I361" s="192" t="str">
        <f>Instructions!$I$83</f>
        <v>Mot 62</v>
      </c>
      <c r="J361" s="192">
        <f t="shared" ca="1" si="91"/>
        <v>0.35462493082177315</v>
      </c>
    </row>
    <row r="362" spans="1:11">
      <c r="A362" s="192" t="str">
        <f>Instructions!$I$24</f>
        <v>Mot 3</v>
      </c>
      <c r="B362" s="192">
        <f t="shared" ca="1" si="89"/>
        <v>0.35087585462797866</v>
      </c>
      <c r="C362" s="192" t="str">
        <f>Instructions!$I$39</f>
        <v>Mot 18</v>
      </c>
      <c r="D362" s="192">
        <f t="shared" ca="1" si="90"/>
        <v>0.89576494517553196</v>
      </c>
      <c r="E362" s="192" t="str">
        <f>Instructions!$I$54</f>
        <v>Mot 33</v>
      </c>
      <c r="F362" s="192">
        <f t="shared" ca="1" si="91"/>
        <v>0.6802085346089457</v>
      </c>
      <c r="G362" s="192" t="str">
        <f>Instructions!$I$69</f>
        <v>Mot 48</v>
      </c>
      <c r="H362" s="192">
        <f t="shared" ca="1" si="91"/>
        <v>0.44476556967460135</v>
      </c>
      <c r="I362" s="192" t="str">
        <f>Instructions!$I$84</f>
        <v>Mot 63</v>
      </c>
      <c r="J362" s="192">
        <f t="shared" ca="1" si="91"/>
        <v>1.6642652090968379E-2</v>
      </c>
    </row>
    <row r="363" spans="1:11">
      <c r="A363" s="192" t="str">
        <f>Instructions!$I$25</f>
        <v>Mot 4</v>
      </c>
      <c r="B363" s="192">
        <f t="shared" ca="1" si="89"/>
        <v>0.14435684286939177</v>
      </c>
      <c r="C363" s="192" t="str">
        <f>Instructions!$I$40</f>
        <v>Mot 19</v>
      </c>
      <c r="D363" s="192">
        <f t="shared" ca="1" si="90"/>
        <v>0.67412786997342178</v>
      </c>
      <c r="E363" s="192" t="str">
        <f>Instructions!$I$55</f>
        <v>Mot 34</v>
      </c>
      <c r="F363" s="192">
        <f t="shared" ca="1" si="91"/>
        <v>0.10945201928386572</v>
      </c>
      <c r="G363" s="192" t="str">
        <f>Instructions!$I$70</f>
        <v>Mot 49</v>
      </c>
      <c r="H363" s="192">
        <f t="shared" ca="1" si="91"/>
        <v>0.23168188427889302</v>
      </c>
      <c r="I363" s="192" t="str">
        <f>Instructions!$I$85</f>
        <v>Mot 64</v>
      </c>
      <c r="J363" s="192">
        <f t="shared" ca="1" si="91"/>
        <v>0.4785984720486256</v>
      </c>
    </row>
    <row r="364" spans="1:11">
      <c r="A364" s="192" t="str">
        <f>Instructions!$I$26</f>
        <v>Mot 5</v>
      </c>
      <c r="B364" s="192">
        <f t="shared" ca="1" si="89"/>
        <v>0.2917034497658052</v>
      </c>
      <c r="C364" s="192" t="str">
        <f>Instructions!$I$41</f>
        <v>Mot 20</v>
      </c>
      <c r="D364" s="192">
        <f t="shared" ca="1" si="90"/>
        <v>0.77456087528139994</v>
      </c>
      <c r="E364" s="192" t="str">
        <f>Instructions!$I$56</f>
        <v>Mot 35</v>
      </c>
      <c r="F364" s="192">
        <f t="shared" ca="1" si="91"/>
        <v>0.37920269316513178</v>
      </c>
      <c r="G364" s="192" t="str">
        <f>Instructions!$I$71</f>
        <v>Mot 50</v>
      </c>
      <c r="H364" s="192">
        <f t="shared" ca="1" si="91"/>
        <v>0.19640089598398314</v>
      </c>
      <c r="I364" s="192" t="str">
        <f>Instructions!$I$86</f>
        <v>Mot 65</v>
      </c>
      <c r="J364" s="192">
        <f t="shared" ca="1" si="91"/>
        <v>0.10746625153357181</v>
      </c>
    </row>
    <row r="365" spans="1:11">
      <c r="A365" s="192" t="str">
        <f>Instructions!$I$27</f>
        <v>Mot 6</v>
      </c>
      <c r="B365" s="192">
        <f t="shared" ca="1" si="89"/>
        <v>3.8673988221787248E-2</v>
      </c>
      <c r="C365" s="192" t="str">
        <f>Instructions!$I$42</f>
        <v>Mot 21</v>
      </c>
      <c r="D365" s="192">
        <f t="shared" ca="1" si="90"/>
        <v>0.47867829533555495</v>
      </c>
      <c r="E365" s="192" t="str">
        <f>Instructions!$I$57</f>
        <v>Mot 36</v>
      </c>
      <c r="F365" s="192">
        <f t="shared" ca="1" si="91"/>
        <v>5.2892125445564986E-3</v>
      </c>
      <c r="G365" s="192" t="str">
        <f>Instructions!$I$72</f>
        <v>Mot 51</v>
      </c>
      <c r="H365" s="192">
        <f t="shared" ca="1" si="91"/>
        <v>0.41537356623419264</v>
      </c>
      <c r="I365" s="192" t="str">
        <f>Instructions!$I$87</f>
        <v>Mot 66</v>
      </c>
      <c r="J365" s="192">
        <f t="shared" ca="1" si="91"/>
        <v>0.84704747089695431</v>
      </c>
    </row>
    <row r="366" spans="1:11">
      <c r="A366" s="192" t="str">
        <f>Instructions!$I$28</f>
        <v>Mot 7</v>
      </c>
      <c r="B366" s="192">
        <f t="shared" ca="1" si="89"/>
        <v>0.61135073274597851</v>
      </c>
      <c r="C366" s="192" t="str">
        <f>Instructions!$I$43</f>
        <v>Mot 22</v>
      </c>
      <c r="D366" s="192">
        <f t="shared" ca="1" si="90"/>
        <v>0.69293033719457231</v>
      </c>
      <c r="E366" s="192" t="str">
        <f>Instructions!$I$58</f>
        <v>Mot 37</v>
      </c>
      <c r="F366" s="192">
        <f t="shared" ca="1" si="91"/>
        <v>0.11805558652474413</v>
      </c>
      <c r="G366" s="192" t="str">
        <f>Instructions!$I$73</f>
        <v>Mot 52</v>
      </c>
      <c r="H366" s="192">
        <f t="shared" ca="1" si="91"/>
        <v>0.15515122378981538</v>
      </c>
      <c r="I366" s="192" t="str">
        <f>Instructions!$I$88</f>
        <v>Mot 67</v>
      </c>
      <c r="J366" s="192">
        <f t="shared" ca="1" si="91"/>
        <v>0.42151426828476557</v>
      </c>
    </row>
    <row r="367" spans="1:11">
      <c r="A367" s="192" t="str">
        <f>Instructions!$I$29</f>
        <v>Mot 8</v>
      </c>
      <c r="B367" s="192">
        <f t="shared" ca="1" si="89"/>
        <v>0.48293254552356601</v>
      </c>
      <c r="C367" s="192" t="str">
        <f>Instructions!$I$44</f>
        <v>Mot 23</v>
      </c>
      <c r="D367" s="192">
        <f t="shared" ca="1" si="90"/>
        <v>0.14390076315961686</v>
      </c>
      <c r="E367" s="192" t="str">
        <f>Instructions!$I$59</f>
        <v>Mot 38</v>
      </c>
      <c r="F367" s="192">
        <f t="shared" ca="1" si="91"/>
        <v>0.14493580385834548</v>
      </c>
      <c r="G367" s="192" t="str">
        <f>Instructions!$I$74</f>
        <v>Mot 53</v>
      </c>
      <c r="H367" s="192">
        <f t="shared" ca="1" si="91"/>
        <v>0.34552209600967376</v>
      </c>
      <c r="I367" s="192" t="str">
        <f>Instructions!$I$89</f>
        <v>Mot 68</v>
      </c>
      <c r="J367" s="192">
        <f t="shared" ca="1" si="91"/>
        <v>0.966606424362493</v>
      </c>
    </row>
    <row r="368" spans="1:11">
      <c r="A368" s="192" t="str">
        <f>Instructions!$I$30</f>
        <v>Mot 9</v>
      </c>
      <c r="B368" s="192">
        <f t="shared" ca="1" si="89"/>
        <v>0.92299935784482767</v>
      </c>
      <c r="C368" s="192" t="str">
        <f>Instructions!$I$45</f>
        <v>Mot 24</v>
      </c>
      <c r="D368" s="192">
        <f t="shared" ca="1" si="90"/>
        <v>0.76743082079137603</v>
      </c>
      <c r="E368" s="192" t="str">
        <f>Instructions!$I$60</f>
        <v>Mot 39</v>
      </c>
      <c r="F368" s="192">
        <f t="shared" ca="1" si="91"/>
        <v>0.26584659508449993</v>
      </c>
      <c r="G368" s="192" t="str">
        <f>Instructions!$I$75</f>
        <v>Mot 54</v>
      </c>
      <c r="H368" s="192">
        <f t="shared" ca="1" si="91"/>
        <v>9.8949462292316381E-2</v>
      </c>
      <c r="I368" s="192" t="str">
        <f>Instructions!$I$90</f>
        <v>Mot 69</v>
      </c>
      <c r="J368" s="192">
        <f t="shared" ca="1" si="91"/>
        <v>0.98929868702757717</v>
      </c>
    </row>
    <row r="369" spans="1:11">
      <c r="A369" s="192" t="str">
        <f>Instructions!$I$31</f>
        <v>Mot 10</v>
      </c>
      <c r="B369" s="192">
        <f t="shared" ca="1" si="89"/>
        <v>0.15250008692663342</v>
      </c>
      <c r="C369" s="192" t="str">
        <f>Instructions!$I$46</f>
        <v>Mot 25</v>
      </c>
      <c r="D369" s="192">
        <f ca="1">RAND()</f>
        <v>0.17278397594111428</v>
      </c>
      <c r="E369" s="192" t="str">
        <f>Instructions!$I$61</f>
        <v>Mot 40</v>
      </c>
      <c r="F369" s="192">
        <f ca="1">RAND()</f>
        <v>0.89311138180651972</v>
      </c>
      <c r="G369" s="192" t="str">
        <f>Instructions!$I$76</f>
        <v>Mot 55</v>
      </c>
      <c r="H369" s="192">
        <f t="shared" ca="1" si="91"/>
        <v>0.28937782661651534</v>
      </c>
      <c r="I369" s="192" t="str">
        <f>Instructions!$I$91</f>
        <v>Mot 70</v>
      </c>
      <c r="J369" s="192">
        <f t="shared" ca="1" si="91"/>
        <v>0.71141468589188328</v>
      </c>
    </row>
    <row r="370" spans="1:11">
      <c r="A370" s="192" t="str">
        <f>Instructions!$I$32</f>
        <v>Mot 11</v>
      </c>
      <c r="B370" s="192">
        <f t="shared" ca="1" si="89"/>
        <v>0.39502686711668111</v>
      </c>
      <c r="C370" s="192" t="str">
        <f>Instructions!$I$47</f>
        <v>Mot 26</v>
      </c>
      <c r="D370" s="192">
        <f ca="1">RAND()</f>
        <v>0.90739447909077597</v>
      </c>
      <c r="E370" s="192" t="str">
        <f>Instructions!$I$62</f>
        <v>Mot 41</v>
      </c>
      <c r="F370" s="192">
        <f ca="1">RAND()</f>
        <v>0.42769815303571379</v>
      </c>
      <c r="G370" s="192" t="str">
        <f>Instructions!$I$77</f>
        <v>Mot 56</v>
      </c>
      <c r="H370" s="192">
        <f t="shared" ca="1" si="91"/>
        <v>0.13352128063686486</v>
      </c>
      <c r="I370" s="192" t="str">
        <f>Instructions!$I$92</f>
        <v>Mot 71</v>
      </c>
      <c r="J370" s="192">
        <f t="shared" ca="1" si="91"/>
        <v>0.40389628398347233</v>
      </c>
    </row>
    <row r="371" spans="1:11">
      <c r="A371" s="192" t="str">
        <f>Instructions!$I$33</f>
        <v>Mot 12</v>
      </c>
      <c r="B371" s="192">
        <f t="shared" ca="1" si="89"/>
        <v>7.8496386352095437E-2</v>
      </c>
      <c r="C371" s="192" t="str">
        <f>Instructions!$I$48</f>
        <v>Mot 27</v>
      </c>
      <c r="D371" s="192">
        <f ca="1">RAND()</f>
        <v>0.3389702640733343</v>
      </c>
      <c r="E371" s="192" t="str">
        <f>Instructions!$I$63</f>
        <v>Mot 42</v>
      </c>
      <c r="F371" s="192">
        <f ca="1">RAND()</f>
        <v>0.72153512524672592</v>
      </c>
      <c r="G371" s="192" t="str">
        <f>Instructions!$I$78</f>
        <v>Mot 57</v>
      </c>
      <c r="H371" s="192">
        <f t="shared" ca="1" si="91"/>
        <v>0.9820428821534547</v>
      </c>
      <c r="I371" s="192" t="str">
        <f>Instructions!$I$93</f>
        <v>Mot 72</v>
      </c>
      <c r="J371" s="192">
        <f t="shared" ca="1" si="91"/>
        <v>0.54286069406384208</v>
      </c>
    </row>
    <row r="372" spans="1:11">
      <c r="A372" s="192" t="str">
        <f>Instructions!$I$34</f>
        <v>Mot 13</v>
      </c>
      <c r="B372" s="192">
        <f t="shared" ca="1" si="89"/>
        <v>0.37204845054903368</v>
      </c>
      <c r="C372" s="192" t="str">
        <f>Instructions!$I$49</f>
        <v>Mot 28</v>
      </c>
      <c r="D372" s="192">
        <f t="shared" ref="D372:D374" ca="1" si="92">RAND()</f>
        <v>0.28438722738152711</v>
      </c>
      <c r="E372" s="192" t="str">
        <f>Instructions!$I$64</f>
        <v>Mot 43</v>
      </c>
      <c r="F372" s="192">
        <f t="shared" ref="F372:F374" ca="1" si="93">RAND()</f>
        <v>0.16473294159405616</v>
      </c>
      <c r="G372" s="192" t="str">
        <f>Instructions!$I$79</f>
        <v>Mot 58</v>
      </c>
      <c r="H372" s="192">
        <f t="shared" ca="1" si="91"/>
        <v>0.82781527004229283</v>
      </c>
      <c r="I372" s="192" t="str">
        <f>Instructions!$I$94</f>
        <v>Mot 73</v>
      </c>
      <c r="J372" s="192">
        <f t="shared" ca="1" si="91"/>
        <v>0.24109982306364863</v>
      </c>
    </row>
    <row r="373" spans="1:11">
      <c r="A373" s="192" t="str">
        <f>Instructions!$I$35</f>
        <v>Mot 14</v>
      </c>
      <c r="B373" s="192">
        <f t="shared" ca="1" si="89"/>
        <v>0.27218811885602034</v>
      </c>
      <c r="C373" s="192" t="str">
        <f>Instructions!$I$50</f>
        <v>Mot 29</v>
      </c>
      <c r="D373" s="192">
        <f t="shared" ca="1" si="92"/>
        <v>0.9152684510042558</v>
      </c>
      <c r="E373" s="192" t="str">
        <f>Instructions!$I$65</f>
        <v>Mot 44</v>
      </c>
      <c r="F373" s="192">
        <f t="shared" ca="1" si="93"/>
        <v>0.87223299943775678</v>
      </c>
      <c r="G373" s="192" t="str">
        <f>Instructions!$I$80</f>
        <v>Mot 59</v>
      </c>
      <c r="H373" s="192">
        <f t="shared" ca="1" si="91"/>
        <v>0.14300727224366339</v>
      </c>
      <c r="I373" s="192" t="str">
        <f>Instructions!$I$95</f>
        <v>Mot 74</v>
      </c>
      <c r="J373" s="192">
        <f t="shared" ca="1" si="91"/>
        <v>0.53181986592169306</v>
      </c>
    </row>
    <row r="374" spans="1:11">
      <c r="A374" s="192" t="str">
        <f>Instructions!$I$36</f>
        <v>Mot 15</v>
      </c>
      <c r="B374" s="192">
        <f t="shared" ca="1" si="89"/>
        <v>0.76866469583173402</v>
      </c>
      <c r="C374" s="192" t="str">
        <f>Instructions!$I$51</f>
        <v>Mot 30</v>
      </c>
      <c r="D374" s="192">
        <f t="shared" ca="1" si="92"/>
        <v>0.64941360424968564</v>
      </c>
      <c r="E374" s="192" t="str">
        <f>Instructions!$I$66</f>
        <v>Mot 45</v>
      </c>
      <c r="F374" s="192">
        <f t="shared" ca="1" si="93"/>
        <v>0.35443519571369786</v>
      </c>
      <c r="G374" s="192" t="str">
        <f>Instructions!$I$81</f>
        <v>Mot 60</v>
      </c>
      <c r="H374" s="192">
        <f t="shared" ca="1" si="91"/>
        <v>0.83299361007613759</v>
      </c>
      <c r="I374" s="192" t="str">
        <f>Instructions!$I$96</f>
        <v>Mot 75</v>
      </c>
      <c r="J374" s="192">
        <f t="shared" ca="1" si="91"/>
        <v>0.68546592202484891</v>
      </c>
    </row>
    <row r="375" spans="1:11">
      <c r="K375" s="192">
        <v>19</v>
      </c>
    </row>
    <row r="380" spans="1:11">
      <c r="A380" s="192" t="str">
        <f>Instructions!$I$22</f>
        <v>Mot 1</v>
      </c>
      <c r="B380" s="192">
        <f t="shared" ref="B380:B394" ca="1" si="94">RAND()</f>
        <v>0.36090545047306555</v>
      </c>
      <c r="C380" s="192" t="str">
        <f>Instructions!$I$37</f>
        <v>Mot 16</v>
      </c>
      <c r="D380" s="192">
        <f t="shared" ref="D380:D388" ca="1" si="95">RAND()</f>
        <v>0.21883117111142159</v>
      </c>
      <c r="E380" s="192" t="str">
        <f>Instructions!$I$52</f>
        <v>Mot 31</v>
      </c>
      <c r="F380" s="192">
        <f t="shared" ref="F380:J394" ca="1" si="96">RAND()</f>
        <v>0.44049968601470868</v>
      </c>
      <c r="G380" s="192" t="str">
        <f>Instructions!$I$67</f>
        <v>Mot 46</v>
      </c>
      <c r="H380" s="192">
        <f t="shared" ca="1" si="96"/>
        <v>0.7854968022567953</v>
      </c>
      <c r="I380" s="192" t="str">
        <f>Instructions!$I$82</f>
        <v>Mot 61</v>
      </c>
      <c r="J380" s="192">
        <f t="shared" ca="1" si="96"/>
        <v>0.26498851470999296</v>
      </c>
    </row>
    <row r="381" spans="1:11">
      <c r="A381" s="192" t="str">
        <f>Instructions!$I$23</f>
        <v>Mot 2</v>
      </c>
      <c r="B381" s="192">
        <f t="shared" ca="1" si="94"/>
        <v>0.86543623208186715</v>
      </c>
      <c r="C381" s="192" t="str">
        <f>Instructions!$I$38</f>
        <v>Mot 17</v>
      </c>
      <c r="D381" s="192">
        <f t="shared" ca="1" si="95"/>
        <v>0.51562886503130656</v>
      </c>
      <c r="E381" s="192" t="str">
        <f>Instructions!$I$53</f>
        <v>Mot 32</v>
      </c>
      <c r="F381" s="192">
        <f t="shared" ca="1" si="96"/>
        <v>0.35670376286118044</v>
      </c>
      <c r="G381" s="192" t="str">
        <f>Instructions!$I$68</f>
        <v>Mot 47</v>
      </c>
      <c r="H381" s="192">
        <f t="shared" ca="1" si="96"/>
        <v>0.81023006624425964</v>
      </c>
      <c r="I381" s="192" t="str">
        <f>Instructions!$I$83</f>
        <v>Mot 62</v>
      </c>
      <c r="J381" s="192">
        <f t="shared" ca="1" si="96"/>
        <v>0.40425085268279004</v>
      </c>
    </row>
    <row r="382" spans="1:11">
      <c r="A382" s="192" t="str">
        <f>Instructions!$I$24</f>
        <v>Mot 3</v>
      </c>
      <c r="B382" s="192">
        <f t="shared" ca="1" si="94"/>
        <v>0.11675575367354019</v>
      </c>
      <c r="C382" s="192" t="str">
        <f>Instructions!$I$39</f>
        <v>Mot 18</v>
      </c>
      <c r="D382" s="192">
        <f t="shared" ca="1" si="95"/>
        <v>0.58985445814890025</v>
      </c>
      <c r="E382" s="192" t="str">
        <f>Instructions!$I$54</f>
        <v>Mot 33</v>
      </c>
      <c r="F382" s="192">
        <f t="shared" ca="1" si="96"/>
        <v>0.5964496161609919</v>
      </c>
      <c r="G382" s="192" t="str">
        <f>Instructions!$I$69</f>
        <v>Mot 48</v>
      </c>
      <c r="H382" s="192">
        <f t="shared" ca="1" si="96"/>
        <v>0.41060524148664013</v>
      </c>
      <c r="I382" s="192" t="str">
        <f>Instructions!$I$84</f>
        <v>Mot 63</v>
      </c>
      <c r="J382" s="192">
        <f t="shared" ca="1" si="96"/>
        <v>0.94430647442474247</v>
      </c>
    </row>
    <row r="383" spans="1:11">
      <c r="A383" s="192" t="str">
        <f>Instructions!$I$25</f>
        <v>Mot 4</v>
      </c>
      <c r="B383" s="192">
        <f t="shared" ca="1" si="94"/>
        <v>0.70193716876239465</v>
      </c>
      <c r="C383" s="192" t="str">
        <f>Instructions!$I$40</f>
        <v>Mot 19</v>
      </c>
      <c r="D383" s="192">
        <f t="shared" ca="1" si="95"/>
        <v>0.71965237527673231</v>
      </c>
      <c r="E383" s="192" t="str">
        <f>Instructions!$I$55</f>
        <v>Mot 34</v>
      </c>
      <c r="F383" s="192">
        <f t="shared" ca="1" si="96"/>
        <v>0.85179410026309388</v>
      </c>
      <c r="G383" s="192" t="str">
        <f>Instructions!$I$70</f>
        <v>Mot 49</v>
      </c>
      <c r="H383" s="192">
        <f t="shared" ca="1" si="96"/>
        <v>0.62620443974626305</v>
      </c>
      <c r="I383" s="192" t="str">
        <f>Instructions!$I$85</f>
        <v>Mot 64</v>
      </c>
      <c r="J383" s="192">
        <f t="shared" ca="1" si="96"/>
        <v>0.57788806619488031</v>
      </c>
    </row>
    <row r="384" spans="1:11">
      <c r="A384" s="192" t="str">
        <f>Instructions!$I$26</f>
        <v>Mot 5</v>
      </c>
      <c r="B384" s="192">
        <f t="shared" ca="1" si="94"/>
        <v>0.74026331104376963</v>
      </c>
      <c r="C384" s="192" t="str">
        <f>Instructions!$I$41</f>
        <v>Mot 20</v>
      </c>
      <c r="D384" s="192">
        <f t="shared" ca="1" si="95"/>
        <v>2.776832421615838E-2</v>
      </c>
      <c r="E384" s="192" t="str">
        <f>Instructions!$I$56</f>
        <v>Mot 35</v>
      </c>
      <c r="F384" s="192">
        <f t="shared" ca="1" si="96"/>
        <v>0.52650862021339184</v>
      </c>
      <c r="G384" s="192" t="str">
        <f>Instructions!$I$71</f>
        <v>Mot 50</v>
      </c>
      <c r="H384" s="192">
        <f t="shared" ca="1" si="96"/>
        <v>0.12127560071232335</v>
      </c>
      <c r="I384" s="192" t="str">
        <f>Instructions!$I$86</f>
        <v>Mot 65</v>
      </c>
      <c r="J384" s="192">
        <f t="shared" ca="1" si="96"/>
        <v>0.11631689556470237</v>
      </c>
    </row>
    <row r="385" spans="1:11">
      <c r="A385" s="192" t="str">
        <f>Instructions!$I$27</f>
        <v>Mot 6</v>
      </c>
      <c r="B385" s="192">
        <f t="shared" ca="1" si="94"/>
        <v>0.98514298965659342</v>
      </c>
      <c r="C385" s="192" t="str">
        <f>Instructions!$I$42</f>
        <v>Mot 21</v>
      </c>
      <c r="D385" s="192">
        <f t="shared" ca="1" si="95"/>
        <v>0.80674258969172219</v>
      </c>
      <c r="E385" s="192" t="str">
        <f>Instructions!$I$57</f>
        <v>Mot 36</v>
      </c>
      <c r="F385" s="192">
        <f t="shared" ca="1" si="96"/>
        <v>0.4389875284638336</v>
      </c>
      <c r="G385" s="192" t="str">
        <f>Instructions!$I$72</f>
        <v>Mot 51</v>
      </c>
      <c r="H385" s="192">
        <f t="shared" ca="1" si="96"/>
        <v>0.60081736356389837</v>
      </c>
      <c r="I385" s="192" t="str">
        <f>Instructions!$I$87</f>
        <v>Mot 66</v>
      </c>
      <c r="J385" s="192">
        <f t="shared" ca="1" si="96"/>
        <v>0.85643796682366236</v>
      </c>
    </row>
    <row r="386" spans="1:11">
      <c r="A386" s="192" t="str">
        <f>Instructions!$I$28</f>
        <v>Mot 7</v>
      </c>
      <c r="B386" s="192">
        <f t="shared" ca="1" si="94"/>
        <v>0.99449904151896562</v>
      </c>
      <c r="C386" s="192" t="str">
        <f>Instructions!$I$43</f>
        <v>Mot 22</v>
      </c>
      <c r="D386" s="192">
        <f t="shared" ca="1" si="95"/>
        <v>0.10313702509401357</v>
      </c>
      <c r="E386" s="192" t="str">
        <f>Instructions!$I$58</f>
        <v>Mot 37</v>
      </c>
      <c r="F386" s="192">
        <f t="shared" ca="1" si="96"/>
        <v>3.9819869710294831E-2</v>
      </c>
      <c r="G386" s="192" t="str">
        <f>Instructions!$I$73</f>
        <v>Mot 52</v>
      </c>
      <c r="H386" s="192">
        <f t="shared" ca="1" si="96"/>
        <v>0.16789876676964532</v>
      </c>
      <c r="I386" s="192" t="str">
        <f>Instructions!$I$88</f>
        <v>Mot 67</v>
      </c>
      <c r="J386" s="192">
        <f t="shared" ca="1" si="96"/>
        <v>0.74130556618149912</v>
      </c>
    </row>
    <row r="387" spans="1:11">
      <c r="A387" s="192" t="str">
        <f>Instructions!$I$29</f>
        <v>Mot 8</v>
      </c>
      <c r="B387" s="192">
        <f t="shared" ca="1" si="94"/>
        <v>0.2542090712332632</v>
      </c>
      <c r="C387" s="192" t="str">
        <f>Instructions!$I$44</f>
        <v>Mot 23</v>
      </c>
      <c r="D387" s="192">
        <f t="shared" ca="1" si="95"/>
        <v>0.51010365234494615</v>
      </c>
      <c r="E387" s="192" t="str">
        <f>Instructions!$I$59</f>
        <v>Mot 38</v>
      </c>
      <c r="F387" s="192">
        <f t="shared" ca="1" si="96"/>
        <v>0.37454002428421163</v>
      </c>
      <c r="G387" s="192" t="str">
        <f>Instructions!$I$74</f>
        <v>Mot 53</v>
      </c>
      <c r="H387" s="192">
        <f t="shared" ca="1" si="96"/>
        <v>0.51284449634342544</v>
      </c>
      <c r="I387" s="192" t="str">
        <f>Instructions!$I$89</f>
        <v>Mot 68</v>
      </c>
      <c r="J387" s="192">
        <f t="shared" ca="1" si="96"/>
        <v>9.3838632502033503E-2</v>
      </c>
    </row>
    <row r="388" spans="1:11">
      <c r="A388" s="192" t="str">
        <f>Instructions!$I$30</f>
        <v>Mot 9</v>
      </c>
      <c r="B388" s="192">
        <f t="shared" ca="1" si="94"/>
        <v>0.40674248567673921</v>
      </c>
      <c r="C388" s="192" t="str">
        <f>Instructions!$I$45</f>
        <v>Mot 24</v>
      </c>
      <c r="D388" s="192">
        <f t="shared" ca="1" si="95"/>
        <v>0.79031198973001027</v>
      </c>
      <c r="E388" s="192" t="str">
        <f>Instructions!$I$60</f>
        <v>Mot 39</v>
      </c>
      <c r="F388" s="192">
        <f t="shared" ca="1" si="96"/>
        <v>0.68797222928511637</v>
      </c>
      <c r="G388" s="192" t="str">
        <f>Instructions!$I$75</f>
        <v>Mot 54</v>
      </c>
      <c r="H388" s="192">
        <f t="shared" ca="1" si="96"/>
        <v>0.86484032475535932</v>
      </c>
      <c r="I388" s="192" t="str">
        <f>Instructions!$I$90</f>
        <v>Mot 69</v>
      </c>
      <c r="J388" s="192">
        <f t="shared" ca="1" si="96"/>
        <v>0.29819804526811267</v>
      </c>
    </row>
    <row r="389" spans="1:11">
      <c r="A389" s="192" t="str">
        <f>Instructions!$I$31</f>
        <v>Mot 10</v>
      </c>
      <c r="B389" s="192">
        <f t="shared" ca="1" si="94"/>
        <v>0.57227819855042072</v>
      </c>
      <c r="C389" s="192" t="str">
        <f>Instructions!$I$46</f>
        <v>Mot 25</v>
      </c>
      <c r="D389" s="192">
        <f ca="1">RAND()</f>
        <v>6.765198534247574E-2</v>
      </c>
      <c r="E389" s="192" t="str">
        <f>Instructions!$I$61</f>
        <v>Mot 40</v>
      </c>
      <c r="F389" s="192">
        <f ca="1">RAND()</f>
        <v>0.2227039142318763</v>
      </c>
      <c r="G389" s="192" t="str">
        <f>Instructions!$I$76</f>
        <v>Mot 55</v>
      </c>
      <c r="H389" s="192">
        <f t="shared" ca="1" si="96"/>
        <v>0.81229622100870014</v>
      </c>
      <c r="I389" s="192" t="str">
        <f>Instructions!$I$91</f>
        <v>Mot 70</v>
      </c>
      <c r="J389" s="192">
        <f t="shared" ca="1" si="96"/>
        <v>0.29748138538584945</v>
      </c>
    </row>
    <row r="390" spans="1:11">
      <c r="A390" s="192" t="str">
        <f>Instructions!$I$32</f>
        <v>Mot 11</v>
      </c>
      <c r="B390" s="192">
        <f t="shared" ca="1" si="94"/>
        <v>0.65015273736258128</v>
      </c>
      <c r="C390" s="192" t="str">
        <f>Instructions!$I$47</f>
        <v>Mot 26</v>
      </c>
      <c r="D390" s="192">
        <f ca="1">RAND()</f>
        <v>0.82955086627408192</v>
      </c>
      <c r="E390" s="192" t="str">
        <f>Instructions!$I$62</f>
        <v>Mot 41</v>
      </c>
      <c r="F390" s="192">
        <f ca="1">RAND()</f>
        <v>5.135728195974909E-2</v>
      </c>
      <c r="G390" s="192" t="str">
        <f>Instructions!$I$77</f>
        <v>Mot 56</v>
      </c>
      <c r="H390" s="192">
        <f t="shared" ca="1" si="96"/>
        <v>0.6934402076900803</v>
      </c>
      <c r="I390" s="192" t="str">
        <f>Instructions!$I$92</f>
        <v>Mot 71</v>
      </c>
      <c r="J390" s="192">
        <f t="shared" ca="1" si="96"/>
        <v>7.9698962796004857E-2</v>
      </c>
    </row>
    <row r="391" spans="1:11">
      <c r="A391" s="192" t="str">
        <f>Instructions!$I$33</f>
        <v>Mot 12</v>
      </c>
      <c r="B391" s="192">
        <f t="shared" ca="1" si="94"/>
        <v>0.33065695094068781</v>
      </c>
      <c r="C391" s="192" t="str">
        <f>Instructions!$I$48</f>
        <v>Mot 27</v>
      </c>
      <c r="D391" s="192">
        <f ca="1">RAND()</f>
        <v>0.26293999844993854</v>
      </c>
      <c r="E391" s="192" t="str">
        <f>Instructions!$I$63</f>
        <v>Mot 42</v>
      </c>
      <c r="F391" s="192">
        <f ca="1">RAND()</f>
        <v>0.83958724474694812</v>
      </c>
      <c r="G391" s="192" t="str">
        <f>Instructions!$I$78</f>
        <v>Mot 57</v>
      </c>
      <c r="H391" s="192">
        <f t="shared" ca="1" si="96"/>
        <v>0.77827795630737873</v>
      </c>
      <c r="I391" s="192" t="str">
        <f>Instructions!$I$93</f>
        <v>Mot 72</v>
      </c>
      <c r="J391" s="192">
        <f t="shared" ca="1" si="96"/>
        <v>0.84557784701485506</v>
      </c>
    </row>
    <row r="392" spans="1:11">
      <c r="A392" s="192" t="str">
        <f>Instructions!$I$34</f>
        <v>Mot 13</v>
      </c>
      <c r="B392" s="192">
        <f t="shared" ca="1" si="94"/>
        <v>0.38560656094972678</v>
      </c>
      <c r="C392" s="192" t="str">
        <f>Instructions!$I$49</f>
        <v>Mot 28</v>
      </c>
      <c r="D392" s="192">
        <f t="shared" ref="D392:D394" ca="1" si="97">RAND()</f>
        <v>0.80163377396402402</v>
      </c>
      <c r="E392" s="192" t="str">
        <f>Instructions!$I$64</f>
        <v>Mot 43</v>
      </c>
      <c r="F392" s="192">
        <f t="shared" ref="F392:F394" ca="1" si="98">RAND()</f>
        <v>0.29391020383517852</v>
      </c>
      <c r="G392" s="192" t="str">
        <f>Instructions!$I$79</f>
        <v>Mot 58</v>
      </c>
      <c r="H392" s="192">
        <f t="shared" ca="1" si="96"/>
        <v>0.83831088701575296</v>
      </c>
      <c r="I392" s="192" t="str">
        <f>Instructions!$I$94</f>
        <v>Mot 73</v>
      </c>
      <c r="J392" s="192">
        <f t="shared" ca="1" si="96"/>
        <v>0.2904477351940763</v>
      </c>
    </row>
    <row r="393" spans="1:11">
      <c r="A393" s="192" t="str">
        <f>Instructions!$I$35</f>
        <v>Mot 14</v>
      </c>
      <c r="B393" s="192">
        <f t="shared" ca="1" si="94"/>
        <v>0.92029490640419032</v>
      </c>
      <c r="C393" s="192" t="str">
        <f>Instructions!$I$50</f>
        <v>Mot 29</v>
      </c>
      <c r="D393" s="192">
        <f t="shared" ca="1" si="97"/>
        <v>0.40285731402382852</v>
      </c>
      <c r="E393" s="192" t="str">
        <f>Instructions!$I$65</f>
        <v>Mot 44</v>
      </c>
      <c r="F393" s="192">
        <f t="shared" ca="1" si="98"/>
        <v>8.9955290186125358E-2</v>
      </c>
      <c r="G393" s="192" t="str">
        <f>Instructions!$I$80</f>
        <v>Mot 59</v>
      </c>
      <c r="H393" s="192">
        <f t="shared" ca="1" si="96"/>
        <v>6.1339670762851628E-2</v>
      </c>
      <c r="I393" s="192" t="str">
        <f>Instructions!$I$95</f>
        <v>Mot 74</v>
      </c>
      <c r="J393" s="192">
        <f t="shared" ca="1" si="96"/>
        <v>0.39173802041151773</v>
      </c>
    </row>
    <row r="394" spans="1:11">
      <c r="A394" s="192" t="str">
        <f>Instructions!$I$36</f>
        <v>Mot 15</v>
      </c>
      <c r="B394" s="192">
        <f t="shared" ca="1" si="94"/>
        <v>7.2044751722678546E-2</v>
      </c>
      <c r="C394" s="192" t="str">
        <f>Instructions!$I$51</f>
        <v>Mot 30</v>
      </c>
      <c r="D394" s="192">
        <f t="shared" ca="1" si="97"/>
        <v>0.55963345180433177</v>
      </c>
      <c r="E394" s="192" t="str">
        <f>Instructions!$I$66</f>
        <v>Mot 45</v>
      </c>
      <c r="F394" s="192">
        <f t="shared" ca="1" si="98"/>
        <v>8.9141363452220568E-2</v>
      </c>
      <c r="G394" s="192" t="str">
        <f>Instructions!$I$81</f>
        <v>Mot 60</v>
      </c>
      <c r="H394" s="192">
        <f t="shared" ca="1" si="96"/>
        <v>0.69311447212335919</v>
      </c>
      <c r="I394" s="192" t="str">
        <f>Instructions!$I$96</f>
        <v>Mot 75</v>
      </c>
      <c r="J394" s="192">
        <f t="shared" ca="1" si="96"/>
        <v>0.32750745075043397</v>
      </c>
    </row>
    <row r="395" spans="1:11">
      <c r="K395" s="192">
        <v>20</v>
      </c>
    </row>
    <row r="400" spans="1:11">
      <c r="A400" s="192" t="str">
        <f>Instructions!$I$22</f>
        <v>Mot 1</v>
      </c>
      <c r="B400" s="192">
        <f t="shared" ref="B400:B414" ca="1" si="99">RAND()</f>
        <v>0.48834857306064472</v>
      </c>
      <c r="C400" s="192" t="str">
        <f>Instructions!$I$37</f>
        <v>Mot 16</v>
      </c>
      <c r="D400" s="192">
        <f t="shared" ref="D400:D408" ca="1" si="100">RAND()</f>
        <v>0.12942828897775138</v>
      </c>
      <c r="E400" s="192" t="str">
        <f>Instructions!$I$52</f>
        <v>Mot 31</v>
      </c>
      <c r="F400" s="192">
        <f t="shared" ref="F400:J414" ca="1" si="101">RAND()</f>
        <v>5.0986672231006169E-2</v>
      </c>
      <c r="G400" s="192" t="str">
        <f>Instructions!$I$67</f>
        <v>Mot 46</v>
      </c>
      <c r="H400" s="192">
        <f t="shared" ca="1" si="101"/>
        <v>0.46630873441048426</v>
      </c>
      <c r="I400" s="192" t="str">
        <f>Instructions!$I$82</f>
        <v>Mot 61</v>
      </c>
      <c r="J400" s="192">
        <f t="shared" ca="1" si="101"/>
        <v>0.40827144018156714</v>
      </c>
    </row>
    <row r="401" spans="1:11">
      <c r="A401" s="192" t="str">
        <f>Instructions!$I$23</f>
        <v>Mot 2</v>
      </c>
      <c r="B401" s="192">
        <f t="shared" ca="1" si="99"/>
        <v>0.22384108020633287</v>
      </c>
      <c r="C401" s="192" t="str">
        <f>Instructions!$I$38</f>
        <v>Mot 17</v>
      </c>
      <c r="D401" s="192">
        <f t="shared" ca="1" si="100"/>
        <v>0.3665242872147757</v>
      </c>
      <c r="E401" s="192" t="str">
        <f>Instructions!$I$53</f>
        <v>Mot 32</v>
      </c>
      <c r="F401" s="192">
        <f t="shared" ca="1" si="101"/>
        <v>0.37763171721645272</v>
      </c>
      <c r="G401" s="192" t="str">
        <f>Instructions!$I$68</f>
        <v>Mot 47</v>
      </c>
      <c r="H401" s="192">
        <f t="shared" ca="1" si="101"/>
        <v>0.49158234560068137</v>
      </c>
      <c r="I401" s="192" t="str">
        <f>Instructions!$I$83</f>
        <v>Mot 62</v>
      </c>
      <c r="J401" s="192">
        <f t="shared" ca="1" si="101"/>
        <v>0.70826477319452108</v>
      </c>
    </row>
    <row r="402" spans="1:11">
      <c r="A402" s="192" t="str">
        <f>Instructions!$I$24</f>
        <v>Mot 3</v>
      </c>
      <c r="B402" s="192">
        <f t="shared" ca="1" si="99"/>
        <v>0.81008634768517129</v>
      </c>
      <c r="C402" s="192" t="str">
        <f>Instructions!$I$39</f>
        <v>Mot 18</v>
      </c>
      <c r="D402" s="192">
        <f t="shared" ca="1" si="100"/>
        <v>0.13525889921381995</v>
      </c>
      <c r="E402" s="192" t="str">
        <f>Instructions!$I$54</f>
        <v>Mot 33</v>
      </c>
      <c r="F402" s="192">
        <f t="shared" ca="1" si="101"/>
        <v>0.39084843697975125</v>
      </c>
      <c r="G402" s="192" t="str">
        <f>Instructions!$I$69</f>
        <v>Mot 48</v>
      </c>
      <c r="H402" s="192">
        <f t="shared" ca="1" si="101"/>
        <v>0.81279341584918141</v>
      </c>
      <c r="I402" s="192" t="str">
        <f>Instructions!$I$84</f>
        <v>Mot 63</v>
      </c>
      <c r="J402" s="192">
        <f t="shared" ca="1" si="101"/>
        <v>3.7907410588563506E-2</v>
      </c>
    </row>
    <row r="403" spans="1:11">
      <c r="A403" s="192" t="str">
        <f>Instructions!$I$25</f>
        <v>Mot 4</v>
      </c>
      <c r="B403" s="192">
        <f t="shared" ca="1" si="99"/>
        <v>0.35723910794919345</v>
      </c>
      <c r="C403" s="192" t="str">
        <f>Instructions!$I$40</f>
        <v>Mot 19</v>
      </c>
      <c r="D403" s="192">
        <f t="shared" ca="1" si="100"/>
        <v>0.10510219739595417</v>
      </c>
      <c r="E403" s="192" t="str">
        <f>Instructions!$I$55</f>
        <v>Mot 34</v>
      </c>
      <c r="F403" s="192">
        <f t="shared" ca="1" si="101"/>
        <v>0.16620343009483229</v>
      </c>
      <c r="G403" s="192" t="str">
        <f>Instructions!$I$70</f>
        <v>Mot 49</v>
      </c>
      <c r="H403" s="192">
        <f t="shared" ca="1" si="101"/>
        <v>8.6868470047890334E-2</v>
      </c>
      <c r="I403" s="192" t="str">
        <f>Instructions!$I$85</f>
        <v>Mot 64</v>
      </c>
      <c r="J403" s="192">
        <f t="shared" ca="1" si="101"/>
        <v>0.55332581165342176</v>
      </c>
    </row>
    <row r="404" spans="1:11">
      <c r="A404" s="192" t="str">
        <f>Instructions!$I$26</f>
        <v>Mot 5</v>
      </c>
      <c r="B404" s="192">
        <f t="shared" ca="1" si="99"/>
        <v>0.34546012326246467</v>
      </c>
      <c r="C404" s="192" t="str">
        <f>Instructions!$I$41</f>
        <v>Mot 20</v>
      </c>
      <c r="D404" s="192">
        <f t="shared" ca="1" si="100"/>
        <v>0.26489354544231292</v>
      </c>
      <c r="E404" s="192" t="str">
        <f>Instructions!$I$56</f>
        <v>Mot 35</v>
      </c>
      <c r="F404" s="192">
        <f t="shared" ca="1" si="101"/>
        <v>0.83892464158993674</v>
      </c>
      <c r="G404" s="192" t="str">
        <f>Instructions!$I$71</f>
        <v>Mot 50</v>
      </c>
      <c r="H404" s="192">
        <f t="shared" ca="1" si="101"/>
        <v>0.82141214279097707</v>
      </c>
      <c r="I404" s="192" t="str">
        <f>Instructions!$I$86</f>
        <v>Mot 65</v>
      </c>
      <c r="J404" s="192">
        <f t="shared" ca="1" si="101"/>
        <v>0.74186202016354663</v>
      </c>
    </row>
    <row r="405" spans="1:11">
      <c r="A405" s="192" t="str">
        <f>Instructions!$I$27</f>
        <v>Mot 6</v>
      </c>
      <c r="B405" s="192">
        <f t="shared" ca="1" si="99"/>
        <v>0.5249422360570305</v>
      </c>
      <c r="C405" s="192" t="str">
        <f>Instructions!$I$42</f>
        <v>Mot 21</v>
      </c>
      <c r="D405" s="192">
        <f t="shared" ca="1" si="100"/>
        <v>0.93751155165809219</v>
      </c>
      <c r="E405" s="192" t="str">
        <f>Instructions!$I$57</f>
        <v>Mot 36</v>
      </c>
      <c r="F405" s="192">
        <f t="shared" ca="1" si="101"/>
        <v>0.67007212338440958</v>
      </c>
      <c r="G405" s="192" t="str">
        <f>Instructions!$I$72</f>
        <v>Mot 51</v>
      </c>
      <c r="H405" s="192">
        <f t="shared" ca="1" si="101"/>
        <v>0.29385839699830696</v>
      </c>
      <c r="I405" s="192" t="str">
        <f>Instructions!$I$87</f>
        <v>Mot 66</v>
      </c>
      <c r="J405" s="192">
        <f t="shared" ca="1" si="101"/>
        <v>0.14393446741692684</v>
      </c>
    </row>
    <row r="406" spans="1:11">
      <c r="A406" s="192" t="str">
        <f>Instructions!$I$28</f>
        <v>Mot 7</v>
      </c>
      <c r="B406" s="192">
        <f t="shared" ca="1" si="99"/>
        <v>0.89981628702872063</v>
      </c>
      <c r="C406" s="192" t="str">
        <f>Instructions!$I$43</f>
        <v>Mot 22</v>
      </c>
      <c r="D406" s="192">
        <f t="shared" ca="1" si="100"/>
        <v>0.16341557843902843</v>
      </c>
      <c r="E406" s="192" t="str">
        <f>Instructions!$I$58</f>
        <v>Mot 37</v>
      </c>
      <c r="F406" s="192">
        <f t="shared" ca="1" si="101"/>
        <v>0.91569654711257398</v>
      </c>
      <c r="G406" s="192" t="str">
        <f>Instructions!$I$73</f>
        <v>Mot 52</v>
      </c>
      <c r="H406" s="192">
        <f t="shared" ca="1" si="101"/>
        <v>3.7034740987928805E-2</v>
      </c>
      <c r="I406" s="192" t="str">
        <f>Instructions!$I$88</f>
        <v>Mot 67</v>
      </c>
      <c r="J406" s="192">
        <f t="shared" ca="1" si="101"/>
        <v>0.38197220022813783</v>
      </c>
    </row>
    <row r="407" spans="1:11">
      <c r="A407" s="192" t="str">
        <f>Instructions!$I$29</f>
        <v>Mot 8</v>
      </c>
      <c r="B407" s="192">
        <f t="shared" ca="1" si="99"/>
        <v>0.16819204127454712</v>
      </c>
      <c r="C407" s="192" t="str">
        <f>Instructions!$I$44</f>
        <v>Mot 23</v>
      </c>
      <c r="D407" s="192">
        <f t="shared" ca="1" si="100"/>
        <v>0.17790336863260126</v>
      </c>
      <c r="E407" s="192" t="str">
        <f>Instructions!$I$59</f>
        <v>Mot 38</v>
      </c>
      <c r="F407" s="192">
        <f t="shared" ca="1" si="101"/>
        <v>0.31286946396756699</v>
      </c>
      <c r="G407" s="192" t="str">
        <f>Instructions!$I$74</f>
        <v>Mot 53</v>
      </c>
      <c r="H407" s="192">
        <f t="shared" ca="1" si="101"/>
        <v>0.36453710070643808</v>
      </c>
      <c r="I407" s="192" t="str">
        <f>Instructions!$I$89</f>
        <v>Mot 68</v>
      </c>
      <c r="J407" s="192">
        <f t="shared" ca="1" si="101"/>
        <v>0.78061539865911456</v>
      </c>
    </row>
    <row r="408" spans="1:11">
      <c r="A408" s="192" t="str">
        <f>Instructions!$I$30</f>
        <v>Mot 9</v>
      </c>
      <c r="B408" s="192">
        <f t="shared" ca="1" si="99"/>
        <v>0.7545171163433374</v>
      </c>
      <c r="C408" s="192" t="str">
        <f>Instructions!$I$45</f>
        <v>Mot 24</v>
      </c>
      <c r="D408" s="192">
        <f t="shared" ca="1" si="100"/>
        <v>0.90249203924197996</v>
      </c>
      <c r="E408" s="192" t="str">
        <f>Instructions!$I$60</f>
        <v>Mot 39</v>
      </c>
      <c r="F408" s="192">
        <f t="shared" ca="1" si="101"/>
        <v>0.43635985644354003</v>
      </c>
      <c r="G408" s="192" t="str">
        <f>Instructions!$I$75</f>
        <v>Mot 54</v>
      </c>
      <c r="H408" s="192">
        <f t="shared" ca="1" si="101"/>
        <v>0.56101352437423835</v>
      </c>
      <c r="I408" s="192" t="str">
        <f>Instructions!$I$90</f>
        <v>Mot 69</v>
      </c>
      <c r="J408" s="192">
        <f t="shared" ca="1" si="101"/>
        <v>0.91502176974767857</v>
      </c>
    </row>
    <row r="409" spans="1:11">
      <c r="A409" s="192" t="str">
        <f>Instructions!$I$31</f>
        <v>Mot 10</v>
      </c>
      <c r="B409" s="192">
        <f t="shared" ca="1" si="99"/>
        <v>0.36600486040783753</v>
      </c>
      <c r="C409" s="192" t="str">
        <f>Instructions!$I$46</f>
        <v>Mot 25</v>
      </c>
      <c r="D409" s="192">
        <f ca="1">RAND()</f>
        <v>0.81732044335993925</v>
      </c>
      <c r="E409" s="192" t="str">
        <f>Instructions!$I$61</f>
        <v>Mot 40</v>
      </c>
      <c r="F409" s="192">
        <f ca="1">RAND()</f>
        <v>0.12525545362685397</v>
      </c>
      <c r="G409" s="192" t="str">
        <f>Instructions!$I$76</f>
        <v>Mot 55</v>
      </c>
      <c r="H409" s="192">
        <f t="shared" ca="1" si="101"/>
        <v>0.17544222406620635</v>
      </c>
      <c r="I409" s="192" t="str">
        <f>Instructions!$I$91</f>
        <v>Mot 70</v>
      </c>
      <c r="J409" s="192">
        <f t="shared" ca="1" si="101"/>
        <v>0.1627719404091148</v>
      </c>
    </row>
    <row r="410" spans="1:11">
      <c r="A410" s="192" t="str">
        <f>Instructions!$I$32</f>
        <v>Mot 11</v>
      </c>
      <c r="B410" s="192">
        <f t="shared" ca="1" si="99"/>
        <v>0.69092129732467411</v>
      </c>
      <c r="C410" s="192" t="str">
        <f>Instructions!$I$47</f>
        <v>Mot 26</v>
      </c>
      <c r="D410" s="192">
        <f ca="1">RAND()</f>
        <v>0.82340299051536636</v>
      </c>
      <c r="E410" s="192" t="str">
        <f>Instructions!$I$62</f>
        <v>Mot 41</v>
      </c>
      <c r="F410" s="192">
        <f ca="1">RAND()</f>
        <v>0.84319017342905767</v>
      </c>
      <c r="G410" s="192" t="str">
        <f>Instructions!$I$77</f>
        <v>Mot 56</v>
      </c>
      <c r="H410" s="192">
        <f t="shared" ca="1" si="101"/>
        <v>4.5676235155676537E-2</v>
      </c>
      <c r="I410" s="192" t="str">
        <f>Instructions!$I$92</f>
        <v>Mot 71</v>
      </c>
      <c r="J410" s="192">
        <f t="shared" ca="1" si="101"/>
        <v>0.30807373502976132</v>
      </c>
    </row>
    <row r="411" spans="1:11">
      <c r="A411" s="192" t="str">
        <f>Instructions!$I$33</f>
        <v>Mot 12</v>
      </c>
      <c r="B411" s="192">
        <f t="shared" ca="1" si="99"/>
        <v>0.82698332233160021</v>
      </c>
      <c r="C411" s="192" t="str">
        <f>Instructions!$I$48</f>
        <v>Mot 27</v>
      </c>
      <c r="D411" s="192">
        <f ca="1">RAND()</f>
        <v>0.6236446265260609</v>
      </c>
      <c r="E411" s="192" t="str">
        <f>Instructions!$I$63</f>
        <v>Mot 42</v>
      </c>
      <c r="F411" s="192">
        <f ca="1">RAND()</f>
        <v>0.67525314253291657</v>
      </c>
      <c r="G411" s="192" t="str">
        <f>Instructions!$I$78</f>
        <v>Mot 57</v>
      </c>
      <c r="H411" s="192">
        <f t="shared" ca="1" si="101"/>
        <v>0.60316012642147243</v>
      </c>
      <c r="I411" s="192" t="str">
        <f>Instructions!$I$93</f>
        <v>Mot 72</v>
      </c>
      <c r="J411" s="192">
        <f t="shared" ca="1" si="101"/>
        <v>6.4794980591802109E-2</v>
      </c>
    </row>
    <row r="412" spans="1:11">
      <c r="A412" s="192" t="str">
        <f>Instructions!$I$34</f>
        <v>Mot 13</v>
      </c>
      <c r="B412" s="192">
        <f t="shared" ca="1" si="99"/>
        <v>0.48822777292627328</v>
      </c>
      <c r="C412" s="192" t="str">
        <f>Instructions!$I$49</f>
        <v>Mot 28</v>
      </c>
      <c r="D412" s="192">
        <f t="shared" ref="D412:D414" ca="1" si="102">RAND()</f>
        <v>0.12113911456211168</v>
      </c>
      <c r="E412" s="192" t="str">
        <f>Instructions!$I$64</f>
        <v>Mot 43</v>
      </c>
      <c r="F412" s="192">
        <f t="shared" ref="F412:F414" ca="1" si="103">RAND()</f>
        <v>0.72725207392195435</v>
      </c>
      <c r="G412" s="192" t="str">
        <f>Instructions!$I$79</f>
        <v>Mot 58</v>
      </c>
      <c r="H412" s="192">
        <f t="shared" ca="1" si="101"/>
        <v>8.2609917400657595E-2</v>
      </c>
      <c r="I412" s="192" t="str">
        <f>Instructions!$I$94</f>
        <v>Mot 73</v>
      </c>
      <c r="J412" s="192">
        <f t="shared" ca="1" si="101"/>
        <v>0.63097263296716288</v>
      </c>
    </row>
    <row r="413" spans="1:11">
      <c r="A413" s="192" t="str">
        <f>Instructions!$I$35</f>
        <v>Mot 14</v>
      </c>
      <c r="B413" s="192">
        <f t="shared" ca="1" si="99"/>
        <v>0.58320656838193474</v>
      </c>
      <c r="C413" s="192" t="str">
        <f>Instructions!$I$50</f>
        <v>Mot 29</v>
      </c>
      <c r="D413" s="192">
        <f t="shared" ca="1" si="102"/>
        <v>0.77503078913641343</v>
      </c>
      <c r="E413" s="192" t="str">
        <f>Instructions!$I$65</f>
        <v>Mot 44</v>
      </c>
      <c r="F413" s="192">
        <f t="shared" ca="1" si="103"/>
        <v>0.78048157848072097</v>
      </c>
      <c r="G413" s="192" t="str">
        <f>Instructions!$I$80</f>
        <v>Mot 59</v>
      </c>
      <c r="H413" s="192">
        <f t="shared" ca="1" si="101"/>
        <v>0.21229348403583892</v>
      </c>
      <c r="I413" s="192" t="str">
        <f>Instructions!$I$95</f>
        <v>Mot 74</v>
      </c>
      <c r="J413" s="192">
        <f t="shared" ca="1" si="101"/>
        <v>0.39835972600867342</v>
      </c>
    </row>
    <row r="414" spans="1:11">
      <c r="A414" s="192" t="str">
        <f>Instructions!$I$36</f>
        <v>Mot 15</v>
      </c>
      <c r="B414" s="192">
        <f t="shared" ca="1" si="99"/>
        <v>0.88530969696339523</v>
      </c>
      <c r="C414" s="192" t="str">
        <f>Instructions!$I$51</f>
        <v>Mot 30</v>
      </c>
      <c r="D414" s="192">
        <f t="shared" ca="1" si="102"/>
        <v>0.19607026841671127</v>
      </c>
      <c r="E414" s="192" t="str">
        <f>Instructions!$I$66</f>
        <v>Mot 45</v>
      </c>
      <c r="F414" s="192">
        <f t="shared" ca="1" si="103"/>
        <v>0.60456268705749949</v>
      </c>
      <c r="G414" s="192" t="str">
        <f>Instructions!$I$81</f>
        <v>Mot 60</v>
      </c>
      <c r="H414" s="192">
        <f t="shared" ca="1" si="101"/>
        <v>0.36183243091871975</v>
      </c>
      <c r="I414" s="192" t="str">
        <f>Instructions!$I$96</f>
        <v>Mot 75</v>
      </c>
      <c r="J414" s="192">
        <f t="shared" ca="1" si="101"/>
        <v>0.37488643734622495</v>
      </c>
    </row>
    <row r="415" spans="1:11">
      <c r="K415" s="192">
        <v>21</v>
      </c>
    </row>
    <row r="420" spans="1:10">
      <c r="A420" s="192" t="str">
        <f>Instructions!$I$22</f>
        <v>Mot 1</v>
      </c>
      <c r="B420" s="192">
        <f t="shared" ref="B420:B454" ca="1" si="104">RAND()</f>
        <v>0.19283006964823801</v>
      </c>
      <c r="C420" s="192" t="str">
        <f>Instructions!$I$37</f>
        <v>Mot 16</v>
      </c>
      <c r="D420" s="192">
        <f t="shared" ref="D420:D428" ca="1" si="105">RAND()</f>
        <v>0.8441551582666168</v>
      </c>
      <c r="E420" s="192" t="str">
        <f>Instructions!$I$52</f>
        <v>Mot 31</v>
      </c>
      <c r="F420" s="192">
        <f t="shared" ref="F420:J434" ca="1" si="106">RAND()</f>
        <v>9.585311112808137E-3</v>
      </c>
      <c r="G420" s="192" t="str">
        <f>Instructions!$I$67</f>
        <v>Mot 46</v>
      </c>
      <c r="H420" s="192">
        <f t="shared" ca="1" si="106"/>
        <v>0.75781324282088369</v>
      </c>
      <c r="I420" s="192" t="str">
        <f>Instructions!$I$82</f>
        <v>Mot 61</v>
      </c>
      <c r="J420" s="192">
        <f t="shared" ca="1" si="106"/>
        <v>0.81719907049052054</v>
      </c>
    </row>
    <row r="421" spans="1:10">
      <c r="A421" s="192" t="str">
        <f>Instructions!$I$23</f>
        <v>Mot 2</v>
      </c>
      <c r="B421" s="192">
        <f t="shared" ca="1" si="104"/>
        <v>0.88143457404615544</v>
      </c>
      <c r="C421" s="192" t="str">
        <f>Instructions!$I$38</f>
        <v>Mot 17</v>
      </c>
      <c r="D421" s="192">
        <f t="shared" ca="1" si="105"/>
        <v>0.94837402940481896</v>
      </c>
      <c r="E421" s="192" t="str">
        <f>Instructions!$I$53</f>
        <v>Mot 32</v>
      </c>
      <c r="F421" s="192">
        <f t="shared" ca="1" si="106"/>
        <v>0.96654604913606279</v>
      </c>
      <c r="G421" s="192" t="str">
        <f>Instructions!$I$68</f>
        <v>Mot 47</v>
      </c>
      <c r="H421" s="192">
        <f t="shared" ca="1" si="106"/>
        <v>0.70687557367960574</v>
      </c>
      <c r="I421" s="192" t="str">
        <f>Instructions!$I$83</f>
        <v>Mot 62</v>
      </c>
      <c r="J421" s="192">
        <f t="shared" ca="1" si="106"/>
        <v>5.5694821032971742E-2</v>
      </c>
    </row>
    <row r="422" spans="1:10">
      <c r="A422" s="192" t="str">
        <f>Instructions!$I$24</f>
        <v>Mot 3</v>
      </c>
      <c r="B422" s="192">
        <f t="shared" ca="1" si="104"/>
        <v>0.76497040732657018</v>
      </c>
      <c r="C422" s="192" t="str">
        <f>Instructions!$I$39</f>
        <v>Mot 18</v>
      </c>
      <c r="D422" s="192">
        <f t="shared" ca="1" si="105"/>
        <v>0.3578970020457013</v>
      </c>
      <c r="E422" s="192" t="str">
        <f>Instructions!$I$54</f>
        <v>Mot 33</v>
      </c>
      <c r="F422" s="192">
        <f t="shared" ca="1" si="106"/>
        <v>0.73546708068073319</v>
      </c>
      <c r="G422" s="192" t="str">
        <f>Instructions!$I$69</f>
        <v>Mot 48</v>
      </c>
      <c r="H422" s="192">
        <f t="shared" ca="1" si="106"/>
        <v>0.45645214104357079</v>
      </c>
      <c r="I422" s="192" t="str">
        <f>Instructions!$I$84</f>
        <v>Mot 63</v>
      </c>
      <c r="J422" s="192">
        <f t="shared" ca="1" si="106"/>
        <v>5.8204220965767384E-3</v>
      </c>
    </row>
    <row r="423" spans="1:10">
      <c r="A423" s="192" t="str">
        <f>Instructions!$I$25</f>
        <v>Mot 4</v>
      </c>
      <c r="B423" s="192">
        <f t="shared" ca="1" si="104"/>
        <v>0.39914768471926565</v>
      </c>
      <c r="C423" s="192" t="str">
        <f>Instructions!$I$40</f>
        <v>Mot 19</v>
      </c>
      <c r="D423" s="192">
        <f t="shared" ca="1" si="105"/>
        <v>0.10461419426576701</v>
      </c>
      <c r="E423" s="192" t="str">
        <f>Instructions!$I$55</f>
        <v>Mot 34</v>
      </c>
      <c r="F423" s="192">
        <f t="shared" ca="1" si="106"/>
        <v>0.10871949360337196</v>
      </c>
      <c r="G423" s="192" t="str">
        <f>Instructions!$I$70</f>
        <v>Mot 49</v>
      </c>
      <c r="H423" s="192">
        <f t="shared" ca="1" si="106"/>
        <v>0.53271764508464703</v>
      </c>
      <c r="I423" s="192" t="str">
        <f>Instructions!$I$85</f>
        <v>Mot 64</v>
      </c>
      <c r="J423" s="192">
        <f t="shared" ca="1" si="106"/>
        <v>0.80059857498345455</v>
      </c>
    </row>
    <row r="424" spans="1:10">
      <c r="A424" s="192" t="str">
        <f>Instructions!$I$26</f>
        <v>Mot 5</v>
      </c>
      <c r="B424" s="192">
        <f t="shared" ca="1" si="104"/>
        <v>0.35895922587713913</v>
      </c>
      <c r="C424" s="192" t="str">
        <f>Instructions!$I$41</f>
        <v>Mot 20</v>
      </c>
      <c r="D424" s="192">
        <f t="shared" ca="1" si="105"/>
        <v>0.56521569821663853</v>
      </c>
      <c r="E424" s="192" t="str">
        <f>Instructions!$I$56</f>
        <v>Mot 35</v>
      </c>
      <c r="F424" s="192">
        <f t="shared" ca="1" si="106"/>
        <v>0.33079655897426263</v>
      </c>
      <c r="G424" s="192" t="str">
        <f>Instructions!$I$71</f>
        <v>Mot 50</v>
      </c>
      <c r="H424" s="192">
        <f t="shared" ca="1" si="106"/>
        <v>7.0959601270581096E-2</v>
      </c>
      <c r="I424" s="192" t="str">
        <f>Instructions!$I$86</f>
        <v>Mot 65</v>
      </c>
      <c r="J424" s="192">
        <f t="shared" ca="1" si="106"/>
        <v>0.21540415244012534</v>
      </c>
    </row>
    <row r="425" spans="1:10">
      <c r="A425" s="192" t="str">
        <f>Instructions!$I$27</f>
        <v>Mot 6</v>
      </c>
      <c r="B425" s="192">
        <f t="shared" ca="1" si="104"/>
        <v>0.64604761335225647</v>
      </c>
      <c r="C425" s="192" t="str">
        <f>Instructions!$I$42</f>
        <v>Mot 21</v>
      </c>
      <c r="D425" s="192">
        <f t="shared" ca="1" si="105"/>
        <v>0.70579887890359483</v>
      </c>
      <c r="E425" s="192" t="str">
        <f>Instructions!$I$57</f>
        <v>Mot 36</v>
      </c>
      <c r="F425" s="192">
        <f t="shared" ca="1" si="106"/>
        <v>0.36403320005452922</v>
      </c>
      <c r="G425" s="192" t="str">
        <f>Instructions!$I$72</f>
        <v>Mot 51</v>
      </c>
      <c r="H425" s="192">
        <f t="shared" ca="1" si="106"/>
        <v>0.31831591037565388</v>
      </c>
      <c r="I425" s="192" t="str">
        <f>Instructions!$I$87</f>
        <v>Mot 66</v>
      </c>
      <c r="J425" s="192">
        <f t="shared" ca="1" si="106"/>
        <v>0.38871848144950527</v>
      </c>
    </row>
    <row r="426" spans="1:10">
      <c r="A426" s="192" t="str">
        <f>Instructions!$I$28</f>
        <v>Mot 7</v>
      </c>
      <c r="B426" s="192">
        <f t="shared" ca="1" si="104"/>
        <v>0.75915874409429118</v>
      </c>
      <c r="C426" s="192" t="str">
        <f>Instructions!$I$43</f>
        <v>Mot 22</v>
      </c>
      <c r="D426" s="192">
        <f t="shared" ca="1" si="105"/>
        <v>0.46069315732600269</v>
      </c>
      <c r="E426" s="192" t="str">
        <f>Instructions!$I$58</f>
        <v>Mot 37</v>
      </c>
      <c r="F426" s="192">
        <f t="shared" ca="1" si="106"/>
        <v>0.47786900320174952</v>
      </c>
      <c r="G426" s="192" t="str">
        <f>Instructions!$I$73</f>
        <v>Mot 52</v>
      </c>
      <c r="H426" s="192">
        <f t="shared" ca="1" si="106"/>
        <v>0.13488426376926232</v>
      </c>
      <c r="I426" s="192" t="str">
        <f>Instructions!$I$88</f>
        <v>Mot 67</v>
      </c>
      <c r="J426" s="192">
        <f t="shared" ca="1" si="106"/>
        <v>0.52053762310642793</v>
      </c>
    </row>
    <row r="427" spans="1:10">
      <c r="A427" s="192" t="str">
        <f>Instructions!$I$29</f>
        <v>Mot 8</v>
      </c>
      <c r="B427" s="192">
        <f t="shared" ca="1" si="104"/>
        <v>0.14848205399744718</v>
      </c>
      <c r="C427" s="192" t="str">
        <f>Instructions!$I$44</f>
        <v>Mot 23</v>
      </c>
      <c r="D427" s="192">
        <f t="shared" ca="1" si="105"/>
        <v>0.90451904477502887</v>
      </c>
      <c r="E427" s="192" t="str">
        <f>Instructions!$I$59</f>
        <v>Mot 38</v>
      </c>
      <c r="F427" s="192">
        <f t="shared" ca="1" si="106"/>
        <v>0.94987140301237505</v>
      </c>
      <c r="G427" s="192" t="str">
        <f>Instructions!$I$74</f>
        <v>Mot 53</v>
      </c>
      <c r="H427" s="192">
        <f t="shared" ca="1" si="106"/>
        <v>0.26546614142673841</v>
      </c>
      <c r="I427" s="192" t="str">
        <f>Instructions!$I$89</f>
        <v>Mot 68</v>
      </c>
      <c r="J427" s="192">
        <f t="shared" ca="1" si="106"/>
        <v>1.92073011012317E-4</v>
      </c>
    </row>
    <row r="428" spans="1:10">
      <c r="A428" s="192" t="str">
        <f>Instructions!$I$30</f>
        <v>Mot 9</v>
      </c>
      <c r="B428" s="192">
        <f t="shared" ca="1" si="104"/>
        <v>0.18708856798935736</v>
      </c>
      <c r="C428" s="192" t="str">
        <f>Instructions!$I$45</f>
        <v>Mot 24</v>
      </c>
      <c r="D428" s="192">
        <f t="shared" ca="1" si="105"/>
        <v>6.6656435404139902E-3</v>
      </c>
      <c r="E428" s="192" t="str">
        <f>Instructions!$I$60</f>
        <v>Mot 39</v>
      </c>
      <c r="F428" s="192">
        <f t="shared" ca="1" si="106"/>
        <v>0.50924160892429271</v>
      </c>
      <c r="G428" s="192" t="str">
        <f>Instructions!$I$75</f>
        <v>Mot 54</v>
      </c>
      <c r="H428" s="192">
        <f t="shared" ca="1" si="106"/>
        <v>0.25228156954456327</v>
      </c>
      <c r="I428" s="192" t="str">
        <f>Instructions!$I$90</f>
        <v>Mot 69</v>
      </c>
      <c r="J428" s="192">
        <f t="shared" ca="1" si="106"/>
        <v>0.11005258252278571</v>
      </c>
    </row>
    <row r="429" spans="1:10">
      <c r="A429" s="192" t="str">
        <f>Instructions!$I$31</f>
        <v>Mot 10</v>
      </c>
      <c r="B429" s="192">
        <f t="shared" ca="1" si="104"/>
        <v>0.17456954625341503</v>
      </c>
      <c r="C429" s="192" t="str">
        <f>Instructions!$I$46</f>
        <v>Mot 25</v>
      </c>
      <c r="D429" s="192">
        <f ca="1">RAND()</f>
        <v>0.29865764523363847</v>
      </c>
      <c r="E429" s="192" t="str">
        <f>Instructions!$I$61</f>
        <v>Mot 40</v>
      </c>
      <c r="F429" s="192">
        <f ca="1">RAND()</f>
        <v>0.64226022304289765</v>
      </c>
      <c r="G429" s="192" t="str">
        <f>Instructions!$I$76</f>
        <v>Mot 55</v>
      </c>
      <c r="H429" s="192">
        <f t="shared" ca="1" si="106"/>
        <v>1.637004360707317E-2</v>
      </c>
      <c r="I429" s="192" t="str">
        <f>Instructions!$I$91</f>
        <v>Mot 70</v>
      </c>
      <c r="J429" s="192">
        <f t="shared" ca="1" si="106"/>
        <v>0.21505608954364186</v>
      </c>
    </row>
    <row r="430" spans="1:10">
      <c r="A430" s="192" t="str">
        <f>Instructions!$I$32</f>
        <v>Mot 11</v>
      </c>
      <c r="B430" s="192">
        <f t="shared" ca="1" si="104"/>
        <v>0.94034644393428213</v>
      </c>
      <c r="C430" s="192" t="str">
        <f>Instructions!$I$47</f>
        <v>Mot 26</v>
      </c>
      <c r="D430" s="192">
        <f ca="1">RAND()</f>
        <v>0.19079343999626686</v>
      </c>
      <c r="E430" s="192" t="str">
        <f>Instructions!$I$62</f>
        <v>Mot 41</v>
      </c>
      <c r="F430" s="192">
        <f ca="1">RAND()</f>
        <v>0.31577337736131217</v>
      </c>
      <c r="G430" s="192" t="str">
        <f>Instructions!$I$77</f>
        <v>Mot 56</v>
      </c>
      <c r="H430" s="192">
        <f t="shared" ca="1" si="106"/>
        <v>0.29299841724931608</v>
      </c>
      <c r="I430" s="192" t="str">
        <f>Instructions!$I$92</f>
        <v>Mot 71</v>
      </c>
      <c r="J430" s="192">
        <f t="shared" ca="1" si="106"/>
        <v>0.25435679051661486</v>
      </c>
    </row>
    <row r="431" spans="1:10">
      <c r="A431" s="192" t="str">
        <f>Instructions!$I$33</f>
        <v>Mot 12</v>
      </c>
      <c r="B431" s="192">
        <f t="shared" ca="1" si="104"/>
        <v>0.98624881258268571</v>
      </c>
      <c r="C431" s="192" t="str">
        <f>Instructions!$I$48</f>
        <v>Mot 27</v>
      </c>
      <c r="D431" s="192">
        <f ca="1">RAND()</f>
        <v>0.85691539101484959</v>
      </c>
      <c r="E431" s="192" t="str">
        <f>Instructions!$I$63</f>
        <v>Mot 42</v>
      </c>
      <c r="F431" s="192">
        <f ca="1">RAND()</f>
        <v>0.29899568942097143</v>
      </c>
      <c r="G431" s="192" t="str">
        <f>Instructions!$I$78</f>
        <v>Mot 57</v>
      </c>
      <c r="H431" s="192">
        <f t="shared" ca="1" si="106"/>
        <v>6.9665141064904845E-2</v>
      </c>
      <c r="I431" s="192" t="str">
        <f>Instructions!$I$93</f>
        <v>Mot 72</v>
      </c>
      <c r="J431" s="192">
        <f t="shared" ca="1" si="106"/>
        <v>0.50005593300121876</v>
      </c>
    </row>
    <row r="432" spans="1:10">
      <c r="A432" s="192" t="str">
        <f>Instructions!$I$34</f>
        <v>Mot 13</v>
      </c>
      <c r="B432" s="192">
        <f t="shared" ca="1" si="104"/>
        <v>0.5612131611191693</v>
      </c>
      <c r="C432" s="192" t="str">
        <f>Instructions!$I$49</f>
        <v>Mot 28</v>
      </c>
      <c r="D432" s="192">
        <f t="shared" ref="D432:D434" ca="1" si="107">RAND()</f>
        <v>0.59827005318217863</v>
      </c>
      <c r="E432" s="192" t="str">
        <f>Instructions!$I$64</f>
        <v>Mot 43</v>
      </c>
      <c r="F432" s="192">
        <f t="shared" ref="F432:F434" ca="1" si="108">RAND()</f>
        <v>0.9456831363446605</v>
      </c>
      <c r="G432" s="192" t="str">
        <f>Instructions!$I$79</f>
        <v>Mot 58</v>
      </c>
      <c r="H432" s="192">
        <f t="shared" ca="1" si="106"/>
        <v>0.74951051920900369</v>
      </c>
      <c r="I432" s="192" t="str">
        <f>Instructions!$I$94</f>
        <v>Mot 73</v>
      </c>
      <c r="J432" s="192">
        <f t="shared" ca="1" si="106"/>
        <v>0.37904394744966585</v>
      </c>
    </row>
    <row r="433" spans="1:11">
      <c r="A433" s="192" t="str">
        <f>Instructions!$I$35</f>
        <v>Mot 14</v>
      </c>
      <c r="B433" s="192">
        <f t="shared" ca="1" si="104"/>
        <v>8.8175221705503737E-2</v>
      </c>
      <c r="C433" s="192" t="str">
        <f>Instructions!$I$50</f>
        <v>Mot 29</v>
      </c>
      <c r="D433" s="192">
        <f t="shared" ca="1" si="107"/>
        <v>9.9877713069883467E-2</v>
      </c>
      <c r="E433" s="192" t="str">
        <f>Instructions!$I$65</f>
        <v>Mot 44</v>
      </c>
      <c r="F433" s="192">
        <f t="shared" ca="1" si="108"/>
        <v>0.9534126107057832</v>
      </c>
      <c r="G433" s="192" t="str">
        <f>Instructions!$I$80</f>
        <v>Mot 59</v>
      </c>
      <c r="H433" s="192">
        <f t="shared" ca="1" si="106"/>
        <v>0.2042256231611449</v>
      </c>
      <c r="I433" s="192" t="str">
        <f>Instructions!$I$95</f>
        <v>Mot 74</v>
      </c>
      <c r="J433" s="192">
        <f t="shared" ca="1" si="106"/>
        <v>0.32750196515802943</v>
      </c>
    </row>
    <row r="434" spans="1:11">
      <c r="A434" s="192" t="str">
        <f>Instructions!$I$36</f>
        <v>Mot 15</v>
      </c>
      <c r="B434" s="192">
        <f t="shared" ca="1" si="104"/>
        <v>2.1574468866313534E-2</v>
      </c>
      <c r="C434" s="192" t="str">
        <f>Instructions!$I$51</f>
        <v>Mot 30</v>
      </c>
      <c r="D434" s="192">
        <f t="shared" ca="1" si="107"/>
        <v>0.4066218869384679</v>
      </c>
      <c r="E434" s="192" t="str">
        <f>Instructions!$I$66</f>
        <v>Mot 45</v>
      </c>
      <c r="F434" s="192">
        <f t="shared" ca="1" si="108"/>
        <v>9.2555255671925352E-2</v>
      </c>
      <c r="G434" s="192" t="str">
        <f>Instructions!$I$81</f>
        <v>Mot 60</v>
      </c>
      <c r="H434" s="192">
        <f t="shared" ca="1" si="106"/>
        <v>0.53196843190410081</v>
      </c>
      <c r="I434" s="192" t="str">
        <f>Instructions!$I$96</f>
        <v>Mot 75</v>
      </c>
      <c r="J434" s="192">
        <f t="shared" ca="1" si="106"/>
        <v>0.37413347536296471</v>
      </c>
    </row>
    <row r="435" spans="1:11">
      <c r="K435" s="192">
        <v>22</v>
      </c>
    </row>
    <row r="440" spans="1:11">
      <c r="A440" s="192" t="str">
        <f>Instructions!$I$22</f>
        <v>Mot 1</v>
      </c>
      <c r="B440" s="192">
        <f t="shared" ca="1" si="104"/>
        <v>0.3916229444525039</v>
      </c>
      <c r="C440" s="192" t="str">
        <f>Instructions!$I$37</f>
        <v>Mot 16</v>
      </c>
      <c r="D440" s="192">
        <f t="shared" ref="D440:D448" ca="1" si="109">RAND()</f>
        <v>0.51936288277125497</v>
      </c>
      <c r="E440" s="192" t="str">
        <f>Instructions!$I$52</f>
        <v>Mot 31</v>
      </c>
      <c r="F440" s="192">
        <f t="shared" ref="F440:J454" ca="1" si="110">RAND()</f>
        <v>4.1061389627463973E-2</v>
      </c>
      <c r="G440" s="192" t="str">
        <f>Instructions!$I$67</f>
        <v>Mot 46</v>
      </c>
      <c r="H440" s="192">
        <f t="shared" ca="1" si="110"/>
        <v>0.99818000138346086</v>
      </c>
      <c r="I440" s="192" t="str">
        <f>Instructions!$I$82</f>
        <v>Mot 61</v>
      </c>
      <c r="J440" s="192">
        <f t="shared" ca="1" si="110"/>
        <v>0.91125756328520058</v>
      </c>
    </row>
    <row r="441" spans="1:11">
      <c r="A441" s="192" t="str">
        <f>Instructions!$I$23</f>
        <v>Mot 2</v>
      </c>
      <c r="B441" s="192">
        <f t="shared" ca="1" si="104"/>
        <v>0.99512774200505549</v>
      </c>
      <c r="C441" s="192" t="str">
        <f>Instructions!$I$38</f>
        <v>Mot 17</v>
      </c>
      <c r="D441" s="192">
        <f t="shared" ca="1" si="109"/>
        <v>0.55461943349176734</v>
      </c>
      <c r="E441" s="192" t="str">
        <f>Instructions!$I$53</f>
        <v>Mot 32</v>
      </c>
      <c r="F441" s="192">
        <f t="shared" ca="1" si="110"/>
        <v>0.33785003911793055</v>
      </c>
      <c r="G441" s="192" t="str">
        <f>Instructions!$I$68</f>
        <v>Mot 47</v>
      </c>
      <c r="H441" s="192">
        <f t="shared" ca="1" si="110"/>
        <v>0.80575907342180442</v>
      </c>
      <c r="I441" s="192" t="str">
        <f>Instructions!$I$83</f>
        <v>Mot 62</v>
      </c>
      <c r="J441" s="192">
        <f t="shared" ca="1" si="110"/>
        <v>0.38034729487236618</v>
      </c>
    </row>
    <row r="442" spans="1:11">
      <c r="A442" s="192" t="str">
        <f>Instructions!$I$24</f>
        <v>Mot 3</v>
      </c>
      <c r="B442" s="192">
        <f t="shared" ca="1" si="104"/>
        <v>0.59564435734508969</v>
      </c>
      <c r="C442" s="192" t="str">
        <f>Instructions!$I$39</f>
        <v>Mot 18</v>
      </c>
      <c r="D442" s="192">
        <f t="shared" ca="1" si="109"/>
        <v>0.57357909625650838</v>
      </c>
      <c r="E442" s="192" t="str">
        <f>Instructions!$I$54</f>
        <v>Mot 33</v>
      </c>
      <c r="F442" s="192">
        <f t="shared" ca="1" si="110"/>
        <v>0.39869246716575946</v>
      </c>
      <c r="G442" s="192" t="str">
        <f>Instructions!$I$69</f>
        <v>Mot 48</v>
      </c>
      <c r="H442" s="192">
        <f t="shared" ca="1" si="110"/>
        <v>0.15305373719667814</v>
      </c>
      <c r="I442" s="192" t="str">
        <f>Instructions!$I$84</f>
        <v>Mot 63</v>
      </c>
      <c r="J442" s="192">
        <f t="shared" ca="1" si="110"/>
        <v>0.38353216326315387</v>
      </c>
    </row>
    <row r="443" spans="1:11">
      <c r="A443" s="192" t="str">
        <f>Instructions!$I$25</f>
        <v>Mot 4</v>
      </c>
      <c r="B443" s="192">
        <f t="shared" ca="1" si="104"/>
        <v>0.17199507409648984</v>
      </c>
      <c r="C443" s="192" t="str">
        <f>Instructions!$I$40</f>
        <v>Mot 19</v>
      </c>
      <c r="D443" s="192">
        <f t="shared" ca="1" si="109"/>
        <v>0.71663190183473624</v>
      </c>
      <c r="E443" s="192" t="str">
        <f>Instructions!$I$55</f>
        <v>Mot 34</v>
      </c>
      <c r="F443" s="192">
        <f t="shared" ca="1" si="110"/>
        <v>0.44962770314349521</v>
      </c>
      <c r="G443" s="192" t="str">
        <f>Instructions!$I$70</f>
        <v>Mot 49</v>
      </c>
      <c r="H443" s="192">
        <f t="shared" ca="1" si="110"/>
        <v>2.3120597814506927E-2</v>
      </c>
      <c r="I443" s="192" t="str">
        <f>Instructions!$I$85</f>
        <v>Mot 64</v>
      </c>
      <c r="J443" s="192">
        <f t="shared" ca="1" si="110"/>
        <v>0.6794567233712997</v>
      </c>
    </row>
    <row r="444" spans="1:11">
      <c r="A444" s="192" t="str">
        <f>Instructions!$I$26</f>
        <v>Mot 5</v>
      </c>
      <c r="B444" s="192">
        <f t="shared" ca="1" si="104"/>
        <v>0.11850829491022397</v>
      </c>
      <c r="C444" s="192" t="str">
        <f>Instructions!$I$41</f>
        <v>Mot 20</v>
      </c>
      <c r="D444" s="192">
        <f t="shared" ca="1" si="109"/>
        <v>0.29362651543322049</v>
      </c>
      <c r="E444" s="192" t="str">
        <f>Instructions!$I$56</f>
        <v>Mot 35</v>
      </c>
      <c r="F444" s="192">
        <f t="shared" ca="1" si="110"/>
        <v>0.47189272016983519</v>
      </c>
      <c r="G444" s="192" t="str">
        <f>Instructions!$I$71</f>
        <v>Mot 50</v>
      </c>
      <c r="H444" s="192">
        <f t="shared" ca="1" si="110"/>
        <v>0.25317129066684962</v>
      </c>
      <c r="I444" s="192" t="str">
        <f>Instructions!$I$86</f>
        <v>Mot 65</v>
      </c>
      <c r="J444" s="192">
        <f t="shared" ca="1" si="110"/>
        <v>0.61845142921313423</v>
      </c>
    </row>
    <row r="445" spans="1:11">
      <c r="A445" s="192" t="str">
        <f>Instructions!$I$27</f>
        <v>Mot 6</v>
      </c>
      <c r="B445" s="192">
        <f t="shared" ca="1" si="104"/>
        <v>0.51046571053824863</v>
      </c>
      <c r="C445" s="192" t="str">
        <f>Instructions!$I$42</f>
        <v>Mot 21</v>
      </c>
      <c r="D445" s="192">
        <f t="shared" ca="1" si="109"/>
        <v>0.78687634596773059</v>
      </c>
      <c r="E445" s="192" t="str">
        <f>Instructions!$I$57</f>
        <v>Mot 36</v>
      </c>
      <c r="F445" s="192">
        <f t="shared" ca="1" si="110"/>
        <v>0.97068440111339727</v>
      </c>
      <c r="G445" s="192" t="str">
        <f>Instructions!$I$72</f>
        <v>Mot 51</v>
      </c>
      <c r="H445" s="192">
        <f t="shared" ca="1" si="110"/>
        <v>0.51406776064321835</v>
      </c>
      <c r="I445" s="192" t="str">
        <f>Instructions!$I$87</f>
        <v>Mot 66</v>
      </c>
      <c r="J445" s="192">
        <f t="shared" ca="1" si="110"/>
        <v>0.50807412453736334</v>
      </c>
    </row>
    <row r="446" spans="1:11">
      <c r="A446" s="192" t="str">
        <f>Instructions!$I$28</f>
        <v>Mot 7</v>
      </c>
      <c r="B446" s="192">
        <f t="shared" ca="1" si="104"/>
        <v>0.11233754031181931</v>
      </c>
      <c r="C446" s="192" t="str">
        <f>Instructions!$I$43</f>
        <v>Mot 22</v>
      </c>
      <c r="D446" s="192">
        <f t="shared" ca="1" si="109"/>
        <v>0.94210788044516292</v>
      </c>
      <c r="E446" s="192" t="str">
        <f>Instructions!$I$58</f>
        <v>Mot 37</v>
      </c>
      <c r="F446" s="192">
        <f t="shared" ca="1" si="110"/>
        <v>0.57228151619634626</v>
      </c>
      <c r="G446" s="192" t="str">
        <f>Instructions!$I$73</f>
        <v>Mot 52</v>
      </c>
      <c r="H446" s="192">
        <f t="shared" ca="1" si="110"/>
        <v>0.37366169160675711</v>
      </c>
      <c r="I446" s="192" t="str">
        <f>Instructions!$I$88</f>
        <v>Mot 67</v>
      </c>
      <c r="J446" s="192">
        <f t="shared" ca="1" si="110"/>
        <v>6.8158879643452241E-2</v>
      </c>
    </row>
    <row r="447" spans="1:11">
      <c r="A447" s="192" t="str">
        <f>Instructions!$I$29</f>
        <v>Mot 8</v>
      </c>
      <c r="B447" s="192">
        <f t="shared" ca="1" si="104"/>
        <v>0.99376868560222387</v>
      </c>
      <c r="C447" s="192" t="str">
        <f>Instructions!$I$44</f>
        <v>Mot 23</v>
      </c>
      <c r="D447" s="192">
        <f t="shared" ca="1" si="109"/>
        <v>0.74883523943145069</v>
      </c>
      <c r="E447" s="192" t="str">
        <f>Instructions!$I$59</f>
        <v>Mot 38</v>
      </c>
      <c r="F447" s="192">
        <f t="shared" ca="1" si="110"/>
        <v>0.53555299260625178</v>
      </c>
      <c r="G447" s="192" t="str">
        <f>Instructions!$I$74</f>
        <v>Mot 53</v>
      </c>
      <c r="H447" s="192">
        <f t="shared" ca="1" si="110"/>
        <v>0.178114474121566</v>
      </c>
      <c r="I447" s="192" t="str">
        <f>Instructions!$I$89</f>
        <v>Mot 68</v>
      </c>
      <c r="J447" s="192">
        <f t="shared" ca="1" si="110"/>
        <v>0.48890943525942443</v>
      </c>
    </row>
    <row r="448" spans="1:11">
      <c r="A448" s="192" t="str">
        <f>Instructions!$I$30</f>
        <v>Mot 9</v>
      </c>
      <c r="B448" s="192">
        <f t="shared" ca="1" si="104"/>
        <v>2.7857193999220931E-2</v>
      </c>
      <c r="C448" s="192" t="str">
        <f>Instructions!$I$45</f>
        <v>Mot 24</v>
      </c>
      <c r="D448" s="192">
        <f t="shared" ca="1" si="109"/>
        <v>0.52977022243915817</v>
      </c>
      <c r="E448" s="192" t="str">
        <f>Instructions!$I$60</f>
        <v>Mot 39</v>
      </c>
      <c r="F448" s="192">
        <f t="shared" ca="1" si="110"/>
        <v>0.82624652844864011</v>
      </c>
      <c r="G448" s="192" t="str">
        <f>Instructions!$I$75</f>
        <v>Mot 54</v>
      </c>
      <c r="H448" s="192">
        <f t="shared" ca="1" si="110"/>
        <v>0.47450045175335542</v>
      </c>
      <c r="I448" s="192" t="str">
        <f>Instructions!$I$90</f>
        <v>Mot 69</v>
      </c>
      <c r="J448" s="192">
        <f t="shared" ca="1" si="110"/>
        <v>0.56746254266155394</v>
      </c>
    </row>
    <row r="449" spans="1:11">
      <c r="A449" s="192" t="str">
        <f>Instructions!$I$31</f>
        <v>Mot 10</v>
      </c>
      <c r="B449" s="192">
        <f t="shared" ca="1" si="104"/>
        <v>0.57603129617979543</v>
      </c>
      <c r="C449" s="192" t="str">
        <f>Instructions!$I$46</f>
        <v>Mot 25</v>
      </c>
      <c r="D449" s="192">
        <f ca="1">RAND()</f>
        <v>0.84998630653626517</v>
      </c>
      <c r="E449" s="192" t="str">
        <f>Instructions!$I$61</f>
        <v>Mot 40</v>
      </c>
      <c r="F449" s="192">
        <f ca="1">RAND()</f>
        <v>0.845240780347008</v>
      </c>
      <c r="G449" s="192" t="str">
        <f>Instructions!$I$76</f>
        <v>Mot 55</v>
      </c>
      <c r="H449" s="192">
        <f t="shared" ca="1" si="110"/>
        <v>0.59236945506741723</v>
      </c>
      <c r="I449" s="192" t="str">
        <f>Instructions!$I$91</f>
        <v>Mot 70</v>
      </c>
      <c r="J449" s="192">
        <f t="shared" ca="1" si="110"/>
        <v>0.88740750759489628</v>
      </c>
    </row>
    <row r="450" spans="1:11">
      <c r="A450" s="192" t="str">
        <f>Instructions!$I$32</f>
        <v>Mot 11</v>
      </c>
      <c r="B450" s="192">
        <f t="shared" ca="1" si="104"/>
        <v>0.58825074380673437</v>
      </c>
      <c r="C450" s="192" t="str">
        <f>Instructions!$I$47</f>
        <v>Mot 26</v>
      </c>
      <c r="D450" s="192">
        <f ca="1">RAND()</f>
        <v>0.36910151655764778</v>
      </c>
      <c r="E450" s="192" t="str">
        <f>Instructions!$I$62</f>
        <v>Mot 41</v>
      </c>
      <c r="F450" s="192">
        <f ca="1">RAND()</f>
        <v>7.2980230018186432E-2</v>
      </c>
      <c r="G450" s="192" t="str">
        <f>Instructions!$I$77</f>
        <v>Mot 56</v>
      </c>
      <c r="H450" s="192">
        <f t="shared" ca="1" si="110"/>
        <v>0.70909877737380167</v>
      </c>
      <c r="I450" s="192" t="str">
        <f>Instructions!$I$92</f>
        <v>Mot 71</v>
      </c>
      <c r="J450" s="192">
        <f t="shared" ca="1" si="110"/>
        <v>0.91325401688689711</v>
      </c>
    </row>
    <row r="451" spans="1:11">
      <c r="A451" s="192" t="str">
        <f>Instructions!$I$33</f>
        <v>Mot 12</v>
      </c>
      <c r="B451" s="192">
        <f t="shared" ca="1" si="104"/>
        <v>0.67922434494342798</v>
      </c>
      <c r="C451" s="192" t="str">
        <f>Instructions!$I$48</f>
        <v>Mot 27</v>
      </c>
      <c r="D451" s="192">
        <f ca="1">RAND()</f>
        <v>0.34243765089899747</v>
      </c>
      <c r="E451" s="192" t="str">
        <f>Instructions!$I$63</f>
        <v>Mot 42</v>
      </c>
      <c r="F451" s="192">
        <f ca="1">RAND()</f>
        <v>0.94160912552871767</v>
      </c>
      <c r="G451" s="192" t="str">
        <f>Instructions!$I$78</f>
        <v>Mot 57</v>
      </c>
      <c r="H451" s="192">
        <f t="shared" ca="1" si="110"/>
        <v>0.77973318308880479</v>
      </c>
      <c r="I451" s="192" t="str">
        <f>Instructions!$I$93</f>
        <v>Mot 72</v>
      </c>
      <c r="J451" s="192">
        <f t="shared" ca="1" si="110"/>
        <v>0.57938100845418961</v>
      </c>
    </row>
    <row r="452" spans="1:11">
      <c r="A452" s="192" t="str">
        <f>Instructions!$I$34</f>
        <v>Mot 13</v>
      </c>
      <c r="B452" s="192">
        <f t="shared" ca="1" si="104"/>
        <v>0.61128225925425461</v>
      </c>
      <c r="C452" s="192" t="str">
        <f>Instructions!$I$49</f>
        <v>Mot 28</v>
      </c>
      <c r="D452" s="192">
        <f t="shared" ref="D452:D454" ca="1" si="111">RAND()</f>
        <v>7.8704065224474706E-2</v>
      </c>
      <c r="E452" s="192" t="str">
        <f>Instructions!$I$64</f>
        <v>Mot 43</v>
      </c>
      <c r="F452" s="192">
        <f t="shared" ref="F452:F454" ca="1" si="112">RAND()</f>
        <v>0.73921882547086937</v>
      </c>
      <c r="G452" s="192" t="str">
        <f>Instructions!$I$79</f>
        <v>Mot 58</v>
      </c>
      <c r="H452" s="192">
        <f t="shared" ca="1" si="110"/>
        <v>0.90959339123425542</v>
      </c>
      <c r="I452" s="192" t="str">
        <f>Instructions!$I$94</f>
        <v>Mot 73</v>
      </c>
      <c r="J452" s="192">
        <f t="shared" ca="1" si="110"/>
        <v>0.57460305226727115</v>
      </c>
    </row>
    <row r="453" spans="1:11">
      <c r="A453" s="192" t="str">
        <f>Instructions!$I$35</f>
        <v>Mot 14</v>
      </c>
      <c r="B453" s="192">
        <f t="shared" ca="1" si="104"/>
        <v>0.69092995682994751</v>
      </c>
      <c r="C453" s="192" t="str">
        <f>Instructions!$I$50</f>
        <v>Mot 29</v>
      </c>
      <c r="D453" s="192">
        <f t="shared" ca="1" si="111"/>
        <v>0.94120111167828835</v>
      </c>
      <c r="E453" s="192" t="str">
        <f>Instructions!$I$65</f>
        <v>Mot 44</v>
      </c>
      <c r="F453" s="192">
        <f t="shared" ca="1" si="112"/>
        <v>0.98286195890229944</v>
      </c>
      <c r="G453" s="192" t="str">
        <f>Instructions!$I$80</f>
        <v>Mot 59</v>
      </c>
      <c r="H453" s="192">
        <f t="shared" ca="1" si="110"/>
        <v>0.95089807236208024</v>
      </c>
      <c r="I453" s="192" t="str">
        <f>Instructions!$I$95</f>
        <v>Mot 74</v>
      </c>
      <c r="J453" s="192">
        <f t="shared" ca="1" si="110"/>
        <v>0.29653024193227284</v>
      </c>
    </row>
    <row r="454" spans="1:11">
      <c r="A454" s="192" t="str">
        <f>Instructions!$I$36</f>
        <v>Mot 15</v>
      </c>
      <c r="B454" s="192">
        <f t="shared" ca="1" si="104"/>
        <v>0.70297421022891937</v>
      </c>
      <c r="C454" s="192" t="str">
        <f>Instructions!$I$51</f>
        <v>Mot 30</v>
      </c>
      <c r="D454" s="192">
        <f t="shared" ca="1" si="111"/>
        <v>0.29793815585622585</v>
      </c>
      <c r="E454" s="192" t="str">
        <f>Instructions!$I$66</f>
        <v>Mot 45</v>
      </c>
      <c r="F454" s="192">
        <f t="shared" ca="1" si="112"/>
        <v>0.1036741539439352</v>
      </c>
      <c r="G454" s="192" t="str">
        <f>Instructions!$I$81</f>
        <v>Mot 60</v>
      </c>
      <c r="H454" s="192">
        <f t="shared" ca="1" si="110"/>
        <v>5.0461354748783216E-2</v>
      </c>
      <c r="I454" s="192" t="str">
        <f>Instructions!$I$96</f>
        <v>Mot 75</v>
      </c>
      <c r="J454" s="192">
        <f t="shared" ca="1" si="110"/>
        <v>0.3065915268434164</v>
      </c>
    </row>
    <row r="455" spans="1:11">
      <c r="K455" s="192">
        <v>23</v>
      </c>
    </row>
    <row r="460" spans="1:11">
      <c r="A460" s="192" t="str">
        <f>Instructions!$I$22</f>
        <v>Mot 1</v>
      </c>
      <c r="B460" s="192">
        <f t="shared" ref="B460:B474" ca="1" si="113">RAND()</f>
        <v>0.14830122205388929</v>
      </c>
      <c r="C460" s="192" t="str">
        <f>Instructions!$I$37</f>
        <v>Mot 16</v>
      </c>
      <c r="D460" s="192">
        <f t="shared" ref="D460:D468" ca="1" si="114">RAND()</f>
        <v>0.43037531357134162</v>
      </c>
      <c r="E460" s="192" t="str">
        <f>Instructions!$I$52</f>
        <v>Mot 31</v>
      </c>
      <c r="F460" s="192">
        <f t="shared" ref="F460:J474" ca="1" si="115">RAND()</f>
        <v>0.1283262686265868</v>
      </c>
      <c r="G460" s="192" t="str">
        <f>Instructions!$I$67</f>
        <v>Mot 46</v>
      </c>
      <c r="H460" s="192">
        <f t="shared" ca="1" si="115"/>
        <v>0.35296664436289282</v>
      </c>
      <c r="I460" s="192" t="str">
        <f>Instructions!$I$82</f>
        <v>Mot 61</v>
      </c>
      <c r="J460" s="192">
        <f t="shared" ca="1" si="115"/>
        <v>0.16825178746833747</v>
      </c>
    </row>
    <row r="461" spans="1:11">
      <c r="A461" s="192" t="str">
        <f>Instructions!$I$23</f>
        <v>Mot 2</v>
      </c>
      <c r="B461" s="192">
        <f t="shared" ca="1" si="113"/>
        <v>0.44950944482358213</v>
      </c>
      <c r="C461" s="192" t="str">
        <f>Instructions!$I$38</f>
        <v>Mot 17</v>
      </c>
      <c r="D461" s="192">
        <f t="shared" ca="1" si="114"/>
        <v>0.39496587163176256</v>
      </c>
      <c r="E461" s="192" t="str">
        <f>Instructions!$I$53</f>
        <v>Mot 32</v>
      </c>
      <c r="F461" s="192">
        <f t="shared" ca="1" si="115"/>
        <v>3.1223125844351163E-2</v>
      </c>
      <c r="G461" s="192" t="str">
        <f>Instructions!$I$68</f>
        <v>Mot 47</v>
      </c>
      <c r="H461" s="192">
        <f t="shared" ca="1" si="115"/>
        <v>0.13160120581578449</v>
      </c>
      <c r="I461" s="192" t="str">
        <f>Instructions!$I$83</f>
        <v>Mot 62</v>
      </c>
      <c r="J461" s="192">
        <f t="shared" ca="1" si="115"/>
        <v>0.67173361007263066</v>
      </c>
    </row>
    <row r="462" spans="1:11">
      <c r="A462" s="192" t="str">
        <f>Instructions!$I$24</f>
        <v>Mot 3</v>
      </c>
      <c r="B462" s="192">
        <f t="shared" ca="1" si="113"/>
        <v>2.7135763159653159E-2</v>
      </c>
      <c r="C462" s="192" t="str">
        <f>Instructions!$I$39</f>
        <v>Mot 18</v>
      </c>
      <c r="D462" s="192">
        <f t="shared" ca="1" si="114"/>
        <v>0.93632569368991703</v>
      </c>
      <c r="E462" s="192" t="str">
        <f>Instructions!$I$54</f>
        <v>Mot 33</v>
      </c>
      <c r="F462" s="192">
        <f t="shared" ca="1" si="115"/>
        <v>0.36326905024277656</v>
      </c>
      <c r="G462" s="192" t="str">
        <f>Instructions!$I$69</f>
        <v>Mot 48</v>
      </c>
      <c r="H462" s="192">
        <f t="shared" ca="1" si="115"/>
        <v>0.10418732126963604</v>
      </c>
      <c r="I462" s="192" t="str">
        <f>Instructions!$I$84</f>
        <v>Mot 63</v>
      </c>
      <c r="J462" s="192">
        <f t="shared" ca="1" si="115"/>
        <v>0.25658248459046762</v>
      </c>
    </row>
    <row r="463" spans="1:11">
      <c r="A463" s="192" t="str">
        <f>Instructions!$I$25</f>
        <v>Mot 4</v>
      </c>
      <c r="B463" s="192">
        <f t="shared" ca="1" si="113"/>
        <v>0.6009988134592763</v>
      </c>
      <c r="C463" s="192" t="str">
        <f>Instructions!$I$40</f>
        <v>Mot 19</v>
      </c>
      <c r="D463" s="192">
        <f t="shared" ca="1" si="114"/>
        <v>0.31282996820658782</v>
      </c>
      <c r="E463" s="192" t="str">
        <f>Instructions!$I$55</f>
        <v>Mot 34</v>
      </c>
      <c r="F463" s="192">
        <f t="shared" ca="1" si="115"/>
        <v>0.97312672489481622</v>
      </c>
      <c r="G463" s="192" t="str">
        <f>Instructions!$I$70</f>
        <v>Mot 49</v>
      </c>
      <c r="H463" s="192">
        <f t="shared" ca="1" si="115"/>
        <v>0.17359771214422393</v>
      </c>
      <c r="I463" s="192" t="str">
        <f>Instructions!$I$85</f>
        <v>Mot 64</v>
      </c>
      <c r="J463" s="192">
        <f t="shared" ca="1" si="115"/>
        <v>0.58248671911975858</v>
      </c>
    </row>
    <row r="464" spans="1:11">
      <c r="A464" s="192" t="str">
        <f>Instructions!$I$26</f>
        <v>Mot 5</v>
      </c>
      <c r="B464" s="192">
        <f t="shared" ca="1" si="113"/>
        <v>0.86284119922078106</v>
      </c>
      <c r="C464" s="192" t="str">
        <f>Instructions!$I$41</f>
        <v>Mot 20</v>
      </c>
      <c r="D464" s="192">
        <f t="shared" ca="1" si="114"/>
        <v>0.50096299146796008</v>
      </c>
      <c r="E464" s="192" t="str">
        <f>Instructions!$I$56</f>
        <v>Mot 35</v>
      </c>
      <c r="F464" s="192">
        <f t="shared" ca="1" si="115"/>
        <v>0.55204726235177126</v>
      </c>
      <c r="G464" s="192" t="str">
        <f>Instructions!$I$71</f>
        <v>Mot 50</v>
      </c>
      <c r="H464" s="192">
        <f t="shared" ca="1" si="115"/>
        <v>0.93971853894267732</v>
      </c>
      <c r="I464" s="192" t="str">
        <f>Instructions!$I$86</f>
        <v>Mot 65</v>
      </c>
      <c r="J464" s="192">
        <f t="shared" ca="1" si="115"/>
        <v>0.30421123946011652</v>
      </c>
    </row>
    <row r="465" spans="1:11">
      <c r="A465" s="192" t="str">
        <f>Instructions!$I$27</f>
        <v>Mot 6</v>
      </c>
      <c r="B465" s="192">
        <f t="shared" ca="1" si="113"/>
        <v>0.7214012755468866</v>
      </c>
      <c r="C465" s="192" t="str">
        <f>Instructions!$I$42</f>
        <v>Mot 21</v>
      </c>
      <c r="D465" s="192">
        <f t="shared" ca="1" si="114"/>
        <v>0.48869941759656188</v>
      </c>
      <c r="E465" s="192" t="str">
        <f>Instructions!$I$57</f>
        <v>Mot 36</v>
      </c>
      <c r="F465" s="192">
        <f t="shared" ca="1" si="115"/>
        <v>0.34181287074345201</v>
      </c>
      <c r="G465" s="192" t="str">
        <f>Instructions!$I$72</f>
        <v>Mot 51</v>
      </c>
      <c r="H465" s="192">
        <f t="shared" ca="1" si="115"/>
        <v>0.56750331108591912</v>
      </c>
      <c r="I465" s="192" t="str">
        <f>Instructions!$I$87</f>
        <v>Mot 66</v>
      </c>
      <c r="J465" s="192">
        <f t="shared" ca="1" si="115"/>
        <v>0.35973101712896582</v>
      </c>
    </row>
    <row r="466" spans="1:11">
      <c r="A466" s="192" t="str">
        <f>Instructions!$I$28</f>
        <v>Mot 7</v>
      </c>
      <c r="B466" s="192">
        <f t="shared" ca="1" si="113"/>
        <v>0.59248767503488897</v>
      </c>
      <c r="C466" s="192" t="str">
        <f>Instructions!$I$43</f>
        <v>Mot 22</v>
      </c>
      <c r="D466" s="192">
        <f t="shared" ca="1" si="114"/>
        <v>0.12742151643712496</v>
      </c>
      <c r="E466" s="192" t="str">
        <f>Instructions!$I$58</f>
        <v>Mot 37</v>
      </c>
      <c r="F466" s="192">
        <f t="shared" ca="1" si="115"/>
        <v>0.62022851640100773</v>
      </c>
      <c r="G466" s="192" t="str">
        <f>Instructions!$I$73</f>
        <v>Mot 52</v>
      </c>
      <c r="H466" s="192">
        <f t="shared" ca="1" si="115"/>
        <v>0.44372952450284442</v>
      </c>
      <c r="I466" s="192" t="str">
        <f>Instructions!$I$88</f>
        <v>Mot 67</v>
      </c>
      <c r="J466" s="192">
        <f t="shared" ca="1" si="115"/>
        <v>0.27051343066073474</v>
      </c>
    </row>
    <row r="467" spans="1:11">
      <c r="A467" s="192" t="str">
        <f>Instructions!$I$29</f>
        <v>Mot 8</v>
      </c>
      <c r="B467" s="192">
        <f t="shared" ca="1" si="113"/>
        <v>0.615527279355642</v>
      </c>
      <c r="C467" s="192" t="str">
        <f>Instructions!$I$44</f>
        <v>Mot 23</v>
      </c>
      <c r="D467" s="192">
        <f t="shared" ca="1" si="114"/>
        <v>0.82772620460691526</v>
      </c>
      <c r="E467" s="192" t="str">
        <f>Instructions!$I$59</f>
        <v>Mot 38</v>
      </c>
      <c r="F467" s="192">
        <f t="shared" ca="1" si="115"/>
        <v>0.80784728004002138</v>
      </c>
      <c r="G467" s="192" t="str">
        <f>Instructions!$I$74</f>
        <v>Mot 53</v>
      </c>
      <c r="H467" s="192">
        <f t="shared" ca="1" si="115"/>
        <v>0.61703374505531772</v>
      </c>
      <c r="I467" s="192" t="str">
        <f>Instructions!$I$89</f>
        <v>Mot 68</v>
      </c>
      <c r="J467" s="192">
        <f t="shared" ca="1" si="115"/>
        <v>0.81116458801771141</v>
      </c>
    </row>
    <row r="468" spans="1:11">
      <c r="A468" s="192" t="str">
        <f>Instructions!$I$30</f>
        <v>Mot 9</v>
      </c>
      <c r="B468" s="192">
        <f t="shared" ca="1" si="113"/>
        <v>0.56928328025305608</v>
      </c>
      <c r="C468" s="192" t="str">
        <f>Instructions!$I$45</f>
        <v>Mot 24</v>
      </c>
      <c r="D468" s="192">
        <f t="shared" ca="1" si="114"/>
        <v>0.57708339456707891</v>
      </c>
      <c r="E468" s="192" t="str">
        <f>Instructions!$I$60</f>
        <v>Mot 39</v>
      </c>
      <c r="F468" s="192">
        <f t="shared" ca="1" si="115"/>
        <v>0.30938036905188804</v>
      </c>
      <c r="G468" s="192" t="str">
        <f>Instructions!$I$75</f>
        <v>Mot 54</v>
      </c>
      <c r="H468" s="192">
        <f t="shared" ca="1" si="115"/>
        <v>0.30089568159553526</v>
      </c>
      <c r="I468" s="192" t="str">
        <f>Instructions!$I$90</f>
        <v>Mot 69</v>
      </c>
      <c r="J468" s="192">
        <f t="shared" ca="1" si="115"/>
        <v>0.19197269793052252</v>
      </c>
    </row>
    <row r="469" spans="1:11">
      <c r="A469" s="192" t="str">
        <f>Instructions!$I$31</f>
        <v>Mot 10</v>
      </c>
      <c r="B469" s="192">
        <f t="shared" ca="1" si="113"/>
        <v>0.72742422616042213</v>
      </c>
      <c r="C469" s="192" t="str">
        <f>Instructions!$I$46</f>
        <v>Mot 25</v>
      </c>
      <c r="D469" s="192">
        <f ca="1">RAND()</f>
        <v>0.96323769853130947</v>
      </c>
      <c r="E469" s="192" t="str">
        <f>Instructions!$I$61</f>
        <v>Mot 40</v>
      </c>
      <c r="F469" s="192">
        <f ca="1">RAND()</f>
        <v>6.511748773751902E-2</v>
      </c>
      <c r="G469" s="192" t="str">
        <f>Instructions!$I$76</f>
        <v>Mot 55</v>
      </c>
      <c r="H469" s="192">
        <f t="shared" ca="1" si="115"/>
        <v>0.66411401568400075</v>
      </c>
      <c r="I469" s="192" t="str">
        <f>Instructions!$I$91</f>
        <v>Mot 70</v>
      </c>
      <c r="J469" s="192">
        <f t="shared" ca="1" si="115"/>
        <v>0.98789425388315166</v>
      </c>
    </row>
    <row r="470" spans="1:11">
      <c r="A470" s="192" t="str">
        <f>Instructions!$I$32</f>
        <v>Mot 11</v>
      </c>
      <c r="B470" s="192">
        <f t="shared" ca="1" si="113"/>
        <v>0.94525416255215522</v>
      </c>
      <c r="C470" s="192" t="str">
        <f>Instructions!$I$47</f>
        <v>Mot 26</v>
      </c>
      <c r="D470" s="192">
        <f ca="1">RAND()</f>
        <v>0.43300573009403054</v>
      </c>
      <c r="E470" s="192" t="str">
        <f>Instructions!$I$62</f>
        <v>Mot 41</v>
      </c>
      <c r="F470" s="192">
        <f ca="1">RAND()</f>
        <v>0.33860689903052377</v>
      </c>
      <c r="G470" s="192" t="str">
        <f>Instructions!$I$77</f>
        <v>Mot 56</v>
      </c>
      <c r="H470" s="192">
        <f t="shared" ca="1" si="115"/>
        <v>0.47973966936659762</v>
      </c>
      <c r="I470" s="192" t="str">
        <f>Instructions!$I$92</f>
        <v>Mot 71</v>
      </c>
      <c r="J470" s="192">
        <f t="shared" ca="1" si="115"/>
        <v>0.45569145303465242</v>
      </c>
    </row>
    <row r="471" spans="1:11">
      <c r="A471" s="192" t="str">
        <f>Instructions!$I$33</f>
        <v>Mot 12</v>
      </c>
      <c r="B471" s="192">
        <f t="shared" ca="1" si="113"/>
        <v>0.26409766609019203</v>
      </c>
      <c r="C471" s="192" t="str">
        <f>Instructions!$I$48</f>
        <v>Mot 27</v>
      </c>
      <c r="D471" s="192">
        <f ca="1">RAND()</f>
        <v>0.84823416009047137</v>
      </c>
      <c r="E471" s="192" t="str">
        <f>Instructions!$I$63</f>
        <v>Mot 42</v>
      </c>
      <c r="F471" s="192">
        <f ca="1">RAND()</f>
        <v>0.61660763461842594</v>
      </c>
      <c r="G471" s="192" t="str">
        <f>Instructions!$I$78</f>
        <v>Mot 57</v>
      </c>
      <c r="H471" s="192">
        <f t="shared" ca="1" si="115"/>
        <v>0.44993858014083277</v>
      </c>
      <c r="I471" s="192" t="str">
        <f>Instructions!$I$93</f>
        <v>Mot 72</v>
      </c>
      <c r="J471" s="192">
        <f t="shared" ca="1" si="115"/>
        <v>0.45310482363017712</v>
      </c>
    </row>
    <row r="472" spans="1:11">
      <c r="A472" s="192" t="str">
        <f>Instructions!$I$34</f>
        <v>Mot 13</v>
      </c>
      <c r="B472" s="192">
        <f t="shared" ca="1" si="113"/>
        <v>0.56556725980648959</v>
      </c>
      <c r="C472" s="192" t="str">
        <f>Instructions!$I$49</f>
        <v>Mot 28</v>
      </c>
      <c r="D472" s="192">
        <f t="shared" ref="D472:D474" ca="1" si="116">RAND()</f>
        <v>0.7122811947506088</v>
      </c>
      <c r="E472" s="192" t="str">
        <f>Instructions!$I$64</f>
        <v>Mot 43</v>
      </c>
      <c r="F472" s="192">
        <f t="shared" ref="F472:F474" ca="1" si="117">RAND()</f>
        <v>0.54470610006237496</v>
      </c>
      <c r="G472" s="192" t="str">
        <f>Instructions!$I$79</f>
        <v>Mot 58</v>
      </c>
      <c r="H472" s="192">
        <f t="shared" ca="1" si="115"/>
        <v>0.11927584959196036</v>
      </c>
      <c r="I472" s="192" t="str">
        <f>Instructions!$I$94</f>
        <v>Mot 73</v>
      </c>
      <c r="J472" s="192">
        <f t="shared" ca="1" si="115"/>
        <v>5.4808711710852998E-2</v>
      </c>
    </row>
    <row r="473" spans="1:11">
      <c r="A473" s="192" t="str">
        <f>Instructions!$I$35</f>
        <v>Mot 14</v>
      </c>
      <c r="B473" s="192">
        <f t="shared" ca="1" si="113"/>
        <v>0.68459457930218037</v>
      </c>
      <c r="C473" s="192" t="str">
        <f>Instructions!$I$50</f>
        <v>Mot 29</v>
      </c>
      <c r="D473" s="192">
        <f t="shared" ca="1" si="116"/>
        <v>0.84802039262120743</v>
      </c>
      <c r="E473" s="192" t="str">
        <f>Instructions!$I$65</f>
        <v>Mot 44</v>
      </c>
      <c r="F473" s="192">
        <f t="shared" ca="1" si="117"/>
        <v>0.24622417639577443</v>
      </c>
      <c r="G473" s="192" t="str">
        <f>Instructions!$I$80</f>
        <v>Mot 59</v>
      </c>
      <c r="H473" s="192">
        <f t="shared" ca="1" si="115"/>
        <v>0.68206608016697334</v>
      </c>
      <c r="I473" s="192" t="str">
        <f>Instructions!$I$95</f>
        <v>Mot 74</v>
      </c>
      <c r="J473" s="192">
        <f t="shared" ca="1" si="115"/>
        <v>0.68209168555641331</v>
      </c>
    </row>
    <row r="474" spans="1:11">
      <c r="A474" s="192" t="str">
        <f>Instructions!$I$36</f>
        <v>Mot 15</v>
      </c>
      <c r="B474" s="192">
        <f t="shared" ca="1" si="113"/>
        <v>0.26000497912851106</v>
      </c>
      <c r="C474" s="192" t="str">
        <f>Instructions!$I$51</f>
        <v>Mot 30</v>
      </c>
      <c r="D474" s="192">
        <f t="shared" ca="1" si="116"/>
        <v>0.13756963408206624</v>
      </c>
      <c r="E474" s="192" t="str">
        <f>Instructions!$I$66</f>
        <v>Mot 45</v>
      </c>
      <c r="F474" s="192">
        <f t="shared" ca="1" si="117"/>
        <v>0.88932139821278366</v>
      </c>
      <c r="G474" s="192" t="str">
        <f>Instructions!$I$81</f>
        <v>Mot 60</v>
      </c>
      <c r="H474" s="192">
        <f t="shared" ca="1" si="115"/>
        <v>0.16616640067656596</v>
      </c>
      <c r="I474" s="192" t="str">
        <f>Instructions!$I$96</f>
        <v>Mot 75</v>
      </c>
      <c r="J474" s="192">
        <f t="shared" ca="1" si="115"/>
        <v>0.19074995573657194</v>
      </c>
    </row>
    <row r="475" spans="1:11">
      <c r="K475" s="192">
        <v>24</v>
      </c>
    </row>
    <row r="480" spans="1:11">
      <c r="A480" s="192" t="str">
        <f>Instructions!$I$22</f>
        <v>Mot 1</v>
      </c>
      <c r="B480" s="192">
        <f t="shared" ref="B480:B494" ca="1" si="118">RAND()</f>
        <v>0.82703911770024863</v>
      </c>
      <c r="C480" s="192" t="str">
        <f>Instructions!$I$37</f>
        <v>Mot 16</v>
      </c>
      <c r="D480" s="192">
        <f t="shared" ref="D480:D488" ca="1" si="119">RAND()</f>
        <v>0.49936523660121346</v>
      </c>
      <c r="E480" s="192" t="str">
        <f>Instructions!$I$52</f>
        <v>Mot 31</v>
      </c>
      <c r="F480" s="192">
        <f t="shared" ref="F480:J494" ca="1" si="120">RAND()</f>
        <v>0.47174728379649267</v>
      </c>
      <c r="G480" s="192" t="str">
        <f>Instructions!$I$67</f>
        <v>Mot 46</v>
      </c>
      <c r="H480" s="192">
        <f t="shared" ca="1" si="120"/>
        <v>0.33085327594396496</v>
      </c>
      <c r="I480" s="192" t="str">
        <f>Instructions!$I$82</f>
        <v>Mot 61</v>
      </c>
      <c r="J480" s="192">
        <f t="shared" ca="1" si="120"/>
        <v>0.80534938915625132</v>
      </c>
    </row>
    <row r="481" spans="1:11">
      <c r="A481" s="192" t="str">
        <f>Instructions!$I$23</f>
        <v>Mot 2</v>
      </c>
      <c r="B481" s="192">
        <f t="shared" ca="1" si="118"/>
        <v>0.36534572434239199</v>
      </c>
      <c r="C481" s="192" t="str">
        <f>Instructions!$I$38</f>
        <v>Mot 17</v>
      </c>
      <c r="D481" s="192">
        <f t="shared" ca="1" si="119"/>
        <v>0.56863200632616961</v>
      </c>
      <c r="E481" s="192" t="str">
        <f>Instructions!$I$53</f>
        <v>Mot 32</v>
      </c>
      <c r="F481" s="192">
        <f t="shared" ca="1" si="120"/>
        <v>0.15946541591263075</v>
      </c>
      <c r="G481" s="192" t="str">
        <f>Instructions!$I$68</f>
        <v>Mot 47</v>
      </c>
      <c r="H481" s="192">
        <f t="shared" ca="1" si="120"/>
        <v>0.3623456835889407</v>
      </c>
      <c r="I481" s="192" t="str">
        <f>Instructions!$I$83</f>
        <v>Mot 62</v>
      </c>
      <c r="J481" s="192">
        <f t="shared" ca="1" si="120"/>
        <v>7.8195431365285173E-2</v>
      </c>
    </row>
    <row r="482" spans="1:11">
      <c r="A482" s="192" t="str">
        <f>Instructions!$I$24</f>
        <v>Mot 3</v>
      </c>
      <c r="B482" s="192">
        <f t="shared" ca="1" si="118"/>
        <v>0.91189069851144866</v>
      </c>
      <c r="C482" s="192" t="str">
        <f>Instructions!$I$39</f>
        <v>Mot 18</v>
      </c>
      <c r="D482" s="192">
        <f t="shared" ca="1" si="119"/>
        <v>0.55625331470277273</v>
      </c>
      <c r="E482" s="192" t="str">
        <f>Instructions!$I$54</f>
        <v>Mot 33</v>
      </c>
      <c r="F482" s="192">
        <f t="shared" ca="1" si="120"/>
        <v>0.73574046416209016</v>
      </c>
      <c r="G482" s="192" t="str">
        <f>Instructions!$I$69</f>
        <v>Mot 48</v>
      </c>
      <c r="H482" s="192">
        <f t="shared" ca="1" si="120"/>
        <v>0.2362944020012453</v>
      </c>
      <c r="I482" s="192" t="str">
        <f>Instructions!$I$84</f>
        <v>Mot 63</v>
      </c>
      <c r="J482" s="192">
        <f t="shared" ca="1" si="120"/>
        <v>9.4155338661268684E-2</v>
      </c>
    </row>
    <row r="483" spans="1:11">
      <c r="A483" s="192" t="str">
        <f>Instructions!$I$25</f>
        <v>Mot 4</v>
      </c>
      <c r="B483" s="192">
        <f t="shared" ca="1" si="118"/>
        <v>0.37884697239396659</v>
      </c>
      <c r="C483" s="192" t="str">
        <f>Instructions!$I$40</f>
        <v>Mot 19</v>
      </c>
      <c r="D483" s="192">
        <f t="shared" ca="1" si="119"/>
        <v>0.47395811983451441</v>
      </c>
      <c r="E483" s="192" t="str">
        <f>Instructions!$I$55</f>
        <v>Mot 34</v>
      </c>
      <c r="F483" s="192">
        <f t="shared" ca="1" si="120"/>
        <v>5.9633222039895517E-2</v>
      </c>
      <c r="G483" s="192" t="str">
        <f>Instructions!$I$70</f>
        <v>Mot 49</v>
      </c>
      <c r="H483" s="192">
        <f t="shared" ca="1" si="120"/>
        <v>0.70694453338164387</v>
      </c>
      <c r="I483" s="192" t="str">
        <f>Instructions!$I$85</f>
        <v>Mot 64</v>
      </c>
      <c r="J483" s="192">
        <f t="shared" ca="1" si="120"/>
        <v>0.92471783062599211</v>
      </c>
    </row>
    <row r="484" spans="1:11">
      <c r="A484" s="192" t="str">
        <f>Instructions!$I$26</f>
        <v>Mot 5</v>
      </c>
      <c r="B484" s="192">
        <f t="shared" ca="1" si="118"/>
        <v>0.8467444239438443</v>
      </c>
      <c r="C484" s="192" t="str">
        <f>Instructions!$I$41</f>
        <v>Mot 20</v>
      </c>
      <c r="D484" s="192">
        <f t="shared" ca="1" si="119"/>
        <v>0.27263300202446961</v>
      </c>
      <c r="E484" s="192" t="str">
        <f>Instructions!$I$56</f>
        <v>Mot 35</v>
      </c>
      <c r="F484" s="192">
        <f t="shared" ca="1" si="120"/>
        <v>0.85327623892987436</v>
      </c>
      <c r="G484" s="192" t="str">
        <f>Instructions!$I$71</f>
        <v>Mot 50</v>
      </c>
      <c r="H484" s="192">
        <f t="shared" ca="1" si="120"/>
        <v>4.1816403971022709E-2</v>
      </c>
      <c r="I484" s="192" t="str">
        <f>Instructions!$I$86</f>
        <v>Mot 65</v>
      </c>
      <c r="J484" s="192">
        <f t="shared" ca="1" si="120"/>
        <v>0.39082577445462585</v>
      </c>
    </row>
    <row r="485" spans="1:11">
      <c r="A485" s="192" t="str">
        <f>Instructions!$I$27</f>
        <v>Mot 6</v>
      </c>
      <c r="B485" s="192">
        <f t="shared" ca="1" si="118"/>
        <v>0.45745952907078447</v>
      </c>
      <c r="C485" s="192" t="str">
        <f>Instructions!$I$42</f>
        <v>Mot 21</v>
      </c>
      <c r="D485" s="192">
        <f t="shared" ca="1" si="119"/>
        <v>0.52422719222371628</v>
      </c>
      <c r="E485" s="192" t="str">
        <f>Instructions!$I$57</f>
        <v>Mot 36</v>
      </c>
      <c r="F485" s="192">
        <f t="shared" ca="1" si="120"/>
        <v>0.65372971067661989</v>
      </c>
      <c r="G485" s="192" t="str">
        <f>Instructions!$I$72</f>
        <v>Mot 51</v>
      </c>
      <c r="H485" s="192">
        <f t="shared" ca="1" si="120"/>
        <v>0.73765990254521818</v>
      </c>
      <c r="I485" s="192" t="str">
        <f>Instructions!$I$87</f>
        <v>Mot 66</v>
      </c>
      <c r="J485" s="192">
        <f t="shared" ca="1" si="120"/>
        <v>0.70776188690345887</v>
      </c>
    </row>
    <row r="486" spans="1:11">
      <c r="A486" s="192" t="str">
        <f>Instructions!$I$28</f>
        <v>Mot 7</v>
      </c>
      <c r="B486" s="192">
        <f t="shared" ca="1" si="118"/>
        <v>0.76619009739065469</v>
      </c>
      <c r="C486" s="192" t="str">
        <f>Instructions!$I$43</f>
        <v>Mot 22</v>
      </c>
      <c r="D486" s="192">
        <f t="shared" ca="1" si="119"/>
        <v>0.11630068882119105</v>
      </c>
      <c r="E486" s="192" t="str">
        <f>Instructions!$I$58</f>
        <v>Mot 37</v>
      </c>
      <c r="F486" s="192">
        <f t="shared" ca="1" si="120"/>
        <v>0.51962138078919096</v>
      </c>
      <c r="G486" s="192" t="str">
        <f>Instructions!$I$73</f>
        <v>Mot 52</v>
      </c>
      <c r="H486" s="192">
        <f t="shared" ca="1" si="120"/>
        <v>0.22100836595095341</v>
      </c>
      <c r="I486" s="192" t="str">
        <f>Instructions!$I$88</f>
        <v>Mot 67</v>
      </c>
      <c r="J486" s="192">
        <f t="shared" ca="1" si="120"/>
        <v>0.34029741767292976</v>
      </c>
    </row>
    <row r="487" spans="1:11">
      <c r="A487" s="192" t="str">
        <f>Instructions!$I$29</f>
        <v>Mot 8</v>
      </c>
      <c r="B487" s="192">
        <f t="shared" ca="1" si="118"/>
        <v>0.35911002140586501</v>
      </c>
      <c r="C487" s="192" t="str">
        <f>Instructions!$I$44</f>
        <v>Mot 23</v>
      </c>
      <c r="D487" s="192">
        <f t="shared" ca="1" si="119"/>
        <v>0.25719926560139872</v>
      </c>
      <c r="E487" s="192" t="str">
        <f>Instructions!$I$59</f>
        <v>Mot 38</v>
      </c>
      <c r="F487" s="192">
        <f t="shared" ca="1" si="120"/>
        <v>0.70433936186332602</v>
      </c>
      <c r="G487" s="192" t="str">
        <f>Instructions!$I$74</f>
        <v>Mot 53</v>
      </c>
      <c r="H487" s="192">
        <f t="shared" ca="1" si="120"/>
        <v>0.21054918318309657</v>
      </c>
      <c r="I487" s="192" t="str">
        <f>Instructions!$I$89</f>
        <v>Mot 68</v>
      </c>
      <c r="J487" s="192">
        <f t="shared" ca="1" si="120"/>
        <v>0.32825930674397041</v>
      </c>
    </row>
    <row r="488" spans="1:11">
      <c r="A488" s="192" t="str">
        <f>Instructions!$I$30</f>
        <v>Mot 9</v>
      </c>
      <c r="B488" s="192">
        <f t="shared" ca="1" si="118"/>
        <v>0.38769659923850242</v>
      </c>
      <c r="C488" s="192" t="str">
        <f>Instructions!$I$45</f>
        <v>Mot 24</v>
      </c>
      <c r="D488" s="192">
        <f t="shared" ca="1" si="119"/>
        <v>0.25219007679503713</v>
      </c>
      <c r="E488" s="192" t="str">
        <f>Instructions!$I$60</f>
        <v>Mot 39</v>
      </c>
      <c r="F488" s="192">
        <f t="shared" ca="1" si="120"/>
        <v>0.1228173956297588</v>
      </c>
      <c r="G488" s="192" t="str">
        <f>Instructions!$I$75</f>
        <v>Mot 54</v>
      </c>
      <c r="H488" s="192">
        <f t="shared" ca="1" si="120"/>
        <v>0.41880048008969639</v>
      </c>
      <c r="I488" s="192" t="str">
        <f>Instructions!$I$90</f>
        <v>Mot 69</v>
      </c>
      <c r="J488" s="192">
        <f t="shared" ca="1" si="120"/>
        <v>2.4074671232287348E-2</v>
      </c>
    </row>
    <row r="489" spans="1:11">
      <c r="A489" s="192" t="str">
        <f>Instructions!$I$31</f>
        <v>Mot 10</v>
      </c>
      <c r="B489" s="192">
        <f t="shared" ca="1" si="118"/>
        <v>3.7938193883683913E-2</v>
      </c>
      <c r="C489" s="192" t="str">
        <f>Instructions!$I$46</f>
        <v>Mot 25</v>
      </c>
      <c r="D489" s="192">
        <f ca="1">RAND()</f>
        <v>0.81287209481204492</v>
      </c>
      <c r="E489" s="192" t="str">
        <f>Instructions!$I$61</f>
        <v>Mot 40</v>
      </c>
      <c r="F489" s="192">
        <f ca="1">RAND()</f>
        <v>0.30209639610002559</v>
      </c>
      <c r="G489" s="192" t="str">
        <f>Instructions!$I$76</f>
        <v>Mot 55</v>
      </c>
      <c r="H489" s="192">
        <f t="shared" ca="1" si="120"/>
        <v>0.76359468976635159</v>
      </c>
      <c r="I489" s="192" t="str">
        <f>Instructions!$I$91</f>
        <v>Mot 70</v>
      </c>
      <c r="J489" s="192">
        <f t="shared" ca="1" si="120"/>
        <v>0.3367482415955273</v>
      </c>
    </row>
    <row r="490" spans="1:11">
      <c r="A490" s="192" t="str">
        <f>Instructions!$I$32</f>
        <v>Mot 11</v>
      </c>
      <c r="B490" s="192">
        <f t="shared" ca="1" si="118"/>
        <v>0.62960736815661555</v>
      </c>
      <c r="C490" s="192" t="str">
        <f>Instructions!$I$47</f>
        <v>Mot 26</v>
      </c>
      <c r="D490" s="192">
        <f ca="1">RAND()</f>
        <v>0.50286843842291828</v>
      </c>
      <c r="E490" s="192" t="str">
        <f>Instructions!$I$62</f>
        <v>Mot 41</v>
      </c>
      <c r="F490" s="192">
        <f ca="1">RAND()</f>
        <v>0.21779086516808011</v>
      </c>
      <c r="G490" s="192" t="str">
        <f>Instructions!$I$77</f>
        <v>Mot 56</v>
      </c>
      <c r="H490" s="192">
        <f t="shared" ca="1" si="120"/>
        <v>0.90731192026426577</v>
      </c>
      <c r="I490" s="192" t="str">
        <f>Instructions!$I$92</f>
        <v>Mot 71</v>
      </c>
      <c r="J490" s="192">
        <f t="shared" ca="1" si="120"/>
        <v>0.26663462570440544</v>
      </c>
    </row>
    <row r="491" spans="1:11">
      <c r="A491" s="192" t="str">
        <f>Instructions!$I$33</f>
        <v>Mot 12</v>
      </c>
      <c r="B491" s="192">
        <f t="shared" ca="1" si="118"/>
        <v>0.4411044575756855</v>
      </c>
      <c r="C491" s="192" t="str">
        <f>Instructions!$I$48</f>
        <v>Mot 27</v>
      </c>
      <c r="D491" s="192">
        <f ca="1">RAND()</f>
        <v>7.0273473283591903E-2</v>
      </c>
      <c r="E491" s="192" t="str">
        <f>Instructions!$I$63</f>
        <v>Mot 42</v>
      </c>
      <c r="F491" s="192">
        <f ca="1">RAND()</f>
        <v>0.52962533721669869</v>
      </c>
      <c r="G491" s="192" t="str">
        <f>Instructions!$I$78</f>
        <v>Mot 57</v>
      </c>
      <c r="H491" s="192">
        <f t="shared" ca="1" si="120"/>
        <v>0.28365090080170596</v>
      </c>
      <c r="I491" s="192" t="str">
        <f>Instructions!$I$93</f>
        <v>Mot 72</v>
      </c>
      <c r="J491" s="192">
        <f t="shared" ca="1" si="120"/>
        <v>0.98993965664988992</v>
      </c>
    </row>
    <row r="492" spans="1:11">
      <c r="A492" s="192" t="str">
        <f>Instructions!$I$34</f>
        <v>Mot 13</v>
      </c>
      <c r="B492" s="192">
        <f t="shared" ca="1" si="118"/>
        <v>2.9557498369554458E-2</v>
      </c>
      <c r="C492" s="192" t="str">
        <f>Instructions!$I$49</f>
        <v>Mot 28</v>
      </c>
      <c r="D492" s="192">
        <f t="shared" ref="D492:D494" ca="1" si="121">RAND()</f>
        <v>0.18490008689633719</v>
      </c>
      <c r="E492" s="192" t="str">
        <f>Instructions!$I$64</f>
        <v>Mot 43</v>
      </c>
      <c r="F492" s="192">
        <f t="shared" ref="F492:F494" ca="1" si="122">RAND()</f>
        <v>0.7310853038970252</v>
      </c>
      <c r="G492" s="192" t="str">
        <f>Instructions!$I$79</f>
        <v>Mot 58</v>
      </c>
      <c r="H492" s="192">
        <f t="shared" ca="1" si="120"/>
        <v>0.38126578752160878</v>
      </c>
      <c r="I492" s="192" t="str">
        <f>Instructions!$I$94</f>
        <v>Mot 73</v>
      </c>
      <c r="J492" s="192">
        <f t="shared" ca="1" si="120"/>
        <v>8.818832151462741E-2</v>
      </c>
    </row>
    <row r="493" spans="1:11">
      <c r="A493" s="192" t="str">
        <f>Instructions!$I$35</f>
        <v>Mot 14</v>
      </c>
      <c r="B493" s="192">
        <f t="shared" ca="1" si="118"/>
        <v>0.66223503081176083</v>
      </c>
      <c r="C493" s="192" t="str">
        <f>Instructions!$I$50</f>
        <v>Mot 29</v>
      </c>
      <c r="D493" s="192">
        <f t="shared" ca="1" si="121"/>
        <v>0.1729467489041594</v>
      </c>
      <c r="E493" s="192" t="str">
        <f>Instructions!$I$65</f>
        <v>Mot 44</v>
      </c>
      <c r="F493" s="192">
        <f t="shared" ca="1" si="122"/>
        <v>0.88239024865189242</v>
      </c>
      <c r="G493" s="192" t="str">
        <f>Instructions!$I$80</f>
        <v>Mot 59</v>
      </c>
      <c r="H493" s="192">
        <f t="shared" ca="1" si="120"/>
        <v>3.5967990054583621E-2</v>
      </c>
      <c r="I493" s="192" t="str">
        <f>Instructions!$I$95</f>
        <v>Mot 74</v>
      </c>
      <c r="J493" s="192">
        <f t="shared" ca="1" si="120"/>
        <v>0.30279765113533363</v>
      </c>
    </row>
    <row r="494" spans="1:11">
      <c r="A494" s="192" t="str">
        <f>Instructions!$I$36</f>
        <v>Mot 15</v>
      </c>
      <c r="B494" s="192">
        <f t="shared" ca="1" si="118"/>
        <v>0.43552373979454317</v>
      </c>
      <c r="C494" s="192" t="str">
        <f>Instructions!$I$51</f>
        <v>Mot 30</v>
      </c>
      <c r="D494" s="192">
        <f t="shared" ca="1" si="121"/>
        <v>0.98162503407805579</v>
      </c>
      <c r="E494" s="192" t="str">
        <f>Instructions!$I$66</f>
        <v>Mot 45</v>
      </c>
      <c r="F494" s="192">
        <f t="shared" ca="1" si="122"/>
        <v>0.92740130905813822</v>
      </c>
      <c r="G494" s="192" t="str">
        <f>Instructions!$I$81</f>
        <v>Mot 60</v>
      </c>
      <c r="H494" s="192">
        <f t="shared" ca="1" si="120"/>
        <v>0.10454413947068752</v>
      </c>
      <c r="I494" s="192" t="str">
        <f>Instructions!$I$96</f>
        <v>Mot 75</v>
      </c>
      <c r="J494" s="192">
        <f t="shared" ca="1" si="120"/>
        <v>0.96318483569258362</v>
      </c>
    </row>
    <row r="495" spans="1:11">
      <c r="K495" s="192">
        <v>25</v>
      </c>
    </row>
    <row r="500" spans="1:10">
      <c r="A500" s="192" t="str">
        <f>Instructions!$I$22</f>
        <v>Mot 1</v>
      </c>
      <c r="B500" s="192">
        <f t="shared" ref="B500:B514" ca="1" si="123">RAND()</f>
        <v>0.77248277225309336</v>
      </c>
      <c r="C500" s="192" t="str">
        <f>Instructions!$I$37</f>
        <v>Mot 16</v>
      </c>
      <c r="D500" s="192">
        <f t="shared" ref="D500:D508" ca="1" si="124">RAND()</f>
        <v>0.62901402366898707</v>
      </c>
      <c r="E500" s="192" t="str">
        <f>Instructions!$I$52</f>
        <v>Mot 31</v>
      </c>
      <c r="F500" s="192">
        <f t="shared" ref="F500:J514" ca="1" si="125">RAND()</f>
        <v>0.18344886310909403</v>
      </c>
      <c r="G500" s="192" t="str">
        <f>Instructions!$I$67</f>
        <v>Mot 46</v>
      </c>
      <c r="H500" s="192">
        <f t="shared" ca="1" si="125"/>
        <v>0.75439175317732865</v>
      </c>
      <c r="I500" s="192" t="str">
        <f>Instructions!$I$82</f>
        <v>Mot 61</v>
      </c>
      <c r="J500" s="192">
        <f t="shared" ca="1" si="125"/>
        <v>3.9102104499435297E-2</v>
      </c>
    </row>
    <row r="501" spans="1:10">
      <c r="A501" s="192" t="str">
        <f>Instructions!$I$23</f>
        <v>Mot 2</v>
      </c>
      <c r="B501" s="192">
        <f t="shared" ca="1" si="123"/>
        <v>0.80540275046905241</v>
      </c>
      <c r="C501" s="192" t="str">
        <f>Instructions!$I$38</f>
        <v>Mot 17</v>
      </c>
      <c r="D501" s="192">
        <f t="shared" ca="1" si="124"/>
        <v>0.33748397128791197</v>
      </c>
      <c r="E501" s="192" t="str">
        <f>Instructions!$I$53</f>
        <v>Mot 32</v>
      </c>
      <c r="F501" s="192">
        <f t="shared" ca="1" si="125"/>
        <v>0.28141815824430105</v>
      </c>
      <c r="G501" s="192" t="str">
        <f>Instructions!$I$68</f>
        <v>Mot 47</v>
      </c>
      <c r="H501" s="192">
        <f t="shared" ca="1" si="125"/>
        <v>0.47911178171627866</v>
      </c>
      <c r="I501" s="192" t="str">
        <f>Instructions!$I$83</f>
        <v>Mot 62</v>
      </c>
      <c r="J501" s="192">
        <f t="shared" ca="1" si="125"/>
        <v>0.95477182832238838</v>
      </c>
    </row>
    <row r="502" spans="1:10">
      <c r="A502" s="192" t="str">
        <f>Instructions!$I$24</f>
        <v>Mot 3</v>
      </c>
      <c r="B502" s="192">
        <f t="shared" ca="1" si="123"/>
        <v>0.14147931085029664</v>
      </c>
      <c r="C502" s="192" t="str">
        <f>Instructions!$I$39</f>
        <v>Mot 18</v>
      </c>
      <c r="D502" s="192">
        <f t="shared" ca="1" si="124"/>
        <v>0.32589546741953457</v>
      </c>
      <c r="E502" s="192" t="str">
        <f>Instructions!$I$54</f>
        <v>Mot 33</v>
      </c>
      <c r="F502" s="192">
        <f t="shared" ca="1" si="125"/>
        <v>0.2841845461921032</v>
      </c>
      <c r="G502" s="192" t="str">
        <f>Instructions!$I$69</f>
        <v>Mot 48</v>
      </c>
      <c r="H502" s="192">
        <f t="shared" ca="1" si="125"/>
        <v>0.19998548601526622</v>
      </c>
      <c r="I502" s="192" t="str">
        <f>Instructions!$I$84</f>
        <v>Mot 63</v>
      </c>
      <c r="J502" s="192">
        <f t="shared" ca="1" si="125"/>
        <v>0.60390178289017582</v>
      </c>
    </row>
    <row r="503" spans="1:10">
      <c r="A503" s="192" t="str">
        <f>Instructions!$I$25</f>
        <v>Mot 4</v>
      </c>
      <c r="B503" s="192">
        <f t="shared" ca="1" si="123"/>
        <v>0.22095761533999247</v>
      </c>
      <c r="C503" s="192" t="str">
        <f>Instructions!$I$40</f>
        <v>Mot 19</v>
      </c>
      <c r="D503" s="192">
        <f t="shared" ca="1" si="124"/>
        <v>0.90355315583406148</v>
      </c>
      <c r="E503" s="192" t="str">
        <f>Instructions!$I$55</f>
        <v>Mot 34</v>
      </c>
      <c r="F503" s="192">
        <f t="shared" ca="1" si="125"/>
        <v>0.37196420605260649</v>
      </c>
      <c r="G503" s="192" t="str">
        <f>Instructions!$I$70</f>
        <v>Mot 49</v>
      </c>
      <c r="H503" s="192">
        <f t="shared" ca="1" si="125"/>
        <v>0.29624287765510704</v>
      </c>
      <c r="I503" s="192" t="str">
        <f>Instructions!$I$85</f>
        <v>Mot 64</v>
      </c>
      <c r="J503" s="192">
        <f t="shared" ca="1" si="125"/>
        <v>0.71375228574259575</v>
      </c>
    </row>
    <row r="504" spans="1:10">
      <c r="A504" s="192" t="str">
        <f>Instructions!$I$26</f>
        <v>Mot 5</v>
      </c>
      <c r="B504" s="192">
        <f t="shared" ca="1" si="123"/>
        <v>0.74565341740508306</v>
      </c>
      <c r="C504" s="192" t="str">
        <f>Instructions!$I$41</f>
        <v>Mot 20</v>
      </c>
      <c r="D504" s="192">
        <f t="shared" ca="1" si="124"/>
        <v>0.47735752515262786</v>
      </c>
      <c r="E504" s="192" t="str">
        <f>Instructions!$I$56</f>
        <v>Mot 35</v>
      </c>
      <c r="F504" s="192">
        <f t="shared" ca="1" si="125"/>
        <v>0.56156735371553557</v>
      </c>
      <c r="G504" s="192" t="str">
        <f>Instructions!$I$71</f>
        <v>Mot 50</v>
      </c>
      <c r="H504" s="192">
        <f t="shared" ca="1" si="125"/>
        <v>0.79170044028489794</v>
      </c>
      <c r="I504" s="192" t="str">
        <f>Instructions!$I$86</f>
        <v>Mot 65</v>
      </c>
      <c r="J504" s="192">
        <f t="shared" ca="1" si="125"/>
        <v>0.26601246878673235</v>
      </c>
    </row>
    <row r="505" spans="1:10">
      <c r="A505" s="192" t="str">
        <f>Instructions!$I$27</f>
        <v>Mot 6</v>
      </c>
      <c r="B505" s="192">
        <f t="shared" ca="1" si="123"/>
        <v>0.35049924537840083</v>
      </c>
      <c r="C505" s="192" t="str">
        <f>Instructions!$I$42</f>
        <v>Mot 21</v>
      </c>
      <c r="D505" s="192">
        <f t="shared" ca="1" si="124"/>
        <v>0.48134000560764834</v>
      </c>
      <c r="E505" s="192" t="str">
        <f>Instructions!$I$57</f>
        <v>Mot 36</v>
      </c>
      <c r="F505" s="192">
        <f t="shared" ca="1" si="125"/>
        <v>9.0263912612498665E-2</v>
      </c>
      <c r="G505" s="192" t="str">
        <f>Instructions!$I$72</f>
        <v>Mot 51</v>
      </c>
      <c r="H505" s="192">
        <f t="shared" ca="1" si="125"/>
        <v>0.3674085799343364</v>
      </c>
      <c r="I505" s="192" t="str">
        <f>Instructions!$I$87</f>
        <v>Mot 66</v>
      </c>
      <c r="J505" s="192">
        <f t="shared" ca="1" si="125"/>
        <v>0.30757881719375757</v>
      </c>
    </row>
    <row r="506" spans="1:10">
      <c r="A506" s="192" t="str">
        <f>Instructions!$I$28</f>
        <v>Mot 7</v>
      </c>
      <c r="B506" s="192">
        <f t="shared" ca="1" si="123"/>
        <v>0.46195055420000752</v>
      </c>
      <c r="C506" s="192" t="str">
        <f>Instructions!$I$43</f>
        <v>Mot 22</v>
      </c>
      <c r="D506" s="192">
        <f t="shared" ca="1" si="124"/>
        <v>0.38927257445844288</v>
      </c>
      <c r="E506" s="192" t="str">
        <f>Instructions!$I$58</f>
        <v>Mot 37</v>
      </c>
      <c r="F506" s="192">
        <f t="shared" ca="1" si="125"/>
        <v>0.24875669562727731</v>
      </c>
      <c r="G506" s="192" t="str">
        <f>Instructions!$I$73</f>
        <v>Mot 52</v>
      </c>
      <c r="H506" s="192">
        <f t="shared" ca="1" si="125"/>
        <v>8.4560748634506799E-2</v>
      </c>
      <c r="I506" s="192" t="str">
        <f>Instructions!$I$88</f>
        <v>Mot 67</v>
      </c>
      <c r="J506" s="192">
        <f t="shared" ca="1" si="125"/>
        <v>0.78786179969190795</v>
      </c>
    </row>
    <row r="507" spans="1:10">
      <c r="A507" s="192" t="str">
        <f>Instructions!$I$29</f>
        <v>Mot 8</v>
      </c>
      <c r="B507" s="192">
        <f t="shared" ca="1" si="123"/>
        <v>0.96863931517271162</v>
      </c>
      <c r="C507" s="192" t="str">
        <f>Instructions!$I$44</f>
        <v>Mot 23</v>
      </c>
      <c r="D507" s="192">
        <f t="shared" ca="1" si="124"/>
        <v>0.26125261641663988</v>
      </c>
      <c r="E507" s="192" t="str">
        <f>Instructions!$I$59</f>
        <v>Mot 38</v>
      </c>
      <c r="F507" s="192">
        <f t="shared" ca="1" si="125"/>
        <v>0.97559735338845133</v>
      </c>
      <c r="G507" s="192" t="str">
        <f>Instructions!$I$74</f>
        <v>Mot 53</v>
      </c>
      <c r="H507" s="192">
        <f t="shared" ca="1" si="125"/>
        <v>0.30547016566617557</v>
      </c>
      <c r="I507" s="192" t="str">
        <f>Instructions!$I$89</f>
        <v>Mot 68</v>
      </c>
      <c r="J507" s="192">
        <f t="shared" ca="1" si="125"/>
        <v>0.61384419719300609</v>
      </c>
    </row>
    <row r="508" spans="1:10">
      <c r="A508" s="192" t="str">
        <f>Instructions!$I$30</f>
        <v>Mot 9</v>
      </c>
      <c r="B508" s="192">
        <f t="shared" ca="1" si="123"/>
        <v>0.48666232547307742</v>
      </c>
      <c r="C508" s="192" t="str">
        <f>Instructions!$I$45</f>
        <v>Mot 24</v>
      </c>
      <c r="D508" s="192">
        <f t="shared" ca="1" si="124"/>
        <v>0.29184244236741685</v>
      </c>
      <c r="E508" s="192" t="str">
        <f>Instructions!$I$60</f>
        <v>Mot 39</v>
      </c>
      <c r="F508" s="192">
        <f t="shared" ca="1" si="125"/>
        <v>0.2305146435670018</v>
      </c>
      <c r="G508" s="192" t="str">
        <f>Instructions!$I$75</f>
        <v>Mot 54</v>
      </c>
      <c r="H508" s="192">
        <f t="shared" ca="1" si="125"/>
        <v>0.38472609610796538</v>
      </c>
      <c r="I508" s="192" t="str">
        <f>Instructions!$I$90</f>
        <v>Mot 69</v>
      </c>
      <c r="J508" s="192">
        <f t="shared" ca="1" si="125"/>
        <v>0.85941389448143646</v>
      </c>
    </row>
    <row r="509" spans="1:10">
      <c r="A509" s="192" t="str">
        <f>Instructions!$I$31</f>
        <v>Mot 10</v>
      </c>
      <c r="B509" s="192">
        <f t="shared" ca="1" si="123"/>
        <v>0.2313215698501293</v>
      </c>
      <c r="C509" s="192" t="str">
        <f>Instructions!$I$46</f>
        <v>Mot 25</v>
      </c>
      <c r="D509" s="192">
        <f ca="1">RAND()</f>
        <v>0.32308299769940474</v>
      </c>
      <c r="E509" s="192" t="str">
        <f>Instructions!$I$61</f>
        <v>Mot 40</v>
      </c>
      <c r="F509" s="192">
        <f ca="1">RAND()</f>
        <v>0.76407549439646527</v>
      </c>
      <c r="G509" s="192" t="str">
        <f>Instructions!$I$76</f>
        <v>Mot 55</v>
      </c>
      <c r="H509" s="192">
        <f t="shared" ca="1" si="125"/>
        <v>0.8912944777409898</v>
      </c>
      <c r="I509" s="192" t="str">
        <f>Instructions!$I$91</f>
        <v>Mot 70</v>
      </c>
      <c r="J509" s="192">
        <f t="shared" ca="1" si="125"/>
        <v>0.16275066240571789</v>
      </c>
    </row>
    <row r="510" spans="1:10">
      <c r="A510" s="192" t="str">
        <f>Instructions!$I$32</f>
        <v>Mot 11</v>
      </c>
      <c r="B510" s="192">
        <f t="shared" ca="1" si="123"/>
        <v>0.8757943995891142</v>
      </c>
      <c r="C510" s="192" t="str">
        <f>Instructions!$I$47</f>
        <v>Mot 26</v>
      </c>
      <c r="D510" s="192">
        <f ca="1">RAND()</f>
        <v>0.893734479028089</v>
      </c>
      <c r="E510" s="192" t="str">
        <f>Instructions!$I$62</f>
        <v>Mot 41</v>
      </c>
      <c r="F510" s="192">
        <f ca="1">RAND()</f>
        <v>0.72450000078983712</v>
      </c>
      <c r="G510" s="192" t="str">
        <f>Instructions!$I$77</f>
        <v>Mot 56</v>
      </c>
      <c r="H510" s="192">
        <f t="shared" ca="1" si="125"/>
        <v>0.26222017138599829</v>
      </c>
      <c r="I510" s="192" t="str">
        <f>Instructions!$I$92</f>
        <v>Mot 71</v>
      </c>
      <c r="J510" s="192">
        <f t="shared" ca="1" si="125"/>
        <v>0.60702303906659993</v>
      </c>
    </row>
    <row r="511" spans="1:10">
      <c r="A511" s="192" t="str">
        <f>Instructions!$I$33</f>
        <v>Mot 12</v>
      </c>
      <c r="B511" s="192">
        <f t="shared" ca="1" si="123"/>
        <v>0.75492909724929214</v>
      </c>
      <c r="C511" s="192" t="str">
        <f>Instructions!$I$48</f>
        <v>Mot 27</v>
      </c>
      <c r="D511" s="192">
        <f ca="1">RAND()</f>
        <v>0.88205518564787289</v>
      </c>
      <c r="E511" s="192" t="str">
        <f>Instructions!$I$63</f>
        <v>Mot 42</v>
      </c>
      <c r="F511" s="192">
        <f ca="1">RAND()</f>
        <v>0.68524053428592668</v>
      </c>
      <c r="G511" s="192" t="str">
        <f>Instructions!$I$78</f>
        <v>Mot 57</v>
      </c>
      <c r="H511" s="192">
        <f t="shared" ca="1" si="125"/>
        <v>0.56248548823947353</v>
      </c>
      <c r="I511" s="192" t="str">
        <f>Instructions!$I$93</f>
        <v>Mot 72</v>
      </c>
      <c r="J511" s="192">
        <f t="shared" ca="1" si="125"/>
        <v>0.11992811758408983</v>
      </c>
    </row>
    <row r="512" spans="1:10">
      <c r="A512" s="192" t="str">
        <f>Instructions!$I$34</f>
        <v>Mot 13</v>
      </c>
      <c r="B512" s="192">
        <f t="shared" ca="1" si="123"/>
        <v>0.94039150758286683</v>
      </c>
      <c r="C512" s="192" t="str">
        <f>Instructions!$I$49</f>
        <v>Mot 28</v>
      </c>
      <c r="D512" s="192">
        <f t="shared" ref="D512:D514" ca="1" si="126">RAND()</f>
        <v>0.58467610512722024</v>
      </c>
      <c r="E512" s="192" t="str">
        <f>Instructions!$I$64</f>
        <v>Mot 43</v>
      </c>
      <c r="F512" s="192">
        <f t="shared" ref="F512:F514" ca="1" si="127">RAND()</f>
        <v>0.74185632085376341</v>
      </c>
      <c r="G512" s="192" t="str">
        <f>Instructions!$I$79</f>
        <v>Mot 58</v>
      </c>
      <c r="H512" s="192">
        <f t="shared" ca="1" si="125"/>
        <v>0.34171764050872067</v>
      </c>
      <c r="I512" s="192" t="str">
        <f>Instructions!$I$94</f>
        <v>Mot 73</v>
      </c>
      <c r="J512" s="192">
        <f t="shared" ca="1" si="125"/>
        <v>0.70845110520056231</v>
      </c>
    </row>
    <row r="513" spans="1:11">
      <c r="A513" s="192" t="str">
        <f>Instructions!$I$35</f>
        <v>Mot 14</v>
      </c>
      <c r="B513" s="192">
        <f t="shared" ca="1" si="123"/>
        <v>0.88502267663840517</v>
      </c>
      <c r="C513" s="192" t="str">
        <f>Instructions!$I$50</f>
        <v>Mot 29</v>
      </c>
      <c r="D513" s="192">
        <f t="shared" ca="1" si="126"/>
        <v>0.9087645642069041</v>
      </c>
      <c r="E513" s="192" t="str">
        <f>Instructions!$I$65</f>
        <v>Mot 44</v>
      </c>
      <c r="F513" s="192">
        <f t="shared" ca="1" si="127"/>
        <v>0.85632568743035997</v>
      </c>
      <c r="G513" s="192" t="str">
        <f>Instructions!$I$80</f>
        <v>Mot 59</v>
      </c>
      <c r="H513" s="192">
        <f t="shared" ca="1" si="125"/>
        <v>0.70087460490273146</v>
      </c>
      <c r="I513" s="192" t="str">
        <f>Instructions!$I$95</f>
        <v>Mot 74</v>
      </c>
      <c r="J513" s="192">
        <f t="shared" ca="1" si="125"/>
        <v>0.4941994966348956</v>
      </c>
    </row>
    <row r="514" spans="1:11">
      <c r="A514" s="192" t="str">
        <f>Instructions!$I$36</f>
        <v>Mot 15</v>
      </c>
      <c r="B514" s="192">
        <f t="shared" ca="1" si="123"/>
        <v>0.83905335833904138</v>
      </c>
      <c r="C514" s="192" t="str">
        <f>Instructions!$I$51</f>
        <v>Mot 30</v>
      </c>
      <c r="D514" s="192">
        <f t="shared" ca="1" si="126"/>
        <v>0.87314466392055257</v>
      </c>
      <c r="E514" s="192" t="str">
        <f>Instructions!$I$66</f>
        <v>Mot 45</v>
      </c>
      <c r="F514" s="192">
        <f t="shared" ca="1" si="127"/>
        <v>0.56243010781223923</v>
      </c>
      <c r="G514" s="192" t="str">
        <f>Instructions!$I$81</f>
        <v>Mot 60</v>
      </c>
      <c r="H514" s="192">
        <f t="shared" ca="1" si="125"/>
        <v>0.69890473397770092</v>
      </c>
      <c r="I514" s="192" t="str">
        <f>Instructions!$I$96</f>
        <v>Mot 75</v>
      </c>
      <c r="J514" s="192">
        <f t="shared" ca="1" si="125"/>
        <v>0.50745890281867745</v>
      </c>
    </row>
    <row r="515" spans="1:11">
      <c r="K515" s="192">
        <v>26</v>
      </c>
    </row>
    <row r="520" spans="1:11">
      <c r="A520" s="192" t="str">
        <f>Instructions!$I$22</f>
        <v>Mot 1</v>
      </c>
      <c r="B520" s="192">
        <f t="shared" ref="B520:B554" ca="1" si="128">RAND()</f>
        <v>0.51056771453374505</v>
      </c>
      <c r="C520" s="192" t="str">
        <f>Instructions!$I$37</f>
        <v>Mot 16</v>
      </c>
      <c r="D520" s="192">
        <f t="shared" ref="D520:D528" ca="1" si="129">RAND()</f>
        <v>0.30436066408822038</v>
      </c>
      <c r="E520" s="192" t="str">
        <f>Instructions!$I$52</f>
        <v>Mot 31</v>
      </c>
      <c r="F520" s="192">
        <f t="shared" ref="F520:J534" ca="1" si="130">RAND()</f>
        <v>0.51798041153295937</v>
      </c>
      <c r="G520" s="192" t="str">
        <f>Instructions!$I$67</f>
        <v>Mot 46</v>
      </c>
      <c r="H520" s="192">
        <f t="shared" ca="1" si="130"/>
        <v>0.24487990716041075</v>
      </c>
      <c r="I520" s="192" t="str">
        <f>Instructions!$I$82</f>
        <v>Mot 61</v>
      </c>
      <c r="J520" s="192">
        <f t="shared" ca="1" si="130"/>
        <v>0.81427721559072574</v>
      </c>
    </row>
    <row r="521" spans="1:11">
      <c r="A521" s="192" t="str">
        <f>Instructions!$I$23</f>
        <v>Mot 2</v>
      </c>
      <c r="B521" s="192">
        <f t="shared" ca="1" si="128"/>
        <v>0.32542580376886521</v>
      </c>
      <c r="C521" s="192" t="str">
        <f>Instructions!$I$38</f>
        <v>Mot 17</v>
      </c>
      <c r="D521" s="192">
        <f t="shared" ca="1" si="129"/>
        <v>4.6432020911884475E-2</v>
      </c>
      <c r="E521" s="192" t="str">
        <f>Instructions!$I$53</f>
        <v>Mot 32</v>
      </c>
      <c r="F521" s="192">
        <f t="shared" ca="1" si="130"/>
        <v>0.84771292046082647</v>
      </c>
      <c r="G521" s="192" t="str">
        <f>Instructions!$I$68</f>
        <v>Mot 47</v>
      </c>
      <c r="H521" s="192">
        <f t="shared" ca="1" si="130"/>
        <v>4.8979393882702671E-2</v>
      </c>
      <c r="I521" s="192" t="str">
        <f>Instructions!$I$83</f>
        <v>Mot 62</v>
      </c>
      <c r="J521" s="192">
        <f t="shared" ca="1" si="130"/>
        <v>0.51148312208066737</v>
      </c>
    </row>
    <row r="522" spans="1:11">
      <c r="A522" s="192" t="str">
        <f>Instructions!$I$24</f>
        <v>Mot 3</v>
      </c>
      <c r="B522" s="192">
        <f t="shared" ca="1" si="128"/>
        <v>0.9934284103790072</v>
      </c>
      <c r="C522" s="192" t="str">
        <f>Instructions!$I$39</f>
        <v>Mot 18</v>
      </c>
      <c r="D522" s="192">
        <f t="shared" ca="1" si="129"/>
        <v>0.73389643636445245</v>
      </c>
      <c r="E522" s="192" t="str">
        <f>Instructions!$I$54</f>
        <v>Mot 33</v>
      </c>
      <c r="F522" s="192">
        <f t="shared" ca="1" si="130"/>
        <v>0.64064798516358534</v>
      </c>
      <c r="G522" s="192" t="str">
        <f>Instructions!$I$69</f>
        <v>Mot 48</v>
      </c>
      <c r="H522" s="192">
        <f t="shared" ca="1" si="130"/>
        <v>0.21333552748920537</v>
      </c>
      <c r="I522" s="192" t="str">
        <f>Instructions!$I$84</f>
        <v>Mot 63</v>
      </c>
      <c r="J522" s="192">
        <f t="shared" ca="1" si="130"/>
        <v>0.61077400290753259</v>
      </c>
    </row>
    <row r="523" spans="1:11">
      <c r="A523" s="192" t="str">
        <f>Instructions!$I$25</f>
        <v>Mot 4</v>
      </c>
      <c r="B523" s="192">
        <f t="shared" ca="1" si="128"/>
        <v>0.81711658445527013</v>
      </c>
      <c r="C523" s="192" t="str">
        <f>Instructions!$I$40</f>
        <v>Mot 19</v>
      </c>
      <c r="D523" s="192">
        <f t="shared" ca="1" si="129"/>
        <v>0.26791062562337886</v>
      </c>
      <c r="E523" s="192" t="str">
        <f>Instructions!$I$55</f>
        <v>Mot 34</v>
      </c>
      <c r="F523" s="192">
        <f t="shared" ca="1" si="130"/>
        <v>4.8247882031391409E-3</v>
      </c>
      <c r="G523" s="192" t="str">
        <f>Instructions!$I$70</f>
        <v>Mot 49</v>
      </c>
      <c r="H523" s="192">
        <f t="shared" ca="1" si="130"/>
        <v>0.62641487817135888</v>
      </c>
      <c r="I523" s="192" t="str">
        <f>Instructions!$I$85</f>
        <v>Mot 64</v>
      </c>
      <c r="J523" s="192">
        <f t="shared" ca="1" si="130"/>
        <v>0.76020752697842164</v>
      </c>
    </row>
    <row r="524" spans="1:11">
      <c r="A524" s="192" t="str">
        <f>Instructions!$I$26</f>
        <v>Mot 5</v>
      </c>
      <c r="B524" s="192">
        <f t="shared" ca="1" si="128"/>
        <v>0.22450600697051526</v>
      </c>
      <c r="C524" s="192" t="str">
        <f>Instructions!$I$41</f>
        <v>Mot 20</v>
      </c>
      <c r="D524" s="192">
        <f t="shared" ca="1" si="129"/>
        <v>0.70023477179287485</v>
      </c>
      <c r="E524" s="192" t="str">
        <f>Instructions!$I$56</f>
        <v>Mot 35</v>
      </c>
      <c r="F524" s="192">
        <f t="shared" ca="1" si="130"/>
        <v>0.32848548041262438</v>
      </c>
      <c r="G524" s="192" t="str">
        <f>Instructions!$I$71</f>
        <v>Mot 50</v>
      </c>
      <c r="H524" s="192">
        <f t="shared" ca="1" si="130"/>
        <v>0.32464895039038011</v>
      </c>
      <c r="I524" s="192" t="str">
        <f>Instructions!$I$86</f>
        <v>Mot 65</v>
      </c>
      <c r="J524" s="192">
        <f t="shared" ca="1" si="130"/>
        <v>0.2232848673486002</v>
      </c>
    </row>
    <row r="525" spans="1:11">
      <c r="A525" s="192" t="str">
        <f>Instructions!$I$27</f>
        <v>Mot 6</v>
      </c>
      <c r="B525" s="192">
        <f t="shared" ca="1" si="128"/>
        <v>0.38248127637549145</v>
      </c>
      <c r="C525" s="192" t="str">
        <f>Instructions!$I$42</f>
        <v>Mot 21</v>
      </c>
      <c r="D525" s="192">
        <f t="shared" ca="1" si="129"/>
        <v>0.76590618551307332</v>
      </c>
      <c r="E525" s="192" t="str">
        <f>Instructions!$I$57</f>
        <v>Mot 36</v>
      </c>
      <c r="F525" s="192">
        <f t="shared" ca="1" si="130"/>
        <v>0.76002630673494742</v>
      </c>
      <c r="G525" s="192" t="str">
        <f>Instructions!$I$72</f>
        <v>Mot 51</v>
      </c>
      <c r="H525" s="192">
        <f t="shared" ca="1" si="130"/>
        <v>0.45436989074566181</v>
      </c>
      <c r="I525" s="192" t="str">
        <f>Instructions!$I$87</f>
        <v>Mot 66</v>
      </c>
      <c r="J525" s="192">
        <f t="shared" ca="1" si="130"/>
        <v>0.31941673139592919</v>
      </c>
    </row>
    <row r="526" spans="1:11">
      <c r="A526" s="192" t="str">
        <f>Instructions!$I$28</f>
        <v>Mot 7</v>
      </c>
      <c r="B526" s="192">
        <f t="shared" ca="1" si="128"/>
        <v>0.24833544740404068</v>
      </c>
      <c r="C526" s="192" t="str">
        <f>Instructions!$I$43</f>
        <v>Mot 22</v>
      </c>
      <c r="D526" s="192">
        <f t="shared" ca="1" si="129"/>
        <v>0.39468681559208907</v>
      </c>
      <c r="E526" s="192" t="str">
        <f>Instructions!$I$58</f>
        <v>Mot 37</v>
      </c>
      <c r="F526" s="192">
        <f t="shared" ca="1" si="130"/>
        <v>0.59654152675811711</v>
      </c>
      <c r="G526" s="192" t="str">
        <f>Instructions!$I$73</f>
        <v>Mot 52</v>
      </c>
      <c r="H526" s="192">
        <f t="shared" ca="1" si="130"/>
        <v>0.24557602252241451</v>
      </c>
      <c r="I526" s="192" t="str">
        <f>Instructions!$I$88</f>
        <v>Mot 67</v>
      </c>
      <c r="J526" s="192">
        <f t="shared" ca="1" si="130"/>
        <v>0.51536763314406053</v>
      </c>
    </row>
    <row r="527" spans="1:11">
      <c r="A527" s="192" t="str">
        <f>Instructions!$I$29</f>
        <v>Mot 8</v>
      </c>
      <c r="B527" s="192">
        <f t="shared" ca="1" si="128"/>
        <v>0.5914497232006064</v>
      </c>
      <c r="C527" s="192" t="str">
        <f>Instructions!$I$44</f>
        <v>Mot 23</v>
      </c>
      <c r="D527" s="192">
        <f t="shared" ca="1" si="129"/>
        <v>0.81964711486158182</v>
      </c>
      <c r="E527" s="192" t="str">
        <f>Instructions!$I$59</f>
        <v>Mot 38</v>
      </c>
      <c r="F527" s="192">
        <f t="shared" ca="1" si="130"/>
        <v>0.94038233829024187</v>
      </c>
      <c r="G527" s="192" t="str">
        <f>Instructions!$I$74</f>
        <v>Mot 53</v>
      </c>
      <c r="H527" s="192">
        <f t="shared" ca="1" si="130"/>
        <v>0.6975729155471263</v>
      </c>
      <c r="I527" s="192" t="str">
        <f>Instructions!$I$89</f>
        <v>Mot 68</v>
      </c>
      <c r="J527" s="192">
        <f t="shared" ca="1" si="130"/>
        <v>0.9718736358002612</v>
      </c>
    </row>
    <row r="528" spans="1:11">
      <c r="A528" s="192" t="str">
        <f>Instructions!$I$30</f>
        <v>Mot 9</v>
      </c>
      <c r="B528" s="192">
        <f t="shared" ca="1" si="128"/>
        <v>0.74378404811069687</v>
      </c>
      <c r="C528" s="192" t="str">
        <f>Instructions!$I$45</f>
        <v>Mot 24</v>
      </c>
      <c r="D528" s="192">
        <f t="shared" ca="1" si="129"/>
        <v>0.58631973780352242</v>
      </c>
      <c r="E528" s="192" t="str">
        <f>Instructions!$I$60</f>
        <v>Mot 39</v>
      </c>
      <c r="F528" s="192">
        <f t="shared" ca="1" si="130"/>
        <v>0.26511460882691984</v>
      </c>
      <c r="G528" s="192" t="str">
        <f>Instructions!$I$75</f>
        <v>Mot 54</v>
      </c>
      <c r="H528" s="192">
        <f t="shared" ca="1" si="130"/>
        <v>0.31928796209353183</v>
      </c>
      <c r="I528" s="192" t="str">
        <f>Instructions!$I$90</f>
        <v>Mot 69</v>
      </c>
      <c r="J528" s="192">
        <f t="shared" ca="1" si="130"/>
        <v>0.59660951133960349</v>
      </c>
    </row>
    <row r="529" spans="1:11">
      <c r="A529" s="192" t="str">
        <f>Instructions!$I$31</f>
        <v>Mot 10</v>
      </c>
      <c r="B529" s="192">
        <f t="shared" ca="1" si="128"/>
        <v>0.31149990551237938</v>
      </c>
      <c r="C529" s="192" t="str">
        <f>Instructions!$I$46</f>
        <v>Mot 25</v>
      </c>
      <c r="D529" s="192">
        <f ca="1">RAND()</f>
        <v>0.3748261996877027</v>
      </c>
      <c r="E529" s="192" t="str">
        <f>Instructions!$I$61</f>
        <v>Mot 40</v>
      </c>
      <c r="F529" s="192">
        <f ca="1">RAND()</f>
        <v>0.15813938432866681</v>
      </c>
      <c r="G529" s="192" t="str">
        <f>Instructions!$I$76</f>
        <v>Mot 55</v>
      </c>
      <c r="H529" s="192">
        <f t="shared" ca="1" si="130"/>
        <v>0.31374240244456497</v>
      </c>
      <c r="I529" s="192" t="str">
        <f>Instructions!$I$91</f>
        <v>Mot 70</v>
      </c>
      <c r="J529" s="192">
        <f t="shared" ca="1" si="130"/>
        <v>0.27718854895369027</v>
      </c>
    </row>
    <row r="530" spans="1:11">
      <c r="A530" s="192" t="str">
        <f>Instructions!$I$32</f>
        <v>Mot 11</v>
      </c>
      <c r="B530" s="192">
        <f t="shared" ca="1" si="128"/>
        <v>0.95733503140819964</v>
      </c>
      <c r="C530" s="192" t="str">
        <f>Instructions!$I$47</f>
        <v>Mot 26</v>
      </c>
      <c r="D530" s="192">
        <f ca="1">RAND()</f>
        <v>5.2551563118052869E-3</v>
      </c>
      <c r="E530" s="192" t="str">
        <f>Instructions!$I$62</f>
        <v>Mot 41</v>
      </c>
      <c r="F530" s="192">
        <f ca="1">RAND()</f>
        <v>0.5455173754950623</v>
      </c>
      <c r="G530" s="192" t="str">
        <f>Instructions!$I$77</f>
        <v>Mot 56</v>
      </c>
      <c r="H530" s="192">
        <f t="shared" ca="1" si="130"/>
        <v>0.97026316157465153</v>
      </c>
      <c r="I530" s="192" t="str">
        <f>Instructions!$I$92</f>
        <v>Mot 71</v>
      </c>
      <c r="J530" s="192">
        <f t="shared" ca="1" si="130"/>
        <v>0.2095947138902805</v>
      </c>
    </row>
    <row r="531" spans="1:11">
      <c r="A531" s="192" t="str">
        <f>Instructions!$I$33</f>
        <v>Mot 12</v>
      </c>
      <c r="B531" s="192">
        <f t="shared" ca="1" si="128"/>
        <v>0.26051249751950423</v>
      </c>
      <c r="C531" s="192" t="str">
        <f>Instructions!$I$48</f>
        <v>Mot 27</v>
      </c>
      <c r="D531" s="192">
        <f ca="1">RAND()</f>
        <v>0.69903757214522089</v>
      </c>
      <c r="E531" s="192" t="str">
        <f>Instructions!$I$63</f>
        <v>Mot 42</v>
      </c>
      <c r="F531" s="192">
        <f ca="1">RAND()</f>
        <v>0.26158877734694508</v>
      </c>
      <c r="G531" s="192" t="str">
        <f>Instructions!$I$78</f>
        <v>Mot 57</v>
      </c>
      <c r="H531" s="192">
        <f t="shared" ca="1" si="130"/>
        <v>0.68014648341336503</v>
      </c>
      <c r="I531" s="192" t="str">
        <f>Instructions!$I$93</f>
        <v>Mot 72</v>
      </c>
      <c r="J531" s="192">
        <f t="shared" ca="1" si="130"/>
        <v>0.31819035599070034</v>
      </c>
    </row>
    <row r="532" spans="1:11">
      <c r="A532" s="192" t="str">
        <f>Instructions!$I$34</f>
        <v>Mot 13</v>
      </c>
      <c r="B532" s="192">
        <f t="shared" ca="1" si="128"/>
        <v>5.6490416077856764E-2</v>
      </c>
      <c r="C532" s="192" t="str">
        <f>Instructions!$I$49</f>
        <v>Mot 28</v>
      </c>
      <c r="D532" s="192">
        <f t="shared" ref="D532:D534" ca="1" si="131">RAND()</f>
        <v>0.523914555711263</v>
      </c>
      <c r="E532" s="192" t="str">
        <f>Instructions!$I$64</f>
        <v>Mot 43</v>
      </c>
      <c r="F532" s="192">
        <f t="shared" ref="F532:F534" ca="1" si="132">RAND()</f>
        <v>0.32950989806158082</v>
      </c>
      <c r="G532" s="192" t="str">
        <f>Instructions!$I$79</f>
        <v>Mot 58</v>
      </c>
      <c r="H532" s="192">
        <f t="shared" ca="1" si="130"/>
        <v>0.40390869774492821</v>
      </c>
      <c r="I532" s="192" t="str">
        <f>Instructions!$I$94</f>
        <v>Mot 73</v>
      </c>
      <c r="J532" s="192">
        <f t="shared" ca="1" si="130"/>
        <v>0.28514236756177769</v>
      </c>
    </row>
    <row r="533" spans="1:11">
      <c r="A533" s="192" t="str">
        <f>Instructions!$I$35</f>
        <v>Mot 14</v>
      </c>
      <c r="B533" s="192">
        <f t="shared" ca="1" si="128"/>
        <v>0.82871455111965053</v>
      </c>
      <c r="C533" s="192" t="str">
        <f>Instructions!$I$50</f>
        <v>Mot 29</v>
      </c>
      <c r="D533" s="192">
        <f t="shared" ca="1" si="131"/>
        <v>0.77403905220016456</v>
      </c>
      <c r="E533" s="192" t="str">
        <f>Instructions!$I$65</f>
        <v>Mot 44</v>
      </c>
      <c r="F533" s="192">
        <f t="shared" ca="1" si="132"/>
        <v>0.13810280326334956</v>
      </c>
      <c r="G533" s="192" t="str">
        <f>Instructions!$I$80</f>
        <v>Mot 59</v>
      </c>
      <c r="H533" s="192">
        <f t="shared" ca="1" si="130"/>
        <v>0.43080158307425853</v>
      </c>
      <c r="I533" s="192" t="str">
        <f>Instructions!$I$95</f>
        <v>Mot 74</v>
      </c>
      <c r="J533" s="192">
        <f t="shared" ca="1" si="130"/>
        <v>0.95747583187869267</v>
      </c>
    </row>
    <row r="534" spans="1:11">
      <c r="A534" s="192" t="str">
        <f>Instructions!$I$36</f>
        <v>Mot 15</v>
      </c>
      <c r="B534" s="192">
        <f t="shared" ca="1" si="128"/>
        <v>0.3727566273700218</v>
      </c>
      <c r="C534" s="192" t="str">
        <f>Instructions!$I$51</f>
        <v>Mot 30</v>
      </c>
      <c r="D534" s="192">
        <f t="shared" ca="1" si="131"/>
        <v>0.38393239528936995</v>
      </c>
      <c r="E534" s="192" t="str">
        <f>Instructions!$I$66</f>
        <v>Mot 45</v>
      </c>
      <c r="F534" s="192">
        <f t="shared" ca="1" si="132"/>
        <v>0.48669184286330813</v>
      </c>
      <c r="G534" s="192" t="str">
        <f>Instructions!$I$81</f>
        <v>Mot 60</v>
      </c>
      <c r="H534" s="192">
        <f t="shared" ca="1" si="130"/>
        <v>0.1357526901728604</v>
      </c>
      <c r="I534" s="192" t="str">
        <f>Instructions!$I$96</f>
        <v>Mot 75</v>
      </c>
      <c r="J534" s="192">
        <f t="shared" ca="1" si="130"/>
        <v>0.66585855881864564</v>
      </c>
    </row>
    <row r="535" spans="1:11">
      <c r="K535" s="192">
        <v>27</v>
      </c>
    </row>
    <row r="540" spans="1:11">
      <c r="A540" s="192" t="str">
        <f>Instructions!$I$22</f>
        <v>Mot 1</v>
      </c>
      <c r="B540" s="192">
        <f t="shared" ca="1" si="128"/>
        <v>0.53319621734513079</v>
      </c>
      <c r="C540" s="192" t="str">
        <f>Instructions!$I$37</f>
        <v>Mot 16</v>
      </c>
      <c r="D540" s="192">
        <f t="shared" ref="D540:D548" ca="1" si="133">RAND()</f>
        <v>0.35141142072123155</v>
      </c>
      <c r="E540" s="192" t="str">
        <f>Instructions!$I$52</f>
        <v>Mot 31</v>
      </c>
      <c r="F540" s="192">
        <f t="shared" ref="F540:J554" ca="1" si="134">RAND()</f>
        <v>3.3134045813493551E-2</v>
      </c>
      <c r="G540" s="192" t="str">
        <f>Instructions!$I$67</f>
        <v>Mot 46</v>
      </c>
      <c r="H540" s="192">
        <f t="shared" ca="1" si="134"/>
        <v>0.72046066206540194</v>
      </c>
      <c r="I540" s="192" t="str">
        <f>Instructions!$I$82</f>
        <v>Mot 61</v>
      </c>
      <c r="J540" s="192">
        <f t="shared" ca="1" si="134"/>
        <v>0.80858965104983982</v>
      </c>
    </row>
    <row r="541" spans="1:11">
      <c r="A541" s="192" t="str">
        <f>Instructions!$I$23</f>
        <v>Mot 2</v>
      </c>
      <c r="B541" s="192">
        <f t="shared" ca="1" si="128"/>
        <v>0.13603027180909544</v>
      </c>
      <c r="C541" s="192" t="str">
        <f>Instructions!$I$38</f>
        <v>Mot 17</v>
      </c>
      <c r="D541" s="192">
        <f t="shared" ca="1" si="133"/>
        <v>0.15286566188692063</v>
      </c>
      <c r="E541" s="192" t="str">
        <f>Instructions!$I$53</f>
        <v>Mot 32</v>
      </c>
      <c r="F541" s="192">
        <f t="shared" ca="1" si="134"/>
        <v>0.96316149886961178</v>
      </c>
      <c r="G541" s="192" t="str">
        <f>Instructions!$I$68</f>
        <v>Mot 47</v>
      </c>
      <c r="H541" s="192">
        <f t="shared" ca="1" si="134"/>
        <v>0.72924048347345272</v>
      </c>
      <c r="I541" s="192" t="str">
        <f>Instructions!$I$83</f>
        <v>Mot 62</v>
      </c>
      <c r="J541" s="192">
        <f t="shared" ca="1" si="134"/>
        <v>0.90293452976829969</v>
      </c>
    </row>
    <row r="542" spans="1:11">
      <c r="A542" s="192" t="str">
        <f>Instructions!$I$24</f>
        <v>Mot 3</v>
      </c>
      <c r="B542" s="192">
        <f t="shared" ca="1" si="128"/>
        <v>0.3274635221776514</v>
      </c>
      <c r="C542" s="192" t="str">
        <f>Instructions!$I$39</f>
        <v>Mot 18</v>
      </c>
      <c r="D542" s="192">
        <f t="shared" ca="1" si="133"/>
        <v>0.85334327034215673</v>
      </c>
      <c r="E542" s="192" t="str">
        <f>Instructions!$I$54</f>
        <v>Mot 33</v>
      </c>
      <c r="F542" s="192">
        <f t="shared" ca="1" si="134"/>
        <v>0.97807667342697435</v>
      </c>
      <c r="G542" s="192" t="str">
        <f>Instructions!$I$69</f>
        <v>Mot 48</v>
      </c>
      <c r="H542" s="192">
        <f t="shared" ca="1" si="134"/>
        <v>1.7853019489935673E-2</v>
      </c>
      <c r="I542" s="192" t="str">
        <f>Instructions!$I$84</f>
        <v>Mot 63</v>
      </c>
      <c r="J542" s="192">
        <f t="shared" ca="1" si="134"/>
        <v>0.38479511323242355</v>
      </c>
    </row>
    <row r="543" spans="1:11">
      <c r="A543" s="192" t="str">
        <f>Instructions!$I$25</f>
        <v>Mot 4</v>
      </c>
      <c r="B543" s="192">
        <f t="shared" ca="1" si="128"/>
        <v>0.2282202560753096</v>
      </c>
      <c r="C543" s="192" t="str">
        <f>Instructions!$I$40</f>
        <v>Mot 19</v>
      </c>
      <c r="D543" s="192">
        <f t="shared" ca="1" si="133"/>
        <v>0.56391095000440872</v>
      </c>
      <c r="E543" s="192" t="str">
        <f>Instructions!$I$55</f>
        <v>Mot 34</v>
      </c>
      <c r="F543" s="192">
        <f t="shared" ca="1" si="134"/>
        <v>4.0901590190692394E-2</v>
      </c>
      <c r="G543" s="192" t="str">
        <f>Instructions!$I$70</f>
        <v>Mot 49</v>
      </c>
      <c r="H543" s="192">
        <f t="shared" ca="1" si="134"/>
        <v>0.77404107874525918</v>
      </c>
      <c r="I543" s="192" t="str">
        <f>Instructions!$I$85</f>
        <v>Mot 64</v>
      </c>
      <c r="J543" s="192">
        <f t="shared" ca="1" si="134"/>
        <v>0.7766772785794025</v>
      </c>
    </row>
    <row r="544" spans="1:11">
      <c r="A544" s="192" t="str">
        <f>Instructions!$I$26</f>
        <v>Mot 5</v>
      </c>
      <c r="B544" s="192">
        <f t="shared" ca="1" si="128"/>
        <v>0.83273952581615218</v>
      </c>
      <c r="C544" s="192" t="str">
        <f>Instructions!$I$41</f>
        <v>Mot 20</v>
      </c>
      <c r="D544" s="192">
        <f t="shared" ca="1" si="133"/>
        <v>0.51580171784108364</v>
      </c>
      <c r="E544" s="192" t="str">
        <f>Instructions!$I$56</f>
        <v>Mot 35</v>
      </c>
      <c r="F544" s="192">
        <f t="shared" ca="1" si="134"/>
        <v>0.22764004730999454</v>
      </c>
      <c r="G544" s="192" t="str">
        <f>Instructions!$I$71</f>
        <v>Mot 50</v>
      </c>
      <c r="H544" s="192">
        <f t="shared" ca="1" si="134"/>
        <v>0.52919077148724225</v>
      </c>
      <c r="I544" s="192" t="str">
        <f>Instructions!$I$86</f>
        <v>Mot 65</v>
      </c>
      <c r="J544" s="192">
        <f t="shared" ca="1" si="134"/>
        <v>0.26340028456106135</v>
      </c>
    </row>
    <row r="545" spans="1:11">
      <c r="A545" s="192" t="str">
        <f>Instructions!$I$27</f>
        <v>Mot 6</v>
      </c>
      <c r="B545" s="192">
        <f t="shared" ca="1" si="128"/>
        <v>0.76632003033205232</v>
      </c>
      <c r="C545" s="192" t="str">
        <f>Instructions!$I$42</f>
        <v>Mot 21</v>
      </c>
      <c r="D545" s="192">
        <f t="shared" ca="1" si="133"/>
        <v>0.62636511497647185</v>
      </c>
      <c r="E545" s="192" t="str">
        <f>Instructions!$I$57</f>
        <v>Mot 36</v>
      </c>
      <c r="F545" s="192">
        <f t="shared" ca="1" si="134"/>
        <v>0.60033481018993684</v>
      </c>
      <c r="G545" s="192" t="str">
        <f>Instructions!$I$72</f>
        <v>Mot 51</v>
      </c>
      <c r="H545" s="192">
        <f t="shared" ca="1" si="134"/>
        <v>0.30756864832487985</v>
      </c>
      <c r="I545" s="192" t="str">
        <f>Instructions!$I$87</f>
        <v>Mot 66</v>
      </c>
      <c r="J545" s="192">
        <f t="shared" ca="1" si="134"/>
        <v>0.9627867085813594</v>
      </c>
    </row>
    <row r="546" spans="1:11">
      <c r="A546" s="192" t="str">
        <f>Instructions!$I$28</f>
        <v>Mot 7</v>
      </c>
      <c r="B546" s="192">
        <f t="shared" ca="1" si="128"/>
        <v>0.69003845007886166</v>
      </c>
      <c r="C546" s="192" t="str">
        <f>Instructions!$I$43</f>
        <v>Mot 22</v>
      </c>
      <c r="D546" s="192">
        <f t="shared" ca="1" si="133"/>
        <v>0.46035670097093473</v>
      </c>
      <c r="E546" s="192" t="str">
        <f>Instructions!$I$58</f>
        <v>Mot 37</v>
      </c>
      <c r="F546" s="192">
        <f t="shared" ca="1" si="134"/>
        <v>0.49327680558803622</v>
      </c>
      <c r="G546" s="192" t="str">
        <f>Instructions!$I$73</f>
        <v>Mot 52</v>
      </c>
      <c r="H546" s="192">
        <f t="shared" ca="1" si="134"/>
        <v>0.99111069807345098</v>
      </c>
      <c r="I546" s="192" t="str">
        <f>Instructions!$I$88</f>
        <v>Mot 67</v>
      </c>
      <c r="J546" s="192">
        <f t="shared" ca="1" si="134"/>
        <v>0.44362939274459146</v>
      </c>
    </row>
    <row r="547" spans="1:11">
      <c r="A547" s="192" t="str">
        <f>Instructions!$I$29</f>
        <v>Mot 8</v>
      </c>
      <c r="B547" s="192">
        <f t="shared" ca="1" si="128"/>
        <v>0.44693421710375825</v>
      </c>
      <c r="C547" s="192" t="str">
        <f>Instructions!$I$44</f>
        <v>Mot 23</v>
      </c>
      <c r="D547" s="192">
        <f t="shared" ca="1" si="133"/>
        <v>6.5924947904871911E-2</v>
      </c>
      <c r="E547" s="192" t="str">
        <f>Instructions!$I$59</f>
        <v>Mot 38</v>
      </c>
      <c r="F547" s="192">
        <f t="shared" ca="1" si="134"/>
        <v>0.26895560570529031</v>
      </c>
      <c r="G547" s="192" t="str">
        <f>Instructions!$I$74</f>
        <v>Mot 53</v>
      </c>
      <c r="H547" s="192">
        <f t="shared" ca="1" si="134"/>
        <v>0.58913255878242166</v>
      </c>
      <c r="I547" s="192" t="str">
        <f>Instructions!$I$89</f>
        <v>Mot 68</v>
      </c>
      <c r="J547" s="192">
        <f t="shared" ca="1" si="134"/>
        <v>0.3534286505704427</v>
      </c>
    </row>
    <row r="548" spans="1:11">
      <c r="A548" s="192" t="str">
        <f>Instructions!$I$30</f>
        <v>Mot 9</v>
      </c>
      <c r="B548" s="192">
        <f t="shared" ca="1" si="128"/>
        <v>7.7328522168477631E-2</v>
      </c>
      <c r="C548" s="192" t="str">
        <f>Instructions!$I$45</f>
        <v>Mot 24</v>
      </c>
      <c r="D548" s="192">
        <f t="shared" ca="1" si="133"/>
        <v>0.33358023180630081</v>
      </c>
      <c r="E548" s="192" t="str">
        <f>Instructions!$I$60</f>
        <v>Mot 39</v>
      </c>
      <c r="F548" s="192">
        <f t="shared" ca="1" si="134"/>
        <v>0.77558939693303508</v>
      </c>
      <c r="G548" s="192" t="str">
        <f>Instructions!$I$75</f>
        <v>Mot 54</v>
      </c>
      <c r="H548" s="192">
        <f t="shared" ca="1" si="134"/>
        <v>0.47156542903434973</v>
      </c>
      <c r="I548" s="192" t="str">
        <f>Instructions!$I$90</f>
        <v>Mot 69</v>
      </c>
      <c r="J548" s="192">
        <f t="shared" ca="1" si="134"/>
        <v>0.6812519232678208</v>
      </c>
    </row>
    <row r="549" spans="1:11">
      <c r="A549" s="192" t="str">
        <f>Instructions!$I$31</f>
        <v>Mot 10</v>
      </c>
      <c r="B549" s="192">
        <f t="shared" ca="1" si="128"/>
        <v>0.50716949234997577</v>
      </c>
      <c r="C549" s="192" t="str">
        <f>Instructions!$I$46</f>
        <v>Mot 25</v>
      </c>
      <c r="D549" s="192">
        <f ca="1">RAND()</f>
        <v>0.58182109394591053</v>
      </c>
      <c r="E549" s="192" t="str">
        <f>Instructions!$I$61</f>
        <v>Mot 40</v>
      </c>
      <c r="F549" s="192">
        <f ca="1">RAND()</f>
        <v>0.81885515129414721</v>
      </c>
      <c r="G549" s="192" t="str">
        <f>Instructions!$I$76</f>
        <v>Mot 55</v>
      </c>
      <c r="H549" s="192">
        <f t="shared" ca="1" si="134"/>
        <v>0.67950038112387856</v>
      </c>
      <c r="I549" s="192" t="str">
        <f>Instructions!$I$91</f>
        <v>Mot 70</v>
      </c>
      <c r="J549" s="192">
        <f t="shared" ca="1" si="134"/>
        <v>0.45194681653591351</v>
      </c>
    </row>
    <row r="550" spans="1:11">
      <c r="A550" s="192" t="str">
        <f>Instructions!$I$32</f>
        <v>Mot 11</v>
      </c>
      <c r="B550" s="192">
        <f t="shared" ca="1" si="128"/>
        <v>0.43765000072737936</v>
      </c>
      <c r="C550" s="192" t="str">
        <f>Instructions!$I$47</f>
        <v>Mot 26</v>
      </c>
      <c r="D550" s="192">
        <f ca="1">RAND()</f>
        <v>0.43352707843828686</v>
      </c>
      <c r="E550" s="192" t="str">
        <f>Instructions!$I$62</f>
        <v>Mot 41</v>
      </c>
      <c r="F550" s="192">
        <f ca="1">RAND()</f>
        <v>0.87593888317453994</v>
      </c>
      <c r="G550" s="192" t="str">
        <f>Instructions!$I$77</f>
        <v>Mot 56</v>
      </c>
      <c r="H550" s="192">
        <f t="shared" ca="1" si="134"/>
        <v>5.0591216545688877E-2</v>
      </c>
      <c r="I550" s="192" t="str">
        <f>Instructions!$I$92</f>
        <v>Mot 71</v>
      </c>
      <c r="J550" s="192">
        <f t="shared" ca="1" si="134"/>
        <v>2.5328545773948163E-2</v>
      </c>
    </row>
    <row r="551" spans="1:11">
      <c r="A551" s="192" t="str">
        <f>Instructions!$I$33</f>
        <v>Mot 12</v>
      </c>
      <c r="B551" s="192">
        <f t="shared" ca="1" si="128"/>
        <v>0.6999951974930988</v>
      </c>
      <c r="C551" s="192" t="str">
        <f>Instructions!$I$48</f>
        <v>Mot 27</v>
      </c>
      <c r="D551" s="192">
        <f ca="1">RAND()</f>
        <v>8.2812535010971078E-2</v>
      </c>
      <c r="E551" s="192" t="str">
        <f>Instructions!$I$63</f>
        <v>Mot 42</v>
      </c>
      <c r="F551" s="192">
        <f ca="1">RAND()</f>
        <v>0.3978805213798764</v>
      </c>
      <c r="G551" s="192" t="str">
        <f>Instructions!$I$78</f>
        <v>Mot 57</v>
      </c>
      <c r="H551" s="192">
        <f t="shared" ca="1" si="134"/>
        <v>0.6496554599470824</v>
      </c>
      <c r="I551" s="192" t="str">
        <f>Instructions!$I$93</f>
        <v>Mot 72</v>
      </c>
      <c r="J551" s="192">
        <f t="shared" ca="1" si="134"/>
        <v>0.42103645900352304</v>
      </c>
    </row>
    <row r="552" spans="1:11">
      <c r="A552" s="192" t="str">
        <f>Instructions!$I$34</f>
        <v>Mot 13</v>
      </c>
      <c r="B552" s="192">
        <f t="shared" ca="1" si="128"/>
        <v>0.73733562819078213</v>
      </c>
      <c r="C552" s="192" t="str">
        <f>Instructions!$I$49</f>
        <v>Mot 28</v>
      </c>
      <c r="D552" s="192">
        <f t="shared" ref="D552:D554" ca="1" si="135">RAND()</f>
        <v>0.45771672311244682</v>
      </c>
      <c r="E552" s="192" t="str">
        <f>Instructions!$I$64</f>
        <v>Mot 43</v>
      </c>
      <c r="F552" s="192">
        <f t="shared" ref="F552:F554" ca="1" si="136">RAND()</f>
        <v>0.947901716187592</v>
      </c>
      <c r="G552" s="192" t="str">
        <f>Instructions!$I$79</f>
        <v>Mot 58</v>
      </c>
      <c r="H552" s="192">
        <f t="shared" ca="1" si="134"/>
        <v>0.88680393256306733</v>
      </c>
      <c r="I552" s="192" t="str">
        <f>Instructions!$I$94</f>
        <v>Mot 73</v>
      </c>
      <c r="J552" s="192">
        <f t="shared" ca="1" si="134"/>
        <v>0.33457473444526553</v>
      </c>
    </row>
    <row r="553" spans="1:11">
      <c r="A553" s="192" t="str">
        <f>Instructions!$I$35</f>
        <v>Mot 14</v>
      </c>
      <c r="B553" s="192">
        <f t="shared" ca="1" si="128"/>
        <v>0.61766734877575991</v>
      </c>
      <c r="C553" s="192" t="str">
        <f>Instructions!$I$50</f>
        <v>Mot 29</v>
      </c>
      <c r="D553" s="192">
        <f t="shared" ca="1" si="135"/>
        <v>0.92008372463292054</v>
      </c>
      <c r="E553" s="192" t="str">
        <f>Instructions!$I$65</f>
        <v>Mot 44</v>
      </c>
      <c r="F553" s="192">
        <f t="shared" ca="1" si="136"/>
        <v>0.5832826249311811</v>
      </c>
      <c r="G553" s="192" t="str">
        <f>Instructions!$I$80</f>
        <v>Mot 59</v>
      </c>
      <c r="H553" s="192">
        <f t="shared" ca="1" si="134"/>
        <v>0.49322300263359287</v>
      </c>
      <c r="I553" s="192" t="str">
        <f>Instructions!$I$95</f>
        <v>Mot 74</v>
      </c>
      <c r="J553" s="192">
        <f t="shared" ca="1" si="134"/>
        <v>0.17145744099634319</v>
      </c>
    </row>
    <row r="554" spans="1:11">
      <c r="A554" s="192" t="str">
        <f>Instructions!$I$36</f>
        <v>Mot 15</v>
      </c>
      <c r="B554" s="192">
        <f t="shared" ca="1" si="128"/>
        <v>0.85534639877011764</v>
      </c>
      <c r="C554" s="192" t="str">
        <f>Instructions!$I$51</f>
        <v>Mot 30</v>
      </c>
      <c r="D554" s="192">
        <f t="shared" ca="1" si="135"/>
        <v>0.77257183809727037</v>
      </c>
      <c r="E554" s="192" t="str">
        <f>Instructions!$I$66</f>
        <v>Mot 45</v>
      </c>
      <c r="F554" s="192">
        <f t="shared" ca="1" si="136"/>
        <v>0.71700056169557813</v>
      </c>
      <c r="G554" s="192" t="str">
        <f>Instructions!$I$81</f>
        <v>Mot 60</v>
      </c>
      <c r="H554" s="192">
        <f t="shared" ca="1" si="134"/>
        <v>0.85431106130923773</v>
      </c>
      <c r="I554" s="192" t="str">
        <f>Instructions!$I$96</f>
        <v>Mot 75</v>
      </c>
      <c r="J554" s="192">
        <f t="shared" ca="1" si="134"/>
        <v>0.44997618735671108</v>
      </c>
    </row>
    <row r="555" spans="1:11">
      <c r="K555" s="192">
        <v>28</v>
      </c>
    </row>
    <row r="560" spans="1:11">
      <c r="A560" s="192" t="str">
        <f>Instructions!$I$22</f>
        <v>Mot 1</v>
      </c>
      <c r="B560" s="192">
        <f t="shared" ref="B560:B574" ca="1" si="137">RAND()</f>
        <v>0.99666185314830302</v>
      </c>
      <c r="C560" s="192" t="str">
        <f>Instructions!$I$37</f>
        <v>Mot 16</v>
      </c>
      <c r="D560" s="192">
        <f t="shared" ref="D560:D568" ca="1" si="138">RAND()</f>
        <v>0.95708142500363669</v>
      </c>
      <c r="E560" s="192" t="str">
        <f>Instructions!$I$52</f>
        <v>Mot 31</v>
      </c>
      <c r="F560" s="192">
        <f t="shared" ref="F560:J574" ca="1" si="139">RAND()</f>
        <v>0.91481022676256496</v>
      </c>
      <c r="G560" s="192" t="str">
        <f>Instructions!$I$67</f>
        <v>Mot 46</v>
      </c>
      <c r="H560" s="192">
        <f t="shared" ca="1" si="139"/>
        <v>0.72058032404304584</v>
      </c>
      <c r="I560" s="192" t="str">
        <f>Instructions!$I$82</f>
        <v>Mot 61</v>
      </c>
      <c r="J560" s="192">
        <f t="shared" ca="1" si="139"/>
        <v>0.45314249373059157</v>
      </c>
    </row>
    <row r="561" spans="1:11">
      <c r="A561" s="192" t="str">
        <f>Instructions!$I$23</f>
        <v>Mot 2</v>
      </c>
      <c r="B561" s="192">
        <f t="shared" ca="1" si="137"/>
        <v>1.2912587509660955E-2</v>
      </c>
      <c r="C561" s="192" t="str">
        <f>Instructions!$I$38</f>
        <v>Mot 17</v>
      </c>
      <c r="D561" s="192">
        <f t="shared" ca="1" si="138"/>
        <v>0.5014827167974002</v>
      </c>
      <c r="E561" s="192" t="str">
        <f>Instructions!$I$53</f>
        <v>Mot 32</v>
      </c>
      <c r="F561" s="192">
        <f t="shared" ca="1" si="139"/>
        <v>0.1290467496525417</v>
      </c>
      <c r="G561" s="192" t="str">
        <f>Instructions!$I$68</f>
        <v>Mot 47</v>
      </c>
      <c r="H561" s="192">
        <f t="shared" ca="1" si="139"/>
        <v>0.49906980599105011</v>
      </c>
      <c r="I561" s="192" t="str">
        <f>Instructions!$I$83</f>
        <v>Mot 62</v>
      </c>
      <c r="J561" s="192">
        <f t="shared" ca="1" si="139"/>
        <v>0.46480262407860173</v>
      </c>
    </row>
    <row r="562" spans="1:11">
      <c r="A562" s="192" t="str">
        <f>Instructions!$I$24</f>
        <v>Mot 3</v>
      </c>
      <c r="B562" s="192">
        <f t="shared" ca="1" si="137"/>
        <v>0.3344982102567835</v>
      </c>
      <c r="C562" s="192" t="str">
        <f>Instructions!$I$39</f>
        <v>Mot 18</v>
      </c>
      <c r="D562" s="192">
        <f t="shared" ca="1" si="138"/>
        <v>0.60785595408871518</v>
      </c>
      <c r="E562" s="192" t="str">
        <f>Instructions!$I$54</f>
        <v>Mot 33</v>
      </c>
      <c r="F562" s="192">
        <f t="shared" ca="1" si="139"/>
        <v>0.53706749600586734</v>
      </c>
      <c r="G562" s="192" t="str">
        <f>Instructions!$I$69</f>
        <v>Mot 48</v>
      </c>
      <c r="H562" s="192">
        <f t="shared" ca="1" si="139"/>
        <v>0.63062022970698539</v>
      </c>
      <c r="I562" s="192" t="str">
        <f>Instructions!$I$84</f>
        <v>Mot 63</v>
      </c>
      <c r="J562" s="192">
        <f t="shared" ca="1" si="139"/>
        <v>0.41492322659788627</v>
      </c>
    </row>
    <row r="563" spans="1:11">
      <c r="A563" s="192" t="str">
        <f>Instructions!$I$25</f>
        <v>Mot 4</v>
      </c>
      <c r="B563" s="192">
        <f t="shared" ca="1" si="137"/>
        <v>0.51302717741471471</v>
      </c>
      <c r="C563" s="192" t="str">
        <f>Instructions!$I$40</f>
        <v>Mot 19</v>
      </c>
      <c r="D563" s="192">
        <f t="shared" ca="1" si="138"/>
        <v>0.90718482071589446</v>
      </c>
      <c r="E563" s="192" t="str">
        <f>Instructions!$I$55</f>
        <v>Mot 34</v>
      </c>
      <c r="F563" s="192">
        <f t="shared" ca="1" si="139"/>
        <v>0.65970085955439017</v>
      </c>
      <c r="G563" s="192" t="str">
        <f>Instructions!$I$70</f>
        <v>Mot 49</v>
      </c>
      <c r="H563" s="192">
        <f t="shared" ca="1" si="139"/>
        <v>0.8894306474686049</v>
      </c>
      <c r="I563" s="192" t="str">
        <f>Instructions!$I$85</f>
        <v>Mot 64</v>
      </c>
      <c r="J563" s="192">
        <f t="shared" ca="1" si="139"/>
        <v>0.14871318476128514</v>
      </c>
    </row>
    <row r="564" spans="1:11">
      <c r="A564" s="192" t="str">
        <f>Instructions!$I$26</f>
        <v>Mot 5</v>
      </c>
      <c r="B564" s="192">
        <f t="shared" ca="1" si="137"/>
        <v>0.10602666976796737</v>
      </c>
      <c r="C564" s="192" t="str">
        <f>Instructions!$I$41</f>
        <v>Mot 20</v>
      </c>
      <c r="D564" s="192">
        <f t="shared" ca="1" si="138"/>
        <v>0.69523830756704119</v>
      </c>
      <c r="E564" s="192" t="str">
        <f>Instructions!$I$56</f>
        <v>Mot 35</v>
      </c>
      <c r="F564" s="192">
        <f t="shared" ca="1" si="139"/>
        <v>0.30023259570032002</v>
      </c>
      <c r="G564" s="192" t="str">
        <f>Instructions!$I$71</f>
        <v>Mot 50</v>
      </c>
      <c r="H564" s="192">
        <f t="shared" ca="1" si="139"/>
        <v>3.4559020943882524E-2</v>
      </c>
      <c r="I564" s="192" t="str">
        <f>Instructions!$I$86</f>
        <v>Mot 65</v>
      </c>
      <c r="J564" s="192">
        <f t="shared" ca="1" si="139"/>
        <v>7.5739116897174941E-2</v>
      </c>
    </row>
    <row r="565" spans="1:11">
      <c r="A565" s="192" t="str">
        <f>Instructions!$I$27</f>
        <v>Mot 6</v>
      </c>
      <c r="B565" s="192">
        <f t="shared" ca="1" si="137"/>
        <v>0.78929855862270359</v>
      </c>
      <c r="C565" s="192" t="str">
        <f>Instructions!$I$42</f>
        <v>Mot 21</v>
      </c>
      <c r="D565" s="192">
        <f t="shared" ca="1" si="138"/>
        <v>7.1152168702841356E-2</v>
      </c>
      <c r="E565" s="192" t="str">
        <f>Instructions!$I$57</f>
        <v>Mot 36</v>
      </c>
      <c r="F565" s="192">
        <f t="shared" ca="1" si="139"/>
        <v>0.34952468391757319</v>
      </c>
      <c r="G565" s="192" t="str">
        <f>Instructions!$I$72</f>
        <v>Mot 51</v>
      </c>
      <c r="H565" s="192">
        <f t="shared" ca="1" si="139"/>
        <v>0.80686723301736996</v>
      </c>
      <c r="I565" s="192" t="str">
        <f>Instructions!$I$87</f>
        <v>Mot 66</v>
      </c>
      <c r="J565" s="192">
        <f t="shared" ca="1" si="139"/>
        <v>0.84540377896400287</v>
      </c>
    </row>
    <row r="566" spans="1:11">
      <c r="A566" s="192" t="str">
        <f>Instructions!$I$28</f>
        <v>Mot 7</v>
      </c>
      <c r="B566" s="192">
        <f t="shared" ca="1" si="137"/>
        <v>0.47498675578886151</v>
      </c>
      <c r="C566" s="192" t="str">
        <f>Instructions!$I$43</f>
        <v>Mot 22</v>
      </c>
      <c r="D566" s="192">
        <f t="shared" ca="1" si="138"/>
        <v>0.60524704854821221</v>
      </c>
      <c r="E566" s="192" t="str">
        <f>Instructions!$I$58</f>
        <v>Mot 37</v>
      </c>
      <c r="F566" s="192">
        <f t="shared" ca="1" si="139"/>
        <v>0.46630183675729642</v>
      </c>
      <c r="G566" s="192" t="str">
        <f>Instructions!$I$73</f>
        <v>Mot 52</v>
      </c>
      <c r="H566" s="192">
        <f t="shared" ca="1" si="139"/>
        <v>0.38170492979480952</v>
      </c>
      <c r="I566" s="192" t="str">
        <f>Instructions!$I$88</f>
        <v>Mot 67</v>
      </c>
      <c r="J566" s="192">
        <f t="shared" ca="1" si="139"/>
        <v>0.85339464749664629</v>
      </c>
    </row>
    <row r="567" spans="1:11">
      <c r="A567" s="192" t="str">
        <f>Instructions!$I$29</f>
        <v>Mot 8</v>
      </c>
      <c r="B567" s="192">
        <f t="shared" ca="1" si="137"/>
        <v>0.38656167436248623</v>
      </c>
      <c r="C567" s="192" t="str">
        <f>Instructions!$I$44</f>
        <v>Mot 23</v>
      </c>
      <c r="D567" s="192">
        <f t="shared" ca="1" si="138"/>
        <v>0.95809469002705605</v>
      </c>
      <c r="E567" s="192" t="str">
        <f>Instructions!$I$59</f>
        <v>Mot 38</v>
      </c>
      <c r="F567" s="192">
        <f t="shared" ca="1" si="139"/>
        <v>0.41174812410960449</v>
      </c>
      <c r="G567" s="192" t="str">
        <f>Instructions!$I$74</f>
        <v>Mot 53</v>
      </c>
      <c r="H567" s="192">
        <f t="shared" ca="1" si="139"/>
        <v>0.30574637131498739</v>
      </c>
      <c r="I567" s="192" t="str">
        <f>Instructions!$I$89</f>
        <v>Mot 68</v>
      </c>
      <c r="J567" s="192">
        <f t="shared" ca="1" si="139"/>
        <v>0.46581242156997549</v>
      </c>
    </row>
    <row r="568" spans="1:11">
      <c r="A568" s="192" t="str">
        <f>Instructions!$I$30</f>
        <v>Mot 9</v>
      </c>
      <c r="B568" s="192">
        <f t="shared" ca="1" si="137"/>
        <v>4.9302322033117907E-4</v>
      </c>
      <c r="C568" s="192" t="str">
        <f>Instructions!$I$45</f>
        <v>Mot 24</v>
      </c>
      <c r="D568" s="192">
        <f t="shared" ca="1" si="138"/>
        <v>0.75232865248781655</v>
      </c>
      <c r="E568" s="192" t="str">
        <f>Instructions!$I$60</f>
        <v>Mot 39</v>
      </c>
      <c r="F568" s="192">
        <f t="shared" ca="1" si="139"/>
        <v>0.39269572907389316</v>
      </c>
      <c r="G568" s="192" t="str">
        <f>Instructions!$I$75</f>
        <v>Mot 54</v>
      </c>
      <c r="H568" s="192">
        <f t="shared" ca="1" si="139"/>
        <v>0.71936069111486856</v>
      </c>
      <c r="I568" s="192" t="str">
        <f>Instructions!$I$90</f>
        <v>Mot 69</v>
      </c>
      <c r="J568" s="192">
        <f t="shared" ca="1" si="139"/>
        <v>0.30682941973709688</v>
      </c>
    </row>
    <row r="569" spans="1:11">
      <c r="A569" s="192" t="str">
        <f>Instructions!$I$31</f>
        <v>Mot 10</v>
      </c>
      <c r="B569" s="192">
        <f t="shared" ca="1" si="137"/>
        <v>0.77572643982825096</v>
      </c>
      <c r="C569" s="192" t="str">
        <f>Instructions!$I$46</f>
        <v>Mot 25</v>
      </c>
      <c r="D569" s="192">
        <f ca="1">RAND()</f>
        <v>0.3191463302120402</v>
      </c>
      <c r="E569" s="192" t="str">
        <f>Instructions!$I$61</f>
        <v>Mot 40</v>
      </c>
      <c r="F569" s="192">
        <f ca="1">RAND()</f>
        <v>0.86533994162138128</v>
      </c>
      <c r="G569" s="192" t="str">
        <f>Instructions!$I$76</f>
        <v>Mot 55</v>
      </c>
      <c r="H569" s="192">
        <f t="shared" ca="1" si="139"/>
        <v>0.73647710021620749</v>
      </c>
      <c r="I569" s="192" t="str">
        <f>Instructions!$I$91</f>
        <v>Mot 70</v>
      </c>
      <c r="J569" s="192">
        <f t="shared" ca="1" si="139"/>
        <v>0.24445004755553346</v>
      </c>
    </row>
    <row r="570" spans="1:11">
      <c r="A570" s="192" t="str">
        <f>Instructions!$I$32</f>
        <v>Mot 11</v>
      </c>
      <c r="B570" s="192">
        <f t="shared" ca="1" si="137"/>
        <v>0.81902632628317018</v>
      </c>
      <c r="C570" s="192" t="str">
        <f>Instructions!$I$47</f>
        <v>Mot 26</v>
      </c>
      <c r="D570" s="192">
        <f ca="1">RAND()</f>
        <v>0.33304568937092816</v>
      </c>
      <c r="E570" s="192" t="str">
        <f>Instructions!$I$62</f>
        <v>Mot 41</v>
      </c>
      <c r="F570" s="192">
        <f ca="1">RAND()</f>
        <v>0.19094969679099727</v>
      </c>
      <c r="G570" s="192" t="str">
        <f>Instructions!$I$77</f>
        <v>Mot 56</v>
      </c>
      <c r="H570" s="192">
        <f t="shared" ca="1" si="139"/>
        <v>0.49656481432514521</v>
      </c>
      <c r="I570" s="192" t="str">
        <f>Instructions!$I$92</f>
        <v>Mot 71</v>
      </c>
      <c r="J570" s="192">
        <f t="shared" ca="1" si="139"/>
        <v>0.90104020854447542</v>
      </c>
    </row>
    <row r="571" spans="1:11">
      <c r="A571" s="192" t="str">
        <f>Instructions!$I$33</f>
        <v>Mot 12</v>
      </c>
      <c r="B571" s="192">
        <f t="shared" ca="1" si="137"/>
        <v>1.8667944544230819E-2</v>
      </c>
      <c r="C571" s="192" t="str">
        <f>Instructions!$I$48</f>
        <v>Mot 27</v>
      </c>
      <c r="D571" s="192">
        <f ca="1">RAND()</f>
        <v>0.90274611193573273</v>
      </c>
      <c r="E571" s="192" t="str">
        <f>Instructions!$I$63</f>
        <v>Mot 42</v>
      </c>
      <c r="F571" s="192">
        <f ca="1">RAND()</f>
        <v>1.6786998272682152E-2</v>
      </c>
      <c r="G571" s="192" t="str">
        <f>Instructions!$I$78</f>
        <v>Mot 57</v>
      </c>
      <c r="H571" s="192">
        <f t="shared" ca="1" si="139"/>
        <v>0.77679424281599296</v>
      </c>
      <c r="I571" s="192" t="str">
        <f>Instructions!$I$93</f>
        <v>Mot 72</v>
      </c>
      <c r="J571" s="192">
        <f t="shared" ca="1" si="139"/>
        <v>0.75072632664750383</v>
      </c>
    </row>
    <row r="572" spans="1:11">
      <c r="A572" s="192" t="str">
        <f>Instructions!$I$34</f>
        <v>Mot 13</v>
      </c>
      <c r="B572" s="192">
        <f t="shared" ca="1" si="137"/>
        <v>0.28750578800216176</v>
      </c>
      <c r="C572" s="192" t="str">
        <f>Instructions!$I$49</f>
        <v>Mot 28</v>
      </c>
      <c r="D572" s="192">
        <f t="shared" ref="D572:D574" ca="1" si="140">RAND()</f>
        <v>0.97139012874058728</v>
      </c>
      <c r="E572" s="192" t="str">
        <f>Instructions!$I$64</f>
        <v>Mot 43</v>
      </c>
      <c r="F572" s="192">
        <f t="shared" ref="F572:F574" ca="1" si="141">RAND()</f>
        <v>0.72468312789826883</v>
      </c>
      <c r="G572" s="192" t="str">
        <f>Instructions!$I$79</f>
        <v>Mot 58</v>
      </c>
      <c r="H572" s="192">
        <f t="shared" ca="1" si="139"/>
        <v>0.53765806110298953</v>
      </c>
      <c r="I572" s="192" t="str">
        <f>Instructions!$I$94</f>
        <v>Mot 73</v>
      </c>
      <c r="J572" s="192">
        <f t="shared" ca="1" si="139"/>
        <v>0.70853205707631695</v>
      </c>
    </row>
    <row r="573" spans="1:11">
      <c r="A573" s="192" t="str">
        <f>Instructions!$I$35</f>
        <v>Mot 14</v>
      </c>
      <c r="B573" s="192">
        <f t="shared" ca="1" si="137"/>
        <v>0.12836284617674676</v>
      </c>
      <c r="C573" s="192" t="str">
        <f>Instructions!$I$50</f>
        <v>Mot 29</v>
      </c>
      <c r="D573" s="192">
        <f t="shared" ca="1" si="140"/>
        <v>0.34806494381354758</v>
      </c>
      <c r="E573" s="192" t="str">
        <f>Instructions!$I$65</f>
        <v>Mot 44</v>
      </c>
      <c r="F573" s="192">
        <f t="shared" ca="1" si="141"/>
        <v>0.25648227194079809</v>
      </c>
      <c r="G573" s="192" t="str">
        <f>Instructions!$I$80</f>
        <v>Mot 59</v>
      </c>
      <c r="H573" s="192">
        <f t="shared" ca="1" si="139"/>
        <v>0.97695190344906868</v>
      </c>
      <c r="I573" s="192" t="str">
        <f>Instructions!$I$95</f>
        <v>Mot 74</v>
      </c>
      <c r="J573" s="192">
        <f t="shared" ca="1" si="139"/>
        <v>0.76552922674634016</v>
      </c>
    </row>
    <row r="574" spans="1:11">
      <c r="A574" s="192" t="str">
        <f>Instructions!$I$36</f>
        <v>Mot 15</v>
      </c>
      <c r="B574" s="192">
        <f t="shared" ca="1" si="137"/>
        <v>0.14275243172967522</v>
      </c>
      <c r="C574" s="192" t="str">
        <f>Instructions!$I$51</f>
        <v>Mot 30</v>
      </c>
      <c r="D574" s="192">
        <f t="shared" ca="1" si="140"/>
        <v>0.13697164797677475</v>
      </c>
      <c r="E574" s="192" t="str">
        <f>Instructions!$I$66</f>
        <v>Mot 45</v>
      </c>
      <c r="F574" s="192">
        <f t="shared" ca="1" si="141"/>
        <v>0.23202904529283019</v>
      </c>
      <c r="G574" s="192" t="str">
        <f>Instructions!$I$81</f>
        <v>Mot 60</v>
      </c>
      <c r="H574" s="192">
        <f t="shared" ca="1" si="139"/>
        <v>0.88608435367177729</v>
      </c>
      <c r="I574" s="192" t="str">
        <f>Instructions!$I$96</f>
        <v>Mot 75</v>
      </c>
      <c r="J574" s="192">
        <f t="shared" ca="1" si="139"/>
        <v>0.66193053654376421</v>
      </c>
    </row>
    <row r="575" spans="1:11">
      <c r="K575" s="192">
        <v>29</v>
      </c>
    </row>
    <row r="580" spans="1:10">
      <c r="A580" s="192" t="str">
        <f>Instructions!$I$22</f>
        <v>Mot 1</v>
      </c>
      <c r="B580" s="192">
        <f t="shared" ref="B580:B594" ca="1" si="142">RAND()</f>
        <v>0.45225208838749198</v>
      </c>
      <c r="C580" s="192" t="str">
        <f>Instructions!$I$37</f>
        <v>Mot 16</v>
      </c>
      <c r="D580" s="192">
        <f t="shared" ref="D580:D588" ca="1" si="143">RAND()</f>
        <v>0.42132574794260536</v>
      </c>
      <c r="E580" s="192" t="str">
        <f>Instructions!$I$52</f>
        <v>Mot 31</v>
      </c>
      <c r="F580" s="192">
        <f t="shared" ref="F580:J594" ca="1" si="144">RAND()</f>
        <v>0.91320152935610965</v>
      </c>
      <c r="G580" s="192" t="str">
        <f>Instructions!$I$67</f>
        <v>Mot 46</v>
      </c>
      <c r="H580" s="192">
        <f t="shared" ca="1" si="144"/>
        <v>0.46391658382454948</v>
      </c>
      <c r="I580" s="192" t="str">
        <f>Instructions!$I$82</f>
        <v>Mot 61</v>
      </c>
      <c r="J580" s="192">
        <f t="shared" ca="1" si="144"/>
        <v>0.28499361169222226</v>
      </c>
    </row>
    <row r="581" spans="1:10">
      <c r="A581" s="192" t="str">
        <f>Instructions!$I$23</f>
        <v>Mot 2</v>
      </c>
      <c r="B581" s="192">
        <f t="shared" ca="1" si="142"/>
        <v>0.20307378735381709</v>
      </c>
      <c r="C581" s="192" t="str">
        <f>Instructions!$I$38</f>
        <v>Mot 17</v>
      </c>
      <c r="D581" s="192">
        <f t="shared" ca="1" si="143"/>
        <v>0.60286966861192781</v>
      </c>
      <c r="E581" s="192" t="str">
        <f>Instructions!$I$53</f>
        <v>Mot 32</v>
      </c>
      <c r="F581" s="192">
        <f t="shared" ca="1" si="144"/>
        <v>0.91299488312620525</v>
      </c>
      <c r="G581" s="192" t="str">
        <f>Instructions!$I$68</f>
        <v>Mot 47</v>
      </c>
      <c r="H581" s="192">
        <f t="shared" ca="1" si="144"/>
        <v>0.19303546878271682</v>
      </c>
      <c r="I581" s="192" t="str">
        <f>Instructions!$I$83</f>
        <v>Mot 62</v>
      </c>
      <c r="J581" s="192">
        <f t="shared" ca="1" si="144"/>
        <v>0.37151441519088646</v>
      </c>
    </row>
    <row r="582" spans="1:10">
      <c r="A582" s="192" t="str">
        <f>Instructions!$I$24</f>
        <v>Mot 3</v>
      </c>
      <c r="B582" s="192">
        <f t="shared" ca="1" si="142"/>
        <v>0.74334585591543523</v>
      </c>
      <c r="C582" s="192" t="str">
        <f>Instructions!$I$39</f>
        <v>Mot 18</v>
      </c>
      <c r="D582" s="192">
        <f t="shared" ca="1" si="143"/>
        <v>7.445563575561176E-2</v>
      </c>
      <c r="E582" s="192" t="str">
        <f>Instructions!$I$54</f>
        <v>Mot 33</v>
      </c>
      <c r="F582" s="192">
        <f t="shared" ca="1" si="144"/>
        <v>0.68684211845201348</v>
      </c>
      <c r="G582" s="192" t="str">
        <f>Instructions!$I$69</f>
        <v>Mot 48</v>
      </c>
      <c r="H582" s="192">
        <f t="shared" ca="1" si="144"/>
        <v>0.86691980332294105</v>
      </c>
      <c r="I582" s="192" t="str">
        <f>Instructions!$I$84</f>
        <v>Mot 63</v>
      </c>
      <c r="J582" s="192">
        <f t="shared" ca="1" si="144"/>
        <v>0.66539779297246027</v>
      </c>
    </row>
    <row r="583" spans="1:10">
      <c r="A583" s="192" t="str">
        <f>Instructions!$I$25</f>
        <v>Mot 4</v>
      </c>
      <c r="B583" s="192">
        <f t="shared" ca="1" si="142"/>
        <v>0.74530759629135801</v>
      </c>
      <c r="C583" s="192" t="str">
        <f>Instructions!$I$40</f>
        <v>Mot 19</v>
      </c>
      <c r="D583" s="192">
        <f t="shared" ca="1" si="143"/>
        <v>0.85934796646339529</v>
      </c>
      <c r="E583" s="192" t="str">
        <f>Instructions!$I$55</f>
        <v>Mot 34</v>
      </c>
      <c r="F583" s="192">
        <f t="shared" ca="1" si="144"/>
        <v>8.416596475454674E-3</v>
      </c>
      <c r="G583" s="192" t="str">
        <f>Instructions!$I$70</f>
        <v>Mot 49</v>
      </c>
      <c r="H583" s="192">
        <f t="shared" ca="1" si="144"/>
        <v>6.8429445243653353E-2</v>
      </c>
      <c r="I583" s="192" t="str">
        <f>Instructions!$I$85</f>
        <v>Mot 64</v>
      </c>
      <c r="J583" s="192">
        <f t="shared" ca="1" si="144"/>
        <v>0.1293452476296848</v>
      </c>
    </row>
    <row r="584" spans="1:10">
      <c r="A584" s="192" t="str">
        <f>Instructions!$I$26</f>
        <v>Mot 5</v>
      </c>
      <c r="B584" s="192">
        <f t="shared" ca="1" si="142"/>
        <v>0.72637043155474568</v>
      </c>
      <c r="C584" s="192" t="str">
        <f>Instructions!$I$41</f>
        <v>Mot 20</v>
      </c>
      <c r="D584" s="192">
        <f t="shared" ca="1" si="143"/>
        <v>0.77837138029418251</v>
      </c>
      <c r="E584" s="192" t="str">
        <f>Instructions!$I$56</f>
        <v>Mot 35</v>
      </c>
      <c r="F584" s="192">
        <f t="shared" ca="1" si="144"/>
        <v>0.89474284950888483</v>
      </c>
      <c r="G584" s="192" t="str">
        <f>Instructions!$I$71</f>
        <v>Mot 50</v>
      </c>
      <c r="H584" s="192">
        <f t="shared" ca="1" si="144"/>
        <v>0.46398228543946451</v>
      </c>
      <c r="I584" s="192" t="str">
        <f>Instructions!$I$86</f>
        <v>Mot 65</v>
      </c>
      <c r="J584" s="192">
        <f t="shared" ca="1" si="144"/>
        <v>0.74923039955234605</v>
      </c>
    </row>
    <row r="585" spans="1:10">
      <c r="A585" s="192" t="str">
        <f>Instructions!$I$27</f>
        <v>Mot 6</v>
      </c>
      <c r="B585" s="192">
        <f t="shared" ca="1" si="142"/>
        <v>0.76251414642323656</v>
      </c>
      <c r="C585" s="192" t="str">
        <f>Instructions!$I$42</f>
        <v>Mot 21</v>
      </c>
      <c r="D585" s="192">
        <f t="shared" ca="1" si="143"/>
        <v>0.14739801266705599</v>
      </c>
      <c r="E585" s="192" t="str">
        <f>Instructions!$I$57</f>
        <v>Mot 36</v>
      </c>
      <c r="F585" s="192">
        <f t="shared" ca="1" si="144"/>
        <v>0.87301132139719895</v>
      </c>
      <c r="G585" s="192" t="str">
        <f>Instructions!$I$72</f>
        <v>Mot 51</v>
      </c>
      <c r="H585" s="192">
        <f t="shared" ca="1" si="144"/>
        <v>0.48187502809247973</v>
      </c>
      <c r="I585" s="192" t="str">
        <f>Instructions!$I$87</f>
        <v>Mot 66</v>
      </c>
      <c r="J585" s="192">
        <f t="shared" ca="1" si="144"/>
        <v>0.88778869645083991</v>
      </c>
    </row>
    <row r="586" spans="1:10">
      <c r="A586" s="192" t="str">
        <f>Instructions!$I$28</f>
        <v>Mot 7</v>
      </c>
      <c r="B586" s="192">
        <f t="shared" ca="1" si="142"/>
        <v>0.89750479007537076</v>
      </c>
      <c r="C586" s="192" t="str">
        <f>Instructions!$I$43</f>
        <v>Mot 22</v>
      </c>
      <c r="D586" s="192">
        <f t="shared" ca="1" si="143"/>
        <v>0.69020033576323592</v>
      </c>
      <c r="E586" s="192" t="str">
        <f>Instructions!$I$58</f>
        <v>Mot 37</v>
      </c>
      <c r="F586" s="192">
        <f t="shared" ca="1" si="144"/>
        <v>0.29642192065864581</v>
      </c>
      <c r="G586" s="192" t="str">
        <f>Instructions!$I$73</f>
        <v>Mot 52</v>
      </c>
      <c r="H586" s="192">
        <f t="shared" ca="1" si="144"/>
        <v>0.52140067728210027</v>
      </c>
      <c r="I586" s="192" t="str">
        <f>Instructions!$I$88</f>
        <v>Mot 67</v>
      </c>
      <c r="J586" s="192">
        <f t="shared" ca="1" si="144"/>
        <v>8.2928918852855693E-2</v>
      </c>
    </row>
    <row r="587" spans="1:10">
      <c r="A587" s="192" t="str">
        <f>Instructions!$I$29</f>
        <v>Mot 8</v>
      </c>
      <c r="B587" s="192">
        <f t="shared" ca="1" si="142"/>
        <v>0.85217281174470616</v>
      </c>
      <c r="C587" s="192" t="str">
        <f>Instructions!$I$44</f>
        <v>Mot 23</v>
      </c>
      <c r="D587" s="192">
        <f t="shared" ca="1" si="143"/>
        <v>0.53923382605808912</v>
      </c>
      <c r="E587" s="192" t="str">
        <f>Instructions!$I$59</f>
        <v>Mot 38</v>
      </c>
      <c r="F587" s="192">
        <f t="shared" ca="1" si="144"/>
        <v>0.58655283461730356</v>
      </c>
      <c r="G587" s="192" t="str">
        <f>Instructions!$I$74</f>
        <v>Mot 53</v>
      </c>
      <c r="H587" s="192">
        <f t="shared" ca="1" si="144"/>
        <v>0.58377024674931544</v>
      </c>
      <c r="I587" s="192" t="str">
        <f>Instructions!$I$89</f>
        <v>Mot 68</v>
      </c>
      <c r="J587" s="192">
        <f t="shared" ca="1" si="144"/>
        <v>0.79796667175637681</v>
      </c>
    </row>
    <row r="588" spans="1:10">
      <c r="A588" s="192" t="str">
        <f>Instructions!$I$30</f>
        <v>Mot 9</v>
      </c>
      <c r="B588" s="192">
        <f t="shared" ca="1" si="142"/>
        <v>0.67839423823022549</v>
      </c>
      <c r="C588" s="192" t="str">
        <f>Instructions!$I$45</f>
        <v>Mot 24</v>
      </c>
      <c r="D588" s="192">
        <f t="shared" ca="1" si="143"/>
        <v>0.69404528943143884</v>
      </c>
      <c r="E588" s="192" t="str">
        <f>Instructions!$I$60</f>
        <v>Mot 39</v>
      </c>
      <c r="F588" s="192">
        <f t="shared" ca="1" si="144"/>
        <v>0.44117636658506842</v>
      </c>
      <c r="G588" s="192" t="str">
        <f>Instructions!$I$75</f>
        <v>Mot 54</v>
      </c>
      <c r="H588" s="192">
        <f t="shared" ca="1" si="144"/>
        <v>0.28998452090173976</v>
      </c>
      <c r="I588" s="192" t="str">
        <f>Instructions!$I$90</f>
        <v>Mot 69</v>
      </c>
      <c r="J588" s="192">
        <f t="shared" ca="1" si="144"/>
        <v>0.4639005196106134</v>
      </c>
    </row>
    <row r="589" spans="1:10">
      <c r="A589" s="192" t="str">
        <f>Instructions!$I$31</f>
        <v>Mot 10</v>
      </c>
      <c r="B589" s="192">
        <f t="shared" ca="1" si="142"/>
        <v>0.11886633112730094</v>
      </c>
      <c r="C589" s="192" t="str">
        <f>Instructions!$I$46</f>
        <v>Mot 25</v>
      </c>
      <c r="D589" s="192">
        <f ca="1">RAND()</f>
        <v>0.80276135459375286</v>
      </c>
      <c r="E589" s="192" t="str">
        <f>Instructions!$I$61</f>
        <v>Mot 40</v>
      </c>
      <c r="F589" s="192">
        <f ca="1">RAND()</f>
        <v>0.80721374740784468</v>
      </c>
      <c r="G589" s="192" t="str">
        <f>Instructions!$I$76</f>
        <v>Mot 55</v>
      </c>
      <c r="H589" s="192">
        <f t="shared" ca="1" si="144"/>
        <v>0.18923039054159896</v>
      </c>
      <c r="I589" s="192" t="str">
        <f>Instructions!$I$91</f>
        <v>Mot 70</v>
      </c>
      <c r="J589" s="192">
        <f t="shared" ca="1" si="144"/>
        <v>0.73820756205895199</v>
      </c>
    </row>
    <row r="590" spans="1:10">
      <c r="A590" s="192" t="str">
        <f>Instructions!$I$32</f>
        <v>Mot 11</v>
      </c>
      <c r="B590" s="192">
        <f t="shared" ca="1" si="142"/>
        <v>0.97345440702727193</v>
      </c>
      <c r="C590" s="192" t="str">
        <f>Instructions!$I$47</f>
        <v>Mot 26</v>
      </c>
      <c r="D590" s="192">
        <f ca="1">RAND()</f>
        <v>0.39487498520520092</v>
      </c>
      <c r="E590" s="192" t="str">
        <f>Instructions!$I$62</f>
        <v>Mot 41</v>
      </c>
      <c r="F590" s="192">
        <f ca="1">RAND()</f>
        <v>0.86733658466242514</v>
      </c>
      <c r="G590" s="192" t="str">
        <f>Instructions!$I$77</f>
        <v>Mot 56</v>
      </c>
      <c r="H590" s="192">
        <f t="shared" ca="1" si="144"/>
        <v>0.1531361148518835</v>
      </c>
      <c r="I590" s="192" t="str">
        <f>Instructions!$I$92</f>
        <v>Mot 71</v>
      </c>
      <c r="J590" s="192">
        <f t="shared" ca="1" si="144"/>
        <v>0.84319005298619809</v>
      </c>
    </row>
    <row r="591" spans="1:10">
      <c r="A591" s="192" t="str">
        <f>Instructions!$I$33</f>
        <v>Mot 12</v>
      </c>
      <c r="B591" s="192">
        <f t="shared" ca="1" si="142"/>
        <v>0.71715932328190168</v>
      </c>
      <c r="C591" s="192" t="str">
        <f>Instructions!$I$48</f>
        <v>Mot 27</v>
      </c>
      <c r="D591" s="192">
        <f ca="1">RAND()</f>
        <v>4.3783888016511119E-2</v>
      </c>
      <c r="E591" s="192" t="str">
        <f>Instructions!$I$63</f>
        <v>Mot 42</v>
      </c>
      <c r="F591" s="192">
        <f ca="1">RAND()</f>
        <v>0.67167341715084483</v>
      </c>
      <c r="G591" s="192" t="str">
        <f>Instructions!$I$78</f>
        <v>Mot 57</v>
      </c>
      <c r="H591" s="192">
        <f t="shared" ca="1" si="144"/>
        <v>0.78312173718380984</v>
      </c>
      <c r="I591" s="192" t="str">
        <f>Instructions!$I$93</f>
        <v>Mot 72</v>
      </c>
      <c r="J591" s="192">
        <f t="shared" ca="1" si="144"/>
        <v>0.24105198117676152</v>
      </c>
    </row>
    <row r="592" spans="1:10">
      <c r="A592" s="192" t="str">
        <f>Instructions!$I$34</f>
        <v>Mot 13</v>
      </c>
      <c r="B592" s="192">
        <f t="shared" ca="1" si="142"/>
        <v>0.14691838349294484</v>
      </c>
      <c r="C592" s="192" t="str">
        <f>Instructions!$I$49</f>
        <v>Mot 28</v>
      </c>
      <c r="D592" s="192">
        <f t="shared" ref="D592:D594" ca="1" si="145">RAND()</f>
        <v>0.41467881250467542</v>
      </c>
      <c r="E592" s="192" t="str">
        <f>Instructions!$I$64</f>
        <v>Mot 43</v>
      </c>
      <c r="F592" s="192">
        <f t="shared" ref="F592:F594" ca="1" si="146">RAND()</f>
        <v>0.27917281526174698</v>
      </c>
      <c r="G592" s="192" t="str">
        <f>Instructions!$I$79</f>
        <v>Mot 58</v>
      </c>
      <c r="H592" s="192">
        <f t="shared" ca="1" si="144"/>
        <v>1.8383322608595654E-2</v>
      </c>
      <c r="I592" s="192" t="str">
        <f>Instructions!$I$94</f>
        <v>Mot 73</v>
      </c>
      <c r="J592" s="192">
        <f t="shared" ca="1" si="144"/>
        <v>0.28591223094986706</v>
      </c>
    </row>
    <row r="593" spans="1:11">
      <c r="A593" s="192" t="str">
        <f>Instructions!$I$35</f>
        <v>Mot 14</v>
      </c>
      <c r="B593" s="192">
        <f t="shared" ca="1" si="142"/>
        <v>0.76622111565407458</v>
      </c>
      <c r="C593" s="192" t="str">
        <f>Instructions!$I$50</f>
        <v>Mot 29</v>
      </c>
      <c r="D593" s="192">
        <f t="shared" ca="1" si="145"/>
        <v>0.93820430089932982</v>
      </c>
      <c r="E593" s="192" t="str">
        <f>Instructions!$I$65</f>
        <v>Mot 44</v>
      </c>
      <c r="F593" s="192">
        <f t="shared" ca="1" si="146"/>
        <v>0.91258185493153621</v>
      </c>
      <c r="G593" s="192" t="str">
        <f>Instructions!$I$80</f>
        <v>Mot 59</v>
      </c>
      <c r="H593" s="192">
        <f t="shared" ca="1" si="144"/>
        <v>2.626107417959711E-2</v>
      </c>
      <c r="I593" s="192" t="str">
        <f>Instructions!$I$95</f>
        <v>Mot 74</v>
      </c>
      <c r="J593" s="192">
        <f t="shared" ca="1" si="144"/>
        <v>0.17896161290617907</v>
      </c>
    </row>
    <row r="594" spans="1:11">
      <c r="A594" s="192" t="str">
        <f>Instructions!$I$36</f>
        <v>Mot 15</v>
      </c>
      <c r="B594" s="192">
        <f t="shared" ca="1" si="142"/>
        <v>0.77301076483644859</v>
      </c>
      <c r="C594" s="192" t="str">
        <f>Instructions!$I$51</f>
        <v>Mot 30</v>
      </c>
      <c r="D594" s="192">
        <f t="shared" ca="1" si="145"/>
        <v>4.2913452457615797E-3</v>
      </c>
      <c r="E594" s="192" t="str">
        <f>Instructions!$I$66</f>
        <v>Mot 45</v>
      </c>
      <c r="F594" s="192">
        <f t="shared" ca="1" si="146"/>
        <v>0.5384125592333846</v>
      </c>
      <c r="G594" s="192" t="str">
        <f>Instructions!$I$81</f>
        <v>Mot 60</v>
      </c>
      <c r="H594" s="192">
        <f t="shared" ca="1" si="144"/>
        <v>0.27664342701475308</v>
      </c>
      <c r="I594" s="192" t="str">
        <f>Instructions!$I$96</f>
        <v>Mot 75</v>
      </c>
      <c r="J594" s="192">
        <f t="shared" ca="1" si="144"/>
        <v>0.99548459523873234</v>
      </c>
    </row>
    <row r="595" spans="1:11">
      <c r="K595" s="192">
        <v>30</v>
      </c>
    </row>
    <row r="600" spans="1:11">
      <c r="A600" s="192" t="str">
        <f>Instructions!$I$22</f>
        <v>Mot 1</v>
      </c>
      <c r="B600" s="192">
        <f t="shared" ref="B600:B614" ca="1" si="147">RAND()</f>
        <v>0.19564678235600985</v>
      </c>
      <c r="C600" s="192" t="str">
        <f>Instructions!$I$37</f>
        <v>Mot 16</v>
      </c>
      <c r="D600" s="192">
        <f t="shared" ref="D600:D608" ca="1" si="148">RAND()</f>
        <v>0.68230241802976244</v>
      </c>
      <c r="E600" s="192" t="str">
        <f>Instructions!$I$52</f>
        <v>Mot 31</v>
      </c>
      <c r="F600" s="192">
        <f t="shared" ref="F600:J614" ca="1" si="149">RAND()</f>
        <v>0.75463629216940353</v>
      </c>
      <c r="G600" s="192" t="str">
        <f>Instructions!$I$67</f>
        <v>Mot 46</v>
      </c>
      <c r="H600" s="192">
        <f t="shared" ca="1" si="149"/>
        <v>0.97439404578415656</v>
      </c>
      <c r="I600" s="192" t="str">
        <f>Instructions!$I$82</f>
        <v>Mot 61</v>
      </c>
      <c r="J600" s="192">
        <f t="shared" ca="1" si="149"/>
        <v>0.30686110765657471</v>
      </c>
    </row>
    <row r="601" spans="1:11">
      <c r="A601" s="192" t="str">
        <f>Instructions!$I$23</f>
        <v>Mot 2</v>
      </c>
      <c r="B601" s="192">
        <f t="shared" ca="1" si="147"/>
        <v>0.9004906231153107</v>
      </c>
      <c r="C601" s="192" t="str">
        <f>Instructions!$I$38</f>
        <v>Mot 17</v>
      </c>
      <c r="D601" s="192">
        <f t="shared" ca="1" si="148"/>
        <v>0.85471561785000216</v>
      </c>
      <c r="E601" s="192" t="str">
        <f>Instructions!$I$53</f>
        <v>Mot 32</v>
      </c>
      <c r="F601" s="192">
        <f t="shared" ca="1" si="149"/>
        <v>0.42108567143047881</v>
      </c>
      <c r="G601" s="192" t="str">
        <f>Instructions!$I$68</f>
        <v>Mot 47</v>
      </c>
      <c r="H601" s="192">
        <f t="shared" ca="1" si="149"/>
        <v>0.25716754605844472</v>
      </c>
      <c r="I601" s="192" t="str">
        <f>Instructions!$I$83</f>
        <v>Mot 62</v>
      </c>
      <c r="J601" s="192">
        <f t="shared" ca="1" si="149"/>
        <v>0.54080443190314242</v>
      </c>
    </row>
    <row r="602" spans="1:11">
      <c r="A602" s="192" t="str">
        <f>Instructions!$I$24</f>
        <v>Mot 3</v>
      </c>
      <c r="B602" s="192">
        <f t="shared" ca="1" si="147"/>
        <v>0.23211715337174443</v>
      </c>
      <c r="C602" s="192" t="str">
        <f>Instructions!$I$39</f>
        <v>Mot 18</v>
      </c>
      <c r="D602" s="192">
        <f t="shared" ca="1" si="148"/>
        <v>0.93630931714835086</v>
      </c>
      <c r="E602" s="192" t="str">
        <f>Instructions!$I$54</f>
        <v>Mot 33</v>
      </c>
      <c r="F602" s="192">
        <f t="shared" ca="1" si="149"/>
        <v>0.6698581138790286</v>
      </c>
      <c r="G602" s="192" t="str">
        <f>Instructions!$I$69</f>
        <v>Mot 48</v>
      </c>
      <c r="H602" s="192">
        <f t="shared" ca="1" si="149"/>
        <v>0.41333917390396768</v>
      </c>
      <c r="I602" s="192" t="str">
        <f>Instructions!$I$84</f>
        <v>Mot 63</v>
      </c>
      <c r="J602" s="192">
        <f t="shared" ca="1" si="149"/>
        <v>0.64839300304788261</v>
      </c>
    </row>
    <row r="603" spans="1:11">
      <c r="A603" s="192" t="str">
        <f>Instructions!$I$25</f>
        <v>Mot 4</v>
      </c>
      <c r="B603" s="192">
        <f t="shared" ca="1" si="147"/>
        <v>0.80411526214998164</v>
      </c>
      <c r="C603" s="192" t="str">
        <f>Instructions!$I$40</f>
        <v>Mot 19</v>
      </c>
      <c r="D603" s="192">
        <f t="shared" ca="1" si="148"/>
        <v>0.87507369169002625</v>
      </c>
      <c r="E603" s="192" t="str">
        <f>Instructions!$I$55</f>
        <v>Mot 34</v>
      </c>
      <c r="F603" s="192">
        <f t="shared" ca="1" si="149"/>
        <v>0.55222507071998128</v>
      </c>
      <c r="G603" s="192" t="str">
        <f>Instructions!$I$70</f>
        <v>Mot 49</v>
      </c>
      <c r="H603" s="192">
        <f t="shared" ca="1" si="149"/>
        <v>0.14565826780471813</v>
      </c>
      <c r="I603" s="192" t="str">
        <f>Instructions!$I$85</f>
        <v>Mot 64</v>
      </c>
      <c r="J603" s="192">
        <f t="shared" ca="1" si="149"/>
        <v>0.75962209058856467</v>
      </c>
    </row>
    <row r="604" spans="1:11">
      <c r="A604" s="192" t="str">
        <f>Instructions!$I$26</f>
        <v>Mot 5</v>
      </c>
      <c r="B604" s="192">
        <f t="shared" ca="1" si="147"/>
        <v>0.71692386280638487</v>
      </c>
      <c r="C604" s="192" t="str">
        <f>Instructions!$I$41</f>
        <v>Mot 20</v>
      </c>
      <c r="D604" s="192">
        <f t="shared" ca="1" si="148"/>
        <v>0.17713727437190496</v>
      </c>
      <c r="E604" s="192" t="str">
        <f>Instructions!$I$56</f>
        <v>Mot 35</v>
      </c>
      <c r="F604" s="192">
        <f t="shared" ca="1" si="149"/>
        <v>0.12381763386602673</v>
      </c>
      <c r="G604" s="192" t="str">
        <f>Instructions!$I$71</f>
        <v>Mot 50</v>
      </c>
      <c r="H604" s="192">
        <f t="shared" ca="1" si="149"/>
        <v>0.93658100029705027</v>
      </c>
      <c r="I604" s="192" t="str">
        <f>Instructions!$I$86</f>
        <v>Mot 65</v>
      </c>
      <c r="J604" s="192">
        <f t="shared" ca="1" si="149"/>
        <v>0.94418790979002487</v>
      </c>
    </row>
    <row r="605" spans="1:11">
      <c r="A605" s="192" t="str">
        <f>Instructions!$I$27</f>
        <v>Mot 6</v>
      </c>
      <c r="B605" s="192">
        <f t="shared" ca="1" si="147"/>
        <v>0.10743570450395035</v>
      </c>
      <c r="C605" s="192" t="str">
        <f>Instructions!$I$42</f>
        <v>Mot 21</v>
      </c>
      <c r="D605" s="192">
        <f t="shared" ca="1" si="148"/>
        <v>0.69643491913812616</v>
      </c>
      <c r="E605" s="192" t="str">
        <f>Instructions!$I$57</f>
        <v>Mot 36</v>
      </c>
      <c r="F605" s="192">
        <f t="shared" ca="1" si="149"/>
        <v>4.241265376528125E-2</v>
      </c>
      <c r="G605" s="192" t="str">
        <f>Instructions!$I$72</f>
        <v>Mot 51</v>
      </c>
      <c r="H605" s="192">
        <f t="shared" ca="1" si="149"/>
        <v>0.63901642352141419</v>
      </c>
      <c r="I605" s="192" t="str">
        <f>Instructions!$I$87</f>
        <v>Mot 66</v>
      </c>
      <c r="J605" s="192">
        <f t="shared" ca="1" si="149"/>
        <v>0.27893069014515925</v>
      </c>
    </row>
    <row r="606" spans="1:11">
      <c r="A606" s="192" t="str">
        <f>Instructions!$I$28</f>
        <v>Mot 7</v>
      </c>
      <c r="B606" s="192">
        <f t="shared" ca="1" si="147"/>
        <v>0.14766141113578679</v>
      </c>
      <c r="C606" s="192" t="str">
        <f>Instructions!$I$43</f>
        <v>Mot 22</v>
      </c>
      <c r="D606" s="192">
        <f t="shared" ca="1" si="148"/>
        <v>0.37676531850216144</v>
      </c>
      <c r="E606" s="192" t="str">
        <f>Instructions!$I$58</f>
        <v>Mot 37</v>
      </c>
      <c r="F606" s="192">
        <f t="shared" ca="1" si="149"/>
        <v>0.1709550612465679</v>
      </c>
      <c r="G606" s="192" t="str">
        <f>Instructions!$I$73</f>
        <v>Mot 52</v>
      </c>
      <c r="H606" s="192">
        <f t="shared" ca="1" si="149"/>
        <v>0.61024589904988347</v>
      </c>
      <c r="I606" s="192" t="str">
        <f>Instructions!$I$88</f>
        <v>Mot 67</v>
      </c>
      <c r="J606" s="192">
        <f t="shared" ca="1" si="149"/>
        <v>0.58037916177980287</v>
      </c>
    </row>
    <row r="607" spans="1:11">
      <c r="A607" s="192" t="str">
        <f>Instructions!$I$29</f>
        <v>Mot 8</v>
      </c>
      <c r="B607" s="192">
        <f t="shared" ca="1" si="147"/>
        <v>0.43350443573867925</v>
      </c>
      <c r="C607" s="192" t="str">
        <f>Instructions!$I$44</f>
        <v>Mot 23</v>
      </c>
      <c r="D607" s="192">
        <f t="shared" ca="1" si="148"/>
        <v>0.86592256876379414</v>
      </c>
      <c r="E607" s="192" t="str">
        <f>Instructions!$I$59</f>
        <v>Mot 38</v>
      </c>
      <c r="F607" s="192">
        <f t="shared" ca="1" si="149"/>
        <v>0.5052897690884155</v>
      </c>
      <c r="G607" s="192" t="str">
        <f>Instructions!$I$74</f>
        <v>Mot 53</v>
      </c>
      <c r="H607" s="192">
        <f t="shared" ca="1" si="149"/>
        <v>0.60789896483146322</v>
      </c>
      <c r="I607" s="192" t="str">
        <f>Instructions!$I$89</f>
        <v>Mot 68</v>
      </c>
      <c r="J607" s="192">
        <f t="shared" ca="1" si="149"/>
        <v>2.5635961664816853E-2</v>
      </c>
    </row>
    <row r="608" spans="1:11">
      <c r="A608" s="192" t="str">
        <f>Instructions!$I$30</f>
        <v>Mot 9</v>
      </c>
      <c r="B608" s="192">
        <f t="shared" ca="1" si="147"/>
        <v>6.2985606598555899E-2</v>
      </c>
      <c r="C608" s="192" t="str">
        <f>Instructions!$I$45</f>
        <v>Mot 24</v>
      </c>
      <c r="D608" s="192">
        <f t="shared" ca="1" si="148"/>
        <v>1.1734659680052384E-2</v>
      </c>
      <c r="E608" s="192" t="str">
        <f>Instructions!$I$60</f>
        <v>Mot 39</v>
      </c>
      <c r="F608" s="192">
        <f t="shared" ca="1" si="149"/>
        <v>0.56248903900639247</v>
      </c>
      <c r="G608" s="192" t="str">
        <f>Instructions!$I$75</f>
        <v>Mot 54</v>
      </c>
      <c r="H608" s="192">
        <f t="shared" ca="1" si="149"/>
        <v>1.6119265985421016E-2</v>
      </c>
      <c r="I608" s="192" t="str">
        <f>Instructions!$I$90</f>
        <v>Mot 69</v>
      </c>
      <c r="J608" s="192">
        <f t="shared" ca="1" si="149"/>
        <v>0.88774886191054203</v>
      </c>
    </row>
    <row r="609" spans="1:11">
      <c r="A609" s="192" t="str">
        <f>Instructions!$I$31</f>
        <v>Mot 10</v>
      </c>
      <c r="B609" s="192">
        <f t="shared" ca="1" si="147"/>
        <v>0.30844826496766842</v>
      </c>
      <c r="C609" s="192" t="str">
        <f>Instructions!$I$46</f>
        <v>Mot 25</v>
      </c>
      <c r="D609" s="192">
        <f ca="1">RAND()</f>
        <v>0.22464215785492458</v>
      </c>
      <c r="E609" s="192" t="str">
        <f>Instructions!$I$61</f>
        <v>Mot 40</v>
      </c>
      <c r="F609" s="192">
        <f ca="1">RAND()</f>
        <v>0.58132957103160598</v>
      </c>
      <c r="G609" s="192" t="str">
        <f>Instructions!$I$76</f>
        <v>Mot 55</v>
      </c>
      <c r="H609" s="192">
        <f t="shared" ca="1" si="149"/>
        <v>0.90552028023228226</v>
      </c>
      <c r="I609" s="192" t="str">
        <f>Instructions!$I$91</f>
        <v>Mot 70</v>
      </c>
      <c r="J609" s="192">
        <f t="shared" ca="1" si="149"/>
        <v>0.73449210064208859</v>
      </c>
    </row>
    <row r="610" spans="1:11">
      <c r="A610" s="192" t="str">
        <f>Instructions!$I$32</f>
        <v>Mot 11</v>
      </c>
      <c r="B610" s="192">
        <f t="shared" ca="1" si="147"/>
        <v>0.22472642064422266</v>
      </c>
      <c r="C610" s="192" t="str">
        <f>Instructions!$I$47</f>
        <v>Mot 26</v>
      </c>
      <c r="D610" s="192">
        <f ca="1">RAND()</f>
        <v>2.9346137729273525E-2</v>
      </c>
      <c r="E610" s="192" t="str">
        <f>Instructions!$I$62</f>
        <v>Mot 41</v>
      </c>
      <c r="F610" s="192">
        <f ca="1">RAND()</f>
        <v>0.76447087654260815</v>
      </c>
      <c r="G610" s="192" t="str">
        <f>Instructions!$I$77</f>
        <v>Mot 56</v>
      </c>
      <c r="H610" s="192">
        <f t="shared" ca="1" si="149"/>
        <v>0.78342542667931581</v>
      </c>
      <c r="I610" s="192" t="str">
        <f>Instructions!$I$92</f>
        <v>Mot 71</v>
      </c>
      <c r="J610" s="192">
        <f t="shared" ca="1" si="149"/>
        <v>0.16548825412299173</v>
      </c>
    </row>
    <row r="611" spans="1:11">
      <c r="A611" s="192" t="str">
        <f>Instructions!$I$33</f>
        <v>Mot 12</v>
      </c>
      <c r="B611" s="192">
        <f t="shared" ca="1" si="147"/>
        <v>0.46168224357251497</v>
      </c>
      <c r="C611" s="192" t="str">
        <f>Instructions!$I$48</f>
        <v>Mot 27</v>
      </c>
      <c r="D611" s="192">
        <f ca="1">RAND()</f>
        <v>0.32545795862355842</v>
      </c>
      <c r="E611" s="192" t="str">
        <f>Instructions!$I$63</f>
        <v>Mot 42</v>
      </c>
      <c r="F611" s="192">
        <f ca="1">RAND()</f>
        <v>0.84882681746483901</v>
      </c>
      <c r="G611" s="192" t="str">
        <f>Instructions!$I$78</f>
        <v>Mot 57</v>
      </c>
      <c r="H611" s="192">
        <f t="shared" ca="1" si="149"/>
        <v>0.33618461917405928</v>
      </c>
      <c r="I611" s="192" t="str">
        <f>Instructions!$I$93</f>
        <v>Mot 72</v>
      </c>
      <c r="J611" s="192">
        <f t="shared" ca="1" si="149"/>
        <v>0.74471644956020777</v>
      </c>
    </row>
    <row r="612" spans="1:11">
      <c r="A612" s="192" t="str">
        <f>Instructions!$I$34</f>
        <v>Mot 13</v>
      </c>
      <c r="B612" s="192">
        <f t="shared" ca="1" si="147"/>
        <v>0.61580534576492785</v>
      </c>
      <c r="C612" s="192" t="str">
        <f>Instructions!$I$49</f>
        <v>Mot 28</v>
      </c>
      <c r="D612" s="192">
        <f t="shared" ref="D612:D614" ca="1" si="150">RAND()</f>
        <v>0.65378548727206398</v>
      </c>
      <c r="E612" s="192" t="str">
        <f>Instructions!$I$64</f>
        <v>Mot 43</v>
      </c>
      <c r="F612" s="192">
        <f t="shared" ref="F612:F614" ca="1" si="151">RAND()</f>
        <v>0.39972921107714143</v>
      </c>
      <c r="G612" s="192" t="str">
        <f>Instructions!$I$79</f>
        <v>Mot 58</v>
      </c>
      <c r="H612" s="192">
        <f t="shared" ca="1" si="149"/>
        <v>0.75533229110422961</v>
      </c>
      <c r="I612" s="192" t="str">
        <f>Instructions!$I$94</f>
        <v>Mot 73</v>
      </c>
      <c r="J612" s="192">
        <f t="shared" ca="1" si="149"/>
        <v>0.85260580779056072</v>
      </c>
    </row>
    <row r="613" spans="1:11">
      <c r="A613" s="192" t="str">
        <f>Instructions!$I$35</f>
        <v>Mot 14</v>
      </c>
      <c r="B613" s="192">
        <f t="shared" ca="1" si="147"/>
        <v>0.16868604754007477</v>
      </c>
      <c r="C613" s="192" t="str">
        <f>Instructions!$I$50</f>
        <v>Mot 29</v>
      </c>
      <c r="D613" s="192">
        <f t="shared" ca="1" si="150"/>
        <v>0.39673761259031537</v>
      </c>
      <c r="E613" s="192" t="str">
        <f>Instructions!$I$65</f>
        <v>Mot 44</v>
      </c>
      <c r="F613" s="192">
        <f t="shared" ca="1" si="151"/>
        <v>0.58928682741963812</v>
      </c>
      <c r="G613" s="192" t="str">
        <f>Instructions!$I$80</f>
        <v>Mot 59</v>
      </c>
      <c r="H613" s="192">
        <f t="shared" ca="1" si="149"/>
        <v>0.5414697426057703</v>
      </c>
      <c r="I613" s="192" t="str">
        <f>Instructions!$I$95</f>
        <v>Mot 74</v>
      </c>
      <c r="J613" s="192">
        <f t="shared" ca="1" si="149"/>
        <v>0.45700526905969219</v>
      </c>
    </row>
    <row r="614" spans="1:11">
      <c r="A614" s="192" t="str">
        <f>Instructions!$I$36</f>
        <v>Mot 15</v>
      </c>
      <c r="B614" s="192">
        <f t="shared" ca="1" si="147"/>
        <v>0.26055589358192788</v>
      </c>
      <c r="C614" s="192" t="str">
        <f>Instructions!$I$51</f>
        <v>Mot 30</v>
      </c>
      <c r="D614" s="192">
        <f t="shared" ca="1" si="150"/>
        <v>0.63622022628918229</v>
      </c>
      <c r="E614" s="192" t="str">
        <f>Instructions!$I$66</f>
        <v>Mot 45</v>
      </c>
      <c r="F614" s="192">
        <f t="shared" ca="1" si="151"/>
        <v>0.41420088005474076</v>
      </c>
      <c r="G614" s="192" t="str">
        <f>Instructions!$I$81</f>
        <v>Mot 60</v>
      </c>
      <c r="H614" s="192">
        <f t="shared" ca="1" si="149"/>
        <v>0.36720979457311698</v>
      </c>
      <c r="I614" s="192" t="str">
        <f>Instructions!$I$96</f>
        <v>Mot 75</v>
      </c>
      <c r="J614" s="192">
        <f t="shared" ca="1" si="149"/>
        <v>0.88097482398213134</v>
      </c>
    </row>
    <row r="615" spans="1:11">
      <c r="K615" s="192">
        <v>31</v>
      </c>
    </row>
    <row r="620" spans="1:11">
      <c r="A620" s="192" t="str">
        <f>Instructions!$I$22</f>
        <v>Mot 1</v>
      </c>
      <c r="B620" s="192">
        <f t="shared" ref="B620:B654" ca="1" si="152">RAND()</f>
        <v>0.87218175905163031</v>
      </c>
      <c r="C620" s="192" t="str">
        <f>Instructions!$I$37</f>
        <v>Mot 16</v>
      </c>
      <c r="D620" s="192">
        <f t="shared" ref="D620:D628" ca="1" si="153">RAND()</f>
        <v>0.46697804562960565</v>
      </c>
      <c r="E620" s="192" t="str">
        <f>Instructions!$I$52</f>
        <v>Mot 31</v>
      </c>
      <c r="F620" s="192">
        <f t="shared" ref="F620:J634" ca="1" si="154">RAND()</f>
        <v>0.51087802834984997</v>
      </c>
      <c r="G620" s="192" t="str">
        <f>Instructions!$I$67</f>
        <v>Mot 46</v>
      </c>
      <c r="H620" s="192">
        <f t="shared" ca="1" si="154"/>
        <v>0.16219587744053532</v>
      </c>
      <c r="I620" s="192" t="str">
        <f>Instructions!$I$82</f>
        <v>Mot 61</v>
      </c>
      <c r="J620" s="192">
        <f t="shared" ca="1" si="154"/>
        <v>0.61138918938788822</v>
      </c>
    </row>
    <row r="621" spans="1:11">
      <c r="A621" s="192" t="str">
        <f>Instructions!$I$23</f>
        <v>Mot 2</v>
      </c>
      <c r="B621" s="192">
        <f t="shared" ca="1" si="152"/>
        <v>0.34137010089317577</v>
      </c>
      <c r="C621" s="192" t="str">
        <f>Instructions!$I$38</f>
        <v>Mot 17</v>
      </c>
      <c r="D621" s="192">
        <f t="shared" ca="1" si="153"/>
        <v>4.7970855762038411E-3</v>
      </c>
      <c r="E621" s="192" t="str">
        <f>Instructions!$I$53</f>
        <v>Mot 32</v>
      </c>
      <c r="F621" s="192">
        <f t="shared" ca="1" si="154"/>
        <v>0.71500365821681877</v>
      </c>
      <c r="G621" s="192" t="str">
        <f>Instructions!$I$68</f>
        <v>Mot 47</v>
      </c>
      <c r="H621" s="192">
        <f t="shared" ca="1" si="154"/>
        <v>3.7610262978867715E-2</v>
      </c>
      <c r="I621" s="192" t="str">
        <f>Instructions!$I$83</f>
        <v>Mot 62</v>
      </c>
      <c r="J621" s="192">
        <f t="shared" ca="1" si="154"/>
        <v>0.96146417546758933</v>
      </c>
    </row>
    <row r="622" spans="1:11">
      <c r="A622" s="192" t="str">
        <f>Instructions!$I$24</f>
        <v>Mot 3</v>
      </c>
      <c r="B622" s="192">
        <f t="shared" ca="1" si="152"/>
        <v>0.5871036257695984</v>
      </c>
      <c r="C622" s="192" t="str">
        <f>Instructions!$I$39</f>
        <v>Mot 18</v>
      </c>
      <c r="D622" s="192">
        <f t="shared" ca="1" si="153"/>
        <v>0.82362576009441801</v>
      </c>
      <c r="E622" s="192" t="str">
        <f>Instructions!$I$54</f>
        <v>Mot 33</v>
      </c>
      <c r="F622" s="192">
        <f t="shared" ca="1" si="154"/>
        <v>0.75560423750278682</v>
      </c>
      <c r="G622" s="192" t="str">
        <f>Instructions!$I$69</f>
        <v>Mot 48</v>
      </c>
      <c r="H622" s="192">
        <f t="shared" ca="1" si="154"/>
        <v>0.47658192251915033</v>
      </c>
      <c r="I622" s="192" t="str">
        <f>Instructions!$I$84</f>
        <v>Mot 63</v>
      </c>
      <c r="J622" s="192">
        <f t="shared" ca="1" si="154"/>
        <v>0.70840891118147586</v>
      </c>
    </row>
    <row r="623" spans="1:11">
      <c r="A623" s="192" t="str">
        <f>Instructions!$I$25</f>
        <v>Mot 4</v>
      </c>
      <c r="B623" s="192">
        <f t="shared" ca="1" si="152"/>
        <v>0.96951022103599038</v>
      </c>
      <c r="C623" s="192" t="str">
        <f>Instructions!$I$40</f>
        <v>Mot 19</v>
      </c>
      <c r="D623" s="192">
        <f t="shared" ca="1" si="153"/>
        <v>4.7191235874188608E-2</v>
      </c>
      <c r="E623" s="192" t="str">
        <f>Instructions!$I$55</f>
        <v>Mot 34</v>
      </c>
      <c r="F623" s="192">
        <f t="shared" ca="1" si="154"/>
        <v>0.28976591728073342</v>
      </c>
      <c r="G623" s="192" t="str">
        <f>Instructions!$I$70</f>
        <v>Mot 49</v>
      </c>
      <c r="H623" s="192">
        <f t="shared" ca="1" si="154"/>
        <v>0.67583349713203378</v>
      </c>
      <c r="I623" s="192" t="str">
        <f>Instructions!$I$85</f>
        <v>Mot 64</v>
      </c>
      <c r="J623" s="192">
        <f t="shared" ca="1" si="154"/>
        <v>0.63003035867608848</v>
      </c>
    </row>
    <row r="624" spans="1:11">
      <c r="A624" s="192" t="str">
        <f>Instructions!$I$26</f>
        <v>Mot 5</v>
      </c>
      <c r="B624" s="192">
        <f t="shared" ca="1" si="152"/>
        <v>0.39092259617308756</v>
      </c>
      <c r="C624" s="192" t="str">
        <f>Instructions!$I$41</f>
        <v>Mot 20</v>
      </c>
      <c r="D624" s="192">
        <f t="shared" ca="1" si="153"/>
        <v>0.88600240982653278</v>
      </c>
      <c r="E624" s="192" t="str">
        <f>Instructions!$I$56</f>
        <v>Mot 35</v>
      </c>
      <c r="F624" s="192">
        <f t="shared" ca="1" si="154"/>
        <v>0.15621383187253124</v>
      </c>
      <c r="G624" s="192" t="str">
        <f>Instructions!$I$71</f>
        <v>Mot 50</v>
      </c>
      <c r="H624" s="192">
        <f t="shared" ca="1" si="154"/>
        <v>0.32587288232528633</v>
      </c>
      <c r="I624" s="192" t="str">
        <f>Instructions!$I$86</f>
        <v>Mot 65</v>
      </c>
      <c r="J624" s="192">
        <f t="shared" ca="1" si="154"/>
        <v>0.61770995401527951</v>
      </c>
    </row>
    <row r="625" spans="1:11">
      <c r="A625" s="192" t="str">
        <f>Instructions!$I$27</f>
        <v>Mot 6</v>
      </c>
      <c r="B625" s="192">
        <f t="shared" ca="1" si="152"/>
        <v>0.76321324990026873</v>
      </c>
      <c r="C625" s="192" t="str">
        <f>Instructions!$I$42</f>
        <v>Mot 21</v>
      </c>
      <c r="D625" s="192">
        <f t="shared" ca="1" si="153"/>
        <v>0.91823208670515843</v>
      </c>
      <c r="E625" s="192" t="str">
        <f>Instructions!$I$57</f>
        <v>Mot 36</v>
      </c>
      <c r="F625" s="192">
        <f t="shared" ca="1" si="154"/>
        <v>0.24454135910232178</v>
      </c>
      <c r="G625" s="192" t="str">
        <f>Instructions!$I$72</f>
        <v>Mot 51</v>
      </c>
      <c r="H625" s="192">
        <f t="shared" ca="1" si="154"/>
        <v>0.84125358607268663</v>
      </c>
      <c r="I625" s="192" t="str">
        <f>Instructions!$I$87</f>
        <v>Mot 66</v>
      </c>
      <c r="J625" s="192">
        <f t="shared" ca="1" si="154"/>
        <v>0.19667820146309134</v>
      </c>
    </row>
    <row r="626" spans="1:11">
      <c r="A626" s="192" t="str">
        <f>Instructions!$I$28</f>
        <v>Mot 7</v>
      </c>
      <c r="B626" s="192">
        <f t="shared" ca="1" si="152"/>
        <v>0.26987728974632452</v>
      </c>
      <c r="C626" s="192" t="str">
        <f>Instructions!$I$43</f>
        <v>Mot 22</v>
      </c>
      <c r="D626" s="192">
        <f t="shared" ca="1" si="153"/>
        <v>0.36528449674557995</v>
      </c>
      <c r="E626" s="192" t="str">
        <f>Instructions!$I$58</f>
        <v>Mot 37</v>
      </c>
      <c r="F626" s="192">
        <f t="shared" ca="1" si="154"/>
        <v>1.2182662784202769E-2</v>
      </c>
      <c r="G626" s="192" t="str">
        <f>Instructions!$I$73</f>
        <v>Mot 52</v>
      </c>
      <c r="H626" s="192">
        <f t="shared" ca="1" si="154"/>
        <v>0.56840050706317002</v>
      </c>
      <c r="I626" s="192" t="str">
        <f>Instructions!$I$88</f>
        <v>Mot 67</v>
      </c>
      <c r="J626" s="192">
        <f t="shared" ca="1" si="154"/>
        <v>0.66196865513168268</v>
      </c>
    </row>
    <row r="627" spans="1:11">
      <c r="A627" s="192" t="str">
        <f>Instructions!$I$29</f>
        <v>Mot 8</v>
      </c>
      <c r="B627" s="192">
        <f t="shared" ca="1" si="152"/>
        <v>0.87892447789410122</v>
      </c>
      <c r="C627" s="192" t="str">
        <f>Instructions!$I$44</f>
        <v>Mot 23</v>
      </c>
      <c r="D627" s="192">
        <f t="shared" ca="1" si="153"/>
        <v>0.56967672824039151</v>
      </c>
      <c r="E627" s="192" t="str">
        <f>Instructions!$I$59</f>
        <v>Mot 38</v>
      </c>
      <c r="F627" s="192">
        <f t="shared" ca="1" si="154"/>
        <v>0.76178568576053785</v>
      </c>
      <c r="G627" s="192" t="str">
        <f>Instructions!$I$74</f>
        <v>Mot 53</v>
      </c>
      <c r="H627" s="192">
        <f t="shared" ca="1" si="154"/>
        <v>0.56415280443918325</v>
      </c>
      <c r="I627" s="192" t="str">
        <f>Instructions!$I$89</f>
        <v>Mot 68</v>
      </c>
      <c r="J627" s="192">
        <f t="shared" ca="1" si="154"/>
        <v>0.63913618188466492</v>
      </c>
    </row>
    <row r="628" spans="1:11">
      <c r="A628" s="192" t="str">
        <f>Instructions!$I$30</f>
        <v>Mot 9</v>
      </c>
      <c r="B628" s="192">
        <f t="shared" ca="1" si="152"/>
        <v>0.82899131573960705</v>
      </c>
      <c r="C628" s="192" t="str">
        <f>Instructions!$I$45</f>
        <v>Mot 24</v>
      </c>
      <c r="D628" s="192">
        <f t="shared" ca="1" si="153"/>
        <v>0.93163094609395947</v>
      </c>
      <c r="E628" s="192" t="str">
        <f>Instructions!$I$60</f>
        <v>Mot 39</v>
      </c>
      <c r="F628" s="192">
        <f t="shared" ca="1" si="154"/>
        <v>0.21868730892274091</v>
      </c>
      <c r="G628" s="192" t="str">
        <f>Instructions!$I$75</f>
        <v>Mot 54</v>
      </c>
      <c r="H628" s="192">
        <f t="shared" ca="1" si="154"/>
        <v>0.14135384026134601</v>
      </c>
      <c r="I628" s="192" t="str">
        <f>Instructions!$I$90</f>
        <v>Mot 69</v>
      </c>
      <c r="J628" s="192">
        <f t="shared" ca="1" si="154"/>
        <v>0.67121227564559782</v>
      </c>
    </row>
    <row r="629" spans="1:11">
      <c r="A629" s="192" t="str">
        <f>Instructions!$I$31</f>
        <v>Mot 10</v>
      </c>
      <c r="B629" s="192">
        <f t="shared" ca="1" si="152"/>
        <v>0.92811799778383908</v>
      </c>
      <c r="C629" s="192" t="str">
        <f>Instructions!$I$46</f>
        <v>Mot 25</v>
      </c>
      <c r="D629" s="192">
        <f ca="1">RAND()</f>
        <v>0.66478020704665053</v>
      </c>
      <c r="E629" s="192" t="str">
        <f>Instructions!$I$61</f>
        <v>Mot 40</v>
      </c>
      <c r="F629" s="192">
        <f ca="1">RAND()</f>
        <v>0.22912901263786134</v>
      </c>
      <c r="G629" s="192" t="str">
        <f>Instructions!$I$76</f>
        <v>Mot 55</v>
      </c>
      <c r="H629" s="192">
        <f t="shared" ca="1" si="154"/>
        <v>4.4747861118793808E-2</v>
      </c>
      <c r="I629" s="192" t="str">
        <f>Instructions!$I$91</f>
        <v>Mot 70</v>
      </c>
      <c r="J629" s="192">
        <f t="shared" ca="1" si="154"/>
        <v>0.12424313875720749</v>
      </c>
    </row>
    <row r="630" spans="1:11">
      <c r="A630" s="192" t="str">
        <f>Instructions!$I$32</f>
        <v>Mot 11</v>
      </c>
      <c r="B630" s="192">
        <f t="shared" ca="1" si="152"/>
        <v>0.76054541196512282</v>
      </c>
      <c r="C630" s="192" t="str">
        <f>Instructions!$I$47</f>
        <v>Mot 26</v>
      </c>
      <c r="D630" s="192">
        <f ca="1">RAND()</f>
        <v>0.27487404930926274</v>
      </c>
      <c r="E630" s="192" t="str">
        <f>Instructions!$I$62</f>
        <v>Mot 41</v>
      </c>
      <c r="F630" s="192">
        <f ca="1">RAND()</f>
        <v>0.55534939577388298</v>
      </c>
      <c r="G630" s="192" t="str">
        <f>Instructions!$I$77</f>
        <v>Mot 56</v>
      </c>
      <c r="H630" s="192">
        <f t="shared" ca="1" si="154"/>
        <v>0.15725353830618427</v>
      </c>
      <c r="I630" s="192" t="str">
        <f>Instructions!$I$92</f>
        <v>Mot 71</v>
      </c>
      <c r="J630" s="192">
        <f t="shared" ca="1" si="154"/>
        <v>0.41521948640413942</v>
      </c>
    </row>
    <row r="631" spans="1:11">
      <c r="A631" s="192" t="str">
        <f>Instructions!$I$33</f>
        <v>Mot 12</v>
      </c>
      <c r="B631" s="192">
        <f t="shared" ca="1" si="152"/>
        <v>0.53915634932945877</v>
      </c>
      <c r="C631" s="192" t="str">
        <f>Instructions!$I$48</f>
        <v>Mot 27</v>
      </c>
      <c r="D631" s="192">
        <f ca="1">RAND()</f>
        <v>0.96090282726691145</v>
      </c>
      <c r="E631" s="192" t="str">
        <f>Instructions!$I$63</f>
        <v>Mot 42</v>
      </c>
      <c r="F631" s="192">
        <f ca="1">RAND()</f>
        <v>0.97536615619254874</v>
      </c>
      <c r="G631" s="192" t="str">
        <f>Instructions!$I$78</f>
        <v>Mot 57</v>
      </c>
      <c r="H631" s="192">
        <f t="shared" ca="1" si="154"/>
        <v>0.57850828585842096</v>
      </c>
      <c r="I631" s="192" t="str">
        <f>Instructions!$I$93</f>
        <v>Mot 72</v>
      </c>
      <c r="J631" s="192">
        <f t="shared" ca="1" si="154"/>
        <v>0.88973260565876755</v>
      </c>
    </row>
    <row r="632" spans="1:11">
      <c r="A632" s="192" t="str">
        <f>Instructions!$I$34</f>
        <v>Mot 13</v>
      </c>
      <c r="B632" s="192">
        <f t="shared" ca="1" si="152"/>
        <v>0.9513405842783661</v>
      </c>
      <c r="C632" s="192" t="str">
        <f>Instructions!$I$49</f>
        <v>Mot 28</v>
      </c>
      <c r="D632" s="192">
        <f t="shared" ref="D632:D634" ca="1" si="155">RAND()</f>
        <v>0.40258099181472018</v>
      </c>
      <c r="E632" s="192" t="str">
        <f>Instructions!$I$64</f>
        <v>Mot 43</v>
      </c>
      <c r="F632" s="192">
        <f t="shared" ref="F632:F634" ca="1" si="156">RAND()</f>
        <v>0.90285405117019235</v>
      </c>
      <c r="G632" s="192" t="str">
        <f>Instructions!$I$79</f>
        <v>Mot 58</v>
      </c>
      <c r="H632" s="192">
        <f t="shared" ca="1" si="154"/>
        <v>0.80390377186607143</v>
      </c>
      <c r="I632" s="192" t="str">
        <f>Instructions!$I$94</f>
        <v>Mot 73</v>
      </c>
      <c r="J632" s="192">
        <f t="shared" ca="1" si="154"/>
        <v>0.74670012835321908</v>
      </c>
    </row>
    <row r="633" spans="1:11">
      <c r="A633" s="192" t="str">
        <f>Instructions!$I$35</f>
        <v>Mot 14</v>
      </c>
      <c r="B633" s="192">
        <f t="shared" ca="1" si="152"/>
        <v>0.14202225401986612</v>
      </c>
      <c r="C633" s="192" t="str">
        <f>Instructions!$I$50</f>
        <v>Mot 29</v>
      </c>
      <c r="D633" s="192">
        <f t="shared" ca="1" si="155"/>
        <v>5.5261183293259797E-2</v>
      </c>
      <c r="E633" s="192" t="str">
        <f>Instructions!$I$65</f>
        <v>Mot 44</v>
      </c>
      <c r="F633" s="192">
        <f t="shared" ca="1" si="156"/>
        <v>0.39804442119041616</v>
      </c>
      <c r="G633" s="192" t="str">
        <f>Instructions!$I$80</f>
        <v>Mot 59</v>
      </c>
      <c r="H633" s="192">
        <f t="shared" ca="1" si="154"/>
        <v>0.32586701577871036</v>
      </c>
      <c r="I633" s="192" t="str">
        <f>Instructions!$I$95</f>
        <v>Mot 74</v>
      </c>
      <c r="J633" s="192">
        <f t="shared" ca="1" si="154"/>
        <v>0.99602798275968152</v>
      </c>
    </row>
    <row r="634" spans="1:11">
      <c r="A634" s="192" t="str">
        <f>Instructions!$I$36</f>
        <v>Mot 15</v>
      </c>
      <c r="B634" s="192">
        <f t="shared" ca="1" si="152"/>
        <v>0.5211175953370355</v>
      </c>
      <c r="C634" s="192" t="str">
        <f>Instructions!$I$51</f>
        <v>Mot 30</v>
      </c>
      <c r="D634" s="192">
        <f t="shared" ca="1" si="155"/>
        <v>0.64572604299415348</v>
      </c>
      <c r="E634" s="192" t="str">
        <f>Instructions!$I$66</f>
        <v>Mot 45</v>
      </c>
      <c r="F634" s="192">
        <f t="shared" ca="1" si="156"/>
        <v>0.41341173960864441</v>
      </c>
      <c r="G634" s="192" t="str">
        <f>Instructions!$I$81</f>
        <v>Mot 60</v>
      </c>
      <c r="H634" s="192">
        <f t="shared" ca="1" si="154"/>
        <v>0.12290687317009674</v>
      </c>
      <c r="I634" s="192" t="str">
        <f>Instructions!$I$96</f>
        <v>Mot 75</v>
      </c>
      <c r="J634" s="192">
        <f t="shared" ca="1" si="154"/>
        <v>0.23759833812887643</v>
      </c>
    </row>
    <row r="635" spans="1:11">
      <c r="K635" s="192">
        <v>32</v>
      </c>
    </row>
    <row r="640" spans="1:11">
      <c r="A640" s="192" t="str">
        <f>Instructions!$I$22</f>
        <v>Mot 1</v>
      </c>
      <c r="B640" s="192">
        <f t="shared" ca="1" si="152"/>
        <v>0.75002449695880768</v>
      </c>
      <c r="C640" s="192" t="str">
        <f>Instructions!$I$37</f>
        <v>Mot 16</v>
      </c>
      <c r="D640" s="192">
        <f t="shared" ref="D640:D648" ca="1" si="157">RAND()</f>
        <v>7.6770087400330755E-2</v>
      </c>
      <c r="E640" s="192" t="str">
        <f>Instructions!$I$52</f>
        <v>Mot 31</v>
      </c>
      <c r="F640" s="192">
        <f t="shared" ref="F640:J654" ca="1" si="158">RAND()</f>
        <v>0.14184992461292067</v>
      </c>
      <c r="G640" s="192" t="str">
        <f>Instructions!$I$67</f>
        <v>Mot 46</v>
      </c>
      <c r="H640" s="192">
        <f t="shared" ca="1" si="158"/>
        <v>0.72975239766898881</v>
      </c>
      <c r="I640" s="192" t="str">
        <f>Instructions!$I$82</f>
        <v>Mot 61</v>
      </c>
      <c r="J640" s="192">
        <f t="shared" ca="1" si="158"/>
        <v>3.5562322494774978E-2</v>
      </c>
    </row>
    <row r="641" spans="1:11">
      <c r="A641" s="192" t="str">
        <f>Instructions!$I$23</f>
        <v>Mot 2</v>
      </c>
      <c r="B641" s="192">
        <f t="shared" ca="1" si="152"/>
        <v>0.51589653257882029</v>
      </c>
      <c r="C641" s="192" t="str">
        <f>Instructions!$I$38</f>
        <v>Mot 17</v>
      </c>
      <c r="D641" s="192">
        <f t="shared" ca="1" si="157"/>
        <v>0.1340046819409042</v>
      </c>
      <c r="E641" s="192" t="str">
        <f>Instructions!$I$53</f>
        <v>Mot 32</v>
      </c>
      <c r="F641" s="192">
        <f t="shared" ca="1" si="158"/>
        <v>0.94930675460915115</v>
      </c>
      <c r="G641" s="192" t="str">
        <f>Instructions!$I$68</f>
        <v>Mot 47</v>
      </c>
      <c r="H641" s="192">
        <f t="shared" ca="1" si="158"/>
        <v>0.40826075973198395</v>
      </c>
      <c r="I641" s="192" t="str">
        <f>Instructions!$I$83</f>
        <v>Mot 62</v>
      </c>
      <c r="J641" s="192">
        <f t="shared" ca="1" si="158"/>
        <v>0.2850542308472489</v>
      </c>
    </row>
    <row r="642" spans="1:11">
      <c r="A642" s="192" t="str">
        <f>Instructions!$I$24</f>
        <v>Mot 3</v>
      </c>
      <c r="B642" s="192">
        <f t="shared" ca="1" si="152"/>
        <v>0.94042517337759113</v>
      </c>
      <c r="C642" s="192" t="str">
        <f>Instructions!$I$39</f>
        <v>Mot 18</v>
      </c>
      <c r="D642" s="192">
        <f t="shared" ca="1" si="157"/>
        <v>0.85114891457558572</v>
      </c>
      <c r="E642" s="192" t="str">
        <f>Instructions!$I$54</f>
        <v>Mot 33</v>
      </c>
      <c r="F642" s="192">
        <f t="shared" ca="1" si="158"/>
        <v>0.63099507858544868</v>
      </c>
      <c r="G642" s="192" t="str">
        <f>Instructions!$I$69</f>
        <v>Mot 48</v>
      </c>
      <c r="H642" s="192">
        <f t="shared" ca="1" si="158"/>
        <v>1.2308455375787952E-3</v>
      </c>
      <c r="I642" s="192" t="str">
        <f>Instructions!$I$84</f>
        <v>Mot 63</v>
      </c>
      <c r="J642" s="192">
        <f t="shared" ca="1" si="158"/>
        <v>0.43629114616358278</v>
      </c>
    </row>
    <row r="643" spans="1:11">
      <c r="A643" s="192" t="str">
        <f>Instructions!$I$25</f>
        <v>Mot 4</v>
      </c>
      <c r="B643" s="192">
        <f t="shared" ca="1" si="152"/>
        <v>0.75186563700583131</v>
      </c>
      <c r="C643" s="192" t="str">
        <f>Instructions!$I$40</f>
        <v>Mot 19</v>
      </c>
      <c r="D643" s="192">
        <f t="shared" ca="1" si="157"/>
        <v>9.3214016332888394E-2</v>
      </c>
      <c r="E643" s="192" t="str">
        <f>Instructions!$I$55</f>
        <v>Mot 34</v>
      </c>
      <c r="F643" s="192">
        <f t="shared" ca="1" si="158"/>
        <v>0.92491166587113927</v>
      </c>
      <c r="G643" s="192" t="str">
        <f>Instructions!$I$70</f>
        <v>Mot 49</v>
      </c>
      <c r="H643" s="192">
        <f t="shared" ca="1" si="158"/>
        <v>0.61045686866066839</v>
      </c>
      <c r="I643" s="192" t="str">
        <f>Instructions!$I$85</f>
        <v>Mot 64</v>
      </c>
      <c r="J643" s="192">
        <f t="shared" ca="1" si="158"/>
        <v>0.57114170471089676</v>
      </c>
    </row>
    <row r="644" spans="1:11">
      <c r="A644" s="192" t="str">
        <f>Instructions!$I$26</f>
        <v>Mot 5</v>
      </c>
      <c r="B644" s="192">
        <f t="shared" ca="1" si="152"/>
        <v>0.94135787133051529</v>
      </c>
      <c r="C644" s="192" t="str">
        <f>Instructions!$I$41</f>
        <v>Mot 20</v>
      </c>
      <c r="D644" s="192">
        <f t="shared" ca="1" si="157"/>
        <v>0.23835927611802432</v>
      </c>
      <c r="E644" s="192" t="str">
        <f>Instructions!$I$56</f>
        <v>Mot 35</v>
      </c>
      <c r="F644" s="192">
        <f t="shared" ca="1" si="158"/>
        <v>2.6291439556422103E-2</v>
      </c>
      <c r="G644" s="192" t="str">
        <f>Instructions!$I$71</f>
        <v>Mot 50</v>
      </c>
      <c r="H644" s="192">
        <f t="shared" ca="1" si="158"/>
        <v>0.57046825994602812</v>
      </c>
      <c r="I644" s="192" t="str">
        <f>Instructions!$I$86</f>
        <v>Mot 65</v>
      </c>
      <c r="J644" s="192">
        <f t="shared" ca="1" si="158"/>
        <v>0.23681506328593782</v>
      </c>
    </row>
    <row r="645" spans="1:11">
      <c r="A645" s="192" t="str">
        <f>Instructions!$I$27</f>
        <v>Mot 6</v>
      </c>
      <c r="B645" s="192">
        <f t="shared" ca="1" si="152"/>
        <v>0.85008206001103503</v>
      </c>
      <c r="C645" s="192" t="str">
        <f>Instructions!$I$42</f>
        <v>Mot 21</v>
      </c>
      <c r="D645" s="192">
        <f t="shared" ca="1" si="157"/>
        <v>0.14538590732229151</v>
      </c>
      <c r="E645" s="192" t="str">
        <f>Instructions!$I$57</f>
        <v>Mot 36</v>
      </c>
      <c r="F645" s="192">
        <f t="shared" ca="1" si="158"/>
        <v>0.3778779813902472</v>
      </c>
      <c r="G645" s="192" t="str">
        <f>Instructions!$I$72</f>
        <v>Mot 51</v>
      </c>
      <c r="H645" s="192">
        <f t="shared" ca="1" si="158"/>
        <v>4.8657803937733335E-2</v>
      </c>
      <c r="I645" s="192" t="str">
        <f>Instructions!$I$87</f>
        <v>Mot 66</v>
      </c>
      <c r="J645" s="192">
        <f t="shared" ca="1" si="158"/>
        <v>0.99199301616745417</v>
      </c>
    </row>
    <row r="646" spans="1:11">
      <c r="A646" s="192" t="str">
        <f>Instructions!$I$28</f>
        <v>Mot 7</v>
      </c>
      <c r="B646" s="192">
        <f t="shared" ca="1" si="152"/>
        <v>0.48702306096035697</v>
      </c>
      <c r="C646" s="192" t="str">
        <f>Instructions!$I$43</f>
        <v>Mot 22</v>
      </c>
      <c r="D646" s="192">
        <f t="shared" ca="1" si="157"/>
        <v>0.83654478876643024</v>
      </c>
      <c r="E646" s="192" t="str">
        <f>Instructions!$I$58</f>
        <v>Mot 37</v>
      </c>
      <c r="F646" s="192">
        <f t="shared" ca="1" si="158"/>
        <v>0.19934751466267475</v>
      </c>
      <c r="G646" s="192" t="str">
        <f>Instructions!$I$73</f>
        <v>Mot 52</v>
      </c>
      <c r="H646" s="192">
        <f t="shared" ca="1" si="158"/>
        <v>0.87436909794779938</v>
      </c>
      <c r="I646" s="192" t="str">
        <f>Instructions!$I$88</f>
        <v>Mot 67</v>
      </c>
      <c r="J646" s="192">
        <f t="shared" ca="1" si="158"/>
        <v>0.93386075920414646</v>
      </c>
    </row>
    <row r="647" spans="1:11">
      <c r="A647" s="192" t="str">
        <f>Instructions!$I$29</f>
        <v>Mot 8</v>
      </c>
      <c r="B647" s="192">
        <f t="shared" ca="1" si="152"/>
        <v>0.80052537756635622</v>
      </c>
      <c r="C647" s="192" t="str">
        <f>Instructions!$I$44</f>
        <v>Mot 23</v>
      </c>
      <c r="D647" s="192">
        <f t="shared" ca="1" si="157"/>
        <v>1.0828511995679246E-2</v>
      </c>
      <c r="E647" s="192" t="str">
        <f>Instructions!$I$59</f>
        <v>Mot 38</v>
      </c>
      <c r="F647" s="192">
        <f t="shared" ca="1" si="158"/>
        <v>5.9127812281222325E-2</v>
      </c>
      <c r="G647" s="192" t="str">
        <f>Instructions!$I$74</f>
        <v>Mot 53</v>
      </c>
      <c r="H647" s="192">
        <f t="shared" ca="1" si="158"/>
        <v>2.6096205736087397E-2</v>
      </c>
      <c r="I647" s="192" t="str">
        <f>Instructions!$I$89</f>
        <v>Mot 68</v>
      </c>
      <c r="J647" s="192">
        <f t="shared" ca="1" si="158"/>
        <v>0.15549821816855525</v>
      </c>
    </row>
    <row r="648" spans="1:11">
      <c r="A648" s="192" t="str">
        <f>Instructions!$I$30</f>
        <v>Mot 9</v>
      </c>
      <c r="B648" s="192">
        <f t="shared" ca="1" si="152"/>
        <v>0.7694110092731109</v>
      </c>
      <c r="C648" s="192" t="str">
        <f>Instructions!$I$45</f>
        <v>Mot 24</v>
      </c>
      <c r="D648" s="192">
        <f t="shared" ca="1" si="157"/>
        <v>0.58584381197323443</v>
      </c>
      <c r="E648" s="192" t="str">
        <f>Instructions!$I$60</f>
        <v>Mot 39</v>
      </c>
      <c r="F648" s="192">
        <f t="shared" ca="1" si="158"/>
        <v>0.88337334019592628</v>
      </c>
      <c r="G648" s="192" t="str">
        <f>Instructions!$I$75</f>
        <v>Mot 54</v>
      </c>
      <c r="H648" s="192">
        <f t="shared" ca="1" si="158"/>
        <v>0.39434389192711417</v>
      </c>
      <c r="I648" s="192" t="str">
        <f>Instructions!$I$90</f>
        <v>Mot 69</v>
      </c>
      <c r="J648" s="192">
        <f t="shared" ca="1" si="158"/>
        <v>0.66897101987266316</v>
      </c>
    </row>
    <row r="649" spans="1:11">
      <c r="A649" s="192" t="str">
        <f>Instructions!$I$31</f>
        <v>Mot 10</v>
      </c>
      <c r="B649" s="192">
        <f t="shared" ca="1" si="152"/>
        <v>0.32275836415232406</v>
      </c>
      <c r="C649" s="192" t="str">
        <f>Instructions!$I$46</f>
        <v>Mot 25</v>
      </c>
      <c r="D649" s="192">
        <f ca="1">RAND()</f>
        <v>0.58175536508764381</v>
      </c>
      <c r="E649" s="192" t="str">
        <f>Instructions!$I$61</f>
        <v>Mot 40</v>
      </c>
      <c r="F649" s="192">
        <f ca="1">RAND()</f>
        <v>0.81369559393954938</v>
      </c>
      <c r="G649" s="192" t="str">
        <f>Instructions!$I$76</f>
        <v>Mot 55</v>
      </c>
      <c r="H649" s="192">
        <f t="shared" ca="1" si="158"/>
        <v>5.9182239134527248E-2</v>
      </c>
      <c r="I649" s="192" t="str">
        <f>Instructions!$I$91</f>
        <v>Mot 70</v>
      </c>
      <c r="J649" s="192">
        <f t="shared" ca="1" si="158"/>
        <v>0.78249776976927055</v>
      </c>
    </row>
    <row r="650" spans="1:11">
      <c r="A650" s="192" t="str">
        <f>Instructions!$I$32</f>
        <v>Mot 11</v>
      </c>
      <c r="B650" s="192">
        <f t="shared" ca="1" si="152"/>
        <v>0.81934436714622927</v>
      </c>
      <c r="C650" s="192" t="str">
        <f>Instructions!$I$47</f>
        <v>Mot 26</v>
      </c>
      <c r="D650" s="192">
        <f ca="1">RAND()</f>
        <v>0.77671123099419193</v>
      </c>
      <c r="E650" s="192" t="str">
        <f>Instructions!$I$62</f>
        <v>Mot 41</v>
      </c>
      <c r="F650" s="192">
        <f ca="1">RAND()</f>
        <v>9.7501130853064222E-2</v>
      </c>
      <c r="G650" s="192" t="str">
        <f>Instructions!$I$77</f>
        <v>Mot 56</v>
      </c>
      <c r="H650" s="192">
        <f t="shared" ca="1" si="158"/>
        <v>0.57230800942162663</v>
      </c>
      <c r="I650" s="192" t="str">
        <f>Instructions!$I$92</f>
        <v>Mot 71</v>
      </c>
      <c r="J650" s="192">
        <f t="shared" ca="1" si="158"/>
        <v>0.1310070384542712</v>
      </c>
    </row>
    <row r="651" spans="1:11">
      <c r="A651" s="192" t="str">
        <f>Instructions!$I$33</f>
        <v>Mot 12</v>
      </c>
      <c r="B651" s="192">
        <f t="shared" ca="1" si="152"/>
        <v>9.1687575075542704E-2</v>
      </c>
      <c r="C651" s="192" t="str">
        <f>Instructions!$I$48</f>
        <v>Mot 27</v>
      </c>
      <c r="D651" s="192">
        <f ca="1">RAND()</f>
        <v>0.13277814745275318</v>
      </c>
      <c r="E651" s="192" t="str">
        <f>Instructions!$I$63</f>
        <v>Mot 42</v>
      </c>
      <c r="F651" s="192">
        <f ca="1">RAND()</f>
        <v>0.55861067066794967</v>
      </c>
      <c r="G651" s="192" t="str">
        <f>Instructions!$I$78</f>
        <v>Mot 57</v>
      </c>
      <c r="H651" s="192">
        <f t="shared" ca="1" si="158"/>
        <v>0.45222902894670258</v>
      </c>
      <c r="I651" s="192" t="str">
        <f>Instructions!$I$93</f>
        <v>Mot 72</v>
      </c>
      <c r="J651" s="192">
        <f t="shared" ca="1" si="158"/>
        <v>0.56032073861068532</v>
      </c>
    </row>
    <row r="652" spans="1:11">
      <c r="A652" s="192" t="str">
        <f>Instructions!$I$34</f>
        <v>Mot 13</v>
      </c>
      <c r="B652" s="192">
        <f t="shared" ca="1" si="152"/>
        <v>0.59251183971329113</v>
      </c>
      <c r="C652" s="192" t="str">
        <f>Instructions!$I$49</f>
        <v>Mot 28</v>
      </c>
      <c r="D652" s="192">
        <f t="shared" ref="D652:D654" ca="1" si="159">RAND()</f>
        <v>0.16111966206694028</v>
      </c>
      <c r="E652" s="192" t="str">
        <f>Instructions!$I$64</f>
        <v>Mot 43</v>
      </c>
      <c r="F652" s="192">
        <f t="shared" ref="F652:F654" ca="1" si="160">RAND()</f>
        <v>0.96379540777917727</v>
      </c>
      <c r="G652" s="192" t="str">
        <f>Instructions!$I$79</f>
        <v>Mot 58</v>
      </c>
      <c r="H652" s="192">
        <f t="shared" ca="1" si="158"/>
        <v>0.34711978732043691</v>
      </c>
      <c r="I652" s="192" t="str">
        <f>Instructions!$I$94</f>
        <v>Mot 73</v>
      </c>
      <c r="J652" s="192">
        <f t="shared" ca="1" si="158"/>
        <v>0.91540822460184146</v>
      </c>
    </row>
    <row r="653" spans="1:11">
      <c r="A653" s="192" t="str">
        <f>Instructions!$I$35</f>
        <v>Mot 14</v>
      </c>
      <c r="B653" s="192">
        <f t="shared" ca="1" si="152"/>
        <v>0.4675579745657773</v>
      </c>
      <c r="C653" s="192" t="str">
        <f>Instructions!$I$50</f>
        <v>Mot 29</v>
      </c>
      <c r="D653" s="192">
        <f t="shared" ca="1" si="159"/>
        <v>0.99518448610555765</v>
      </c>
      <c r="E653" s="192" t="str">
        <f>Instructions!$I$65</f>
        <v>Mot 44</v>
      </c>
      <c r="F653" s="192">
        <f t="shared" ca="1" si="160"/>
        <v>0.38729432192534252</v>
      </c>
      <c r="G653" s="192" t="str">
        <f>Instructions!$I$80</f>
        <v>Mot 59</v>
      </c>
      <c r="H653" s="192">
        <f t="shared" ca="1" si="158"/>
        <v>8.6079390964388436E-2</v>
      </c>
      <c r="I653" s="192" t="str">
        <f>Instructions!$I$95</f>
        <v>Mot 74</v>
      </c>
      <c r="J653" s="192">
        <f t="shared" ca="1" si="158"/>
        <v>0.68194819751585667</v>
      </c>
    </row>
    <row r="654" spans="1:11">
      <c r="A654" s="192" t="str">
        <f>Instructions!$I$36</f>
        <v>Mot 15</v>
      </c>
      <c r="B654" s="192">
        <f t="shared" ca="1" si="152"/>
        <v>6.04908537883041E-2</v>
      </c>
      <c r="C654" s="192" t="str">
        <f>Instructions!$I$51</f>
        <v>Mot 30</v>
      </c>
      <c r="D654" s="192">
        <f t="shared" ca="1" si="159"/>
        <v>0.18887295777568802</v>
      </c>
      <c r="E654" s="192" t="str">
        <f>Instructions!$I$66</f>
        <v>Mot 45</v>
      </c>
      <c r="F654" s="192">
        <f t="shared" ca="1" si="160"/>
        <v>0.52822148098368593</v>
      </c>
      <c r="G654" s="192" t="str">
        <f>Instructions!$I$81</f>
        <v>Mot 60</v>
      </c>
      <c r="H654" s="192">
        <f t="shared" ca="1" si="158"/>
        <v>0.33462990024774031</v>
      </c>
      <c r="I654" s="192" t="str">
        <f>Instructions!$I$96</f>
        <v>Mot 75</v>
      </c>
      <c r="J654" s="192">
        <f t="shared" ca="1" si="158"/>
        <v>0.11082121812379342</v>
      </c>
    </row>
    <row r="655" spans="1:11">
      <c r="K655" s="192">
        <v>33</v>
      </c>
    </row>
    <row r="660" spans="1:10">
      <c r="A660" s="192" t="str">
        <f>Instructions!$I$22</f>
        <v>Mot 1</v>
      </c>
      <c r="B660" s="192">
        <f t="shared" ref="B660:B674" ca="1" si="161">RAND()</f>
        <v>0.84054580636836385</v>
      </c>
      <c r="C660" s="192" t="str">
        <f>Instructions!$I$37</f>
        <v>Mot 16</v>
      </c>
      <c r="D660" s="192">
        <f t="shared" ref="D660:D668" ca="1" si="162">RAND()</f>
        <v>0.10130099402055537</v>
      </c>
      <c r="E660" s="192" t="str">
        <f>Instructions!$I$52</f>
        <v>Mot 31</v>
      </c>
      <c r="F660" s="192">
        <f t="shared" ref="F660:J674" ca="1" si="163">RAND()</f>
        <v>0.38963935460351706</v>
      </c>
      <c r="G660" s="192" t="str">
        <f>Instructions!$I$67</f>
        <v>Mot 46</v>
      </c>
      <c r="H660" s="192">
        <f t="shared" ca="1" si="163"/>
        <v>0.53881795088022244</v>
      </c>
      <c r="I660" s="192" t="str">
        <f>Instructions!$I$82</f>
        <v>Mot 61</v>
      </c>
      <c r="J660" s="192">
        <f t="shared" ca="1" si="163"/>
        <v>0.90114157299166808</v>
      </c>
    </row>
    <row r="661" spans="1:10">
      <c r="A661" s="192" t="str">
        <f>Instructions!$I$23</f>
        <v>Mot 2</v>
      </c>
      <c r="B661" s="192">
        <f t="shared" ca="1" si="161"/>
        <v>0.10399045292225406</v>
      </c>
      <c r="C661" s="192" t="str">
        <f>Instructions!$I$38</f>
        <v>Mot 17</v>
      </c>
      <c r="D661" s="192">
        <f t="shared" ca="1" si="162"/>
        <v>0.6720347241272836</v>
      </c>
      <c r="E661" s="192" t="str">
        <f>Instructions!$I$53</f>
        <v>Mot 32</v>
      </c>
      <c r="F661" s="192">
        <f t="shared" ca="1" si="163"/>
        <v>0.13354460311476901</v>
      </c>
      <c r="G661" s="192" t="str">
        <f>Instructions!$I$68</f>
        <v>Mot 47</v>
      </c>
      <c r="H661" s="192">
        <f t="shared" ca="1" si="163"/>
        <v>0.14664539889109107</v>
      </c>
      <c r="I661" s="192" t="str">
        <f>Instructions!$I$83</f>
        <v>Mot 62</v>
      </c>
      <c r="J661" s="192">
        <f t="shared" ca="1" si="163"/>
        <v>0.47205219398844644</v>
      </c>
    </row>
    <row r="662" spans="1:10">
      <c r="A662" s="192" t="str">
        <f>Instructions!$I$24</f>
        <v>Mot 3</v>
      </c>
      <c r="B662" s="192">
        <f t="shared" ca="1" si="161"/>
        <v>0.4425388163581081</v>
      </c>
      <c r="C662" s="192" t="str">
        <f>Instructions!$I$39</f>
        <v>Mot 18</v>
      </c>
      <c r="D662" s="192">
        <f t="shared" ca="1" si="162"/>
        <v>0.88996607845178566</v>
      </c>
      <c r="E662" s="192" t="str">
        <f>Instructions!$I$54</f>
        <v>Mot 33</v>
      </c>
      <c r="F662" s="192">
        <f t="shared" ca="1" si="163"/>
        <v>0.34743175590412834</v>
      </c>
      <c r="G662" s="192" t="str">
        <f>Instructions!$I$69</f>
        <v>Mot 48</v>
      </c>
      <c r="H662" s="192">
        <f t="shared" ca="1" si="163"/>
        <v>0.82447370994794555</v>
      </c>
      <c r="I662" s="192" t="str">
        <f>Instructions!$I$84</f>
        <v>Mot 63</v>
      </c>
      <c r="J662" s="192">
        <f t="shared" ca="1" si="163"/>
        <v>0.16559207609133852</v>
      </c>
    </row>
    <row r="663" spans="1:10">
      <c r="A663" s="192" t="str">
        <f>Instructions!$I$25</f>
        <v>Mot 4</v>
      </c>
      <c r="B663" s="192">
        <f t="shared" ca="1" si="161"/>
        <v>0.90409694169743227</v>
      </c>
      <c r="C663" s="192" t="str">
        <f>Instructions!$I$40</f>
        <v>Mot 19</v>
      </c>
      <c r="D663" s="192">
        <f t="shared" ca="1" si="162"/>
        <v>0.59065914449410517</v>
      </c>
      <c r="E663" s="192" t="str">
        <f>Instructions!$I$55</f>
        <v>Mot 34</v>
      </c>
      <c r="F663" s="192">
        <f t="shared" ca="1" si="163"/>
        <v>0.27307545473393524</v>
      </c>
      <c r="G663" s="192" t="str">
        <f>Instructions!$I$70</f>
        <v>Mot 49</v>
      </c>
      <c r="H663" s="192">
        <f t="shared" ca="1" si="163"/>
        <v>0.29583976480231089</v>
      </c>
      <c r="I663" s="192" t="str">
        <f>Instructions!$I$85</f>
        <v>Mot 64</v>
      </c>
      <c r="J663" s="192">
        <f t="shared" ca="1" si="163"/>
        <v>0.27237999403401469</v>
      </c>
    </row>
    <row r="664" spans="1:10">
      <c r="A664" s="192" t="str">
        <f>Instructions!$I$26</f>
        <v>Mot 5</v>
      </c>
      <c r="B664" s="192">
        <f t="shared" ca="1" si="161"/>
        <v>0.33374689730558904</v>
      </c>
      <c r="C664" s="192" t="str">
        <f>Instructions!$I$41</f>
        <v>Mot 20</v>
      </c>
      <c r="D664" s="192">
        <f t="shared" ca="1" si="162"/>
        <v>0.11416556193934779</v>
      </c>
      <c r="E664" s="192" t="str">
        <f>Instructions!$I$56</f>
        <v>Mot 35</v>
      </c>
      <c r="F664" s="192">
        <f t="shared" ca="1" si="163"/>
        <v>0.82679614135775459</v>
      </c>
      <c r="G664" s="192" t="str">
        <f>Instructions!$I$71</f>
        <v>Mot 50</v>
      </c>
      <c r="H664" s="192">
        <f t="shared" ca="1" si="163"/>
        <v>0.3994115767031996</v>
      </c>
      <c r="I664" s="192" t="str">
        <f>Instructions!$I$86</f>
        <v>Mot 65</v>
      </c>
      <c r="J664" s="192">
        <f t="shared" ca="1" si="163"/>
        <v>0.18378896327063732</v>
      </c>
    </row>
    <row r="665" spans="1:10">
      <c r="A665" s="192" t="str">
        <f>Instructions!$I$27</f>
        <v>Mot 6</v>
      </c>
      <c r="B665" s="192">
        <f t="shared" ca="1" si="161"/>
        <v>0.40923609880377276</v>
      </c>
      <c r="C665" s="192" t="str">
        <f>Instructions!$I$42</f>
        <v>Mot 21</v>
      </c>
      <c r="D665" s="192">
        <f t="shared" ca="1" si="162"/>
        <v>0.15495795868027062</v>
      </c>
      <c r="E665" s="192" t="str">
        <f>Instructions!$I$57</f>
        <v>Mot 36</v>
      </c>
      <c r="F665" s="192">
        <f t="shared" ca="1" si="163"/>
        <v>2.8302772779126961E-2</v>
      </c>
      <c r="G665" s="192" t="str">
        <f>Instructions!$I$72</f>
        <v>Mot 51</v>
      </c>
      <c r="H665" s="192">
        <f t="shared" ca="1" si="163"/>
        <v>0.26498634682082112</v>
      </c>
      <c r="I665" s="192" t="str">
        <f>Instructions!$I$87</f>
        <v>Mot 66</v>
      </c>
      <c r="J665" s="192">
        <f t="shared" ca="1" si="163"/>
        <v>0.53613263940018152</v>
      </c>
    </row>
    <row r="666" spans="1:10">
      <c r="A666" s="192" t="str">
        <f>Instructions!$I$28</f>
        <v>Mot 7</v>
      </c>
      <c r="B666" s="192">
        <f t="shared" ca="1" si="161"/>
        <v>0.9967497319412898</v>
      </c>
      <c r="C666" s="192" t="str">
        <f>Instructions!$I$43</f>
        <v>Mot 22</v>
      </c>
      <c r="D666" s="192">
        <f t="shared" ca="1" si="162"/>
        <v>0.50334124369745059</v>
      </c>
      <c r="E666" s="192" t="str">
        <f>Instructions!$I$58</f>
        <v>Mot 37</v>
      </c>
      <c r="F666" s="192">
        <f t="shared" ca="1" si="163"/>
        <v>0.55150793220771543</v>
      </c>
      <c r="G666" s="192" t="str">
        <f>Instructions!$I$73</f>
        <v>Mot 52</v>
      </c>
      <c r="H666" s="192">
        <f t="shared" ca="1" si="163"/>
        <v>0.66315335372702067</v>
      </c>
      <c r="I666" s="192" t="str">
        <f>Instructions!$I$88</f>
        <v>Mot 67</v>
      </c>
      <c r="J666" s="192">
        <f t="shared" ca="1" si="163"/>
        <v>0.48792955552310135</v>
      </c>
    </row>
    <row r="667" spans="1:10">
      <c r="A667" s="192" t="str">
        <f>Instructions!$I$29</f>
        <v>Mot 8</v>
      </c>
      <c r="B667" s="192">
        <f t="shared" ca="1" si="161"/>
        <v>0.24938309723197649</v>
      </c>
      <c r="C667" s="192" t="str">
        <f>Instructions!$I$44</f>
        <v>Mot 23</v>
      </c>
      <c r="D667" s="192">
        <f t="shared" ca="1" si="162"/>
        <v>0.20495832981694029</v>
      </c>
      <c r="E667" s="192" t="str">
        <f>Instructions!$I$59</f>
        <v>Mot 38</v>
      </c>
      <c r="F667" s="192">
        <f t="shared" ca="1" si="163"/>
        <v>0.10377118612451475</v>
      </c>
      <c r="G667" s="192" t="str">
        <f>Instructions!$I$74</f>
        <v>Mot 53</v>
      </c>
      <c r="H667" s="192">
        <f t="shared" ca="1" si="163"/>
        <v>0.64329735128830545</v>
      </c>
      <c r="I667" s="192" t="str">
        <f>Instructions!$I$89</f>
        <v>Mot 68</v>
      </c>
      <c r="J667" s="192">
        <f t="shared" ca="1" si="163"/>
        <v>0.52377409678042175</v>
      </c>
    </row>
    <row r="668" spans="1:10">
      <c r="A668" s="192" t="str">
        <f>Instructions!$I$30</f>
        <v>Mot 9</v>
      </c>
      <c r="B668" s="192">
        <f t="shared" ca="1" si="161"/>
        <v>0.36241375816429222</v>
      </c>
      <c r="C668" s="192" t="str">
        <f>Instructions!$I$45</f>
        <v>Mot 24</v>
      </c>
      <c r="D668" s="192">
        <f t="shared" ca="1" si="162"/>
        <v>0.25698441881835199</v>
      </c>
      <c r="E668" s="192" t="str">
        <f>Instructions!$I$60</f>
        <v>Mot 39</v>
      </c>
      <c r="F668" s="192">
        <f t="shared" ca="1" si="163"/>
        <v>0.84248944463721653</v>
      </c>
      <c r="G668" s="192" t="str">
        <f>Instructions!$I$75</f>
        <v>Mot 54</v>
      </c>
      <c r="H668" s="192">
        <f t="shared" ca="1" si="163"/>
        <v>4.2104596581437059E-3</v>
      </c>
      <c r="I668" s="192" t="str">
        <f>Instructions!$I$90</f>
        <v>Mot 69</v>
      </c>
      <c r="J668" s="192">
        <f t="shared" ca="1" si="163"/>
        <v>0.49125139821063324</v>
      </c>
    </row>
    <row r="669" spans="1:10">
      <c r="A669" s="192" t="str">
        <f>Instructions!$I$31</f>
        <v>Mot 10</v>
      </c>
      <c r="B669" s="192">
        <f t="shared" ca="1" si="161"/>
        <v>0.22207972298883782</v>
      </c>
      <c r="C669" s="192" t="str">
        <f>Instructions!$I$46</f>
        <v>Mot 25</v>
      </c>
      <c r="D669" s="192">
        <f ca="1">RAND()</f>
        <v>0.5104561917373277</v>
      </c>
      <c r="E669" s="192" t="str">
        <f>Instructions!$I$61</f>
        <v>Mot 40</v>
      </c>
      <c r="F669" s="192">
        <f ca="1">RAND()</f>
        <v>1.4324698219164156E-2</v>
      </c>
      <c r="G669" s="192" t="str">
        <f>Instructions!$I$76</f>
        <v>Mot 55</v>
      </c>
      <c r="H669" s="192">
        <f t="shared" ca="1" si="163"/>
        <v>0.40898986926640668</v>
      </c>
      <c r="I669" s="192" t="str">
        <f>Instructions!$I$91</f>
        <v>Mot 70</v>
      </c>
      <c r="J669" s="192">
        <f t="shared" ca="1" si="163"/>
        <v>0.43326754647169907</v>
      </c>
    </row>
    <row r="670" spans="1:10">
      <c r="A670" s="192" t="str">
        <f>Instructions!$I$32</f>
        <v>Mot 11</v>
      </c>
      <c r="B670" s="192">
        <f t="shared" ca="1" si="161"/>
        <v>0.41083816446922461</v>
      </c>
      <c r="C670" s="192" t="str">
        <f>Instructions!$I$47</f>
        <v>Mot 26</v>
      </c>
      <c r="D670" s="192">
        <f ca="1">RAND()</f>
        <v>0.77161847519033</v>
      </c>
      <c r="E670" s="192" t="str">
        <f>Instructions!$I$62</f>
        <v>Mot 41</v>
      </c>
      <c r="F670" s="192">
        <f ca="1">RAND()</f>
        <v>0.51705120236225288</v>
      </c>
      <c r="G670" s="192" t="str">
        <f>Instructions!$I$77</f>
        <v>Mot 56</v>
      </c>
      <c r="H670" s="192">
        <f t="shared" ca="1" si="163"/>
        <v>5.5450451664077915E-2</v>
      </c>
      <c r="I670" s="192" t="str">
        <f>Instructions!$I$92</f>
        <v>Mot 71</v>
      </c>
      <c r="J670" s="192">
        <f t="shared" ca="1" si="163"/>
        <v>0.97806431230933333</v>
      </c>
    </row>
    <row r="671" spans="1:10">
      <c r="A671" s="192" t="str">
        <f>Instructions!$I$33</f>
        <v>Mot 12</v>
      </c>
      <c r="B671" s="192">
        <f t="shared" ca="1" si="161"/>
        <v>0.53713568691072378</v>
      </c>
      <c r="C671" s="192" t="str">
        <f>Instructions!$I$48</f>
        <v>Mot 27</v>
      </c>
      <c r="D671" s="192">
        <f ca="1">RAND()</f>
        <v>0.141331672182329</v>
      </c>
      <c r="E671" s="192" t="str">
        <f>Instructions!$I$63</f>
        <v>Mot 42</v>
      </c>
      <c r="F671" s="192">
        <f ca="1">RAND()</f>
        <v>0.42649636310508232</v>
      </c>
      <c r="G671" s="192" t="str">
        <f>Instructions!$I$78</f>
        <v>Mot 57</v>
      </c>
      <c r="H671" s="192">
        <f t="shared" ca="1" si="163"/>
        <v>0.54568222501243491</v>
      </c>
      <c r="I671" s="192" t="str">
        <f>Instructions!$I$93</f>
        <v>Mot 72</v>
      </c>
      <c r="J671" s="192">
        <f t="shared" ca="1" si="163"/>
        <v>0.33433800409754022</v>
      </c>
    </row>
    <row r="672" spans="1:10">
      <c r="A672" s="192" t="str">
        <f>Instructions!$I$34</f>
        <v>Mot 13</v>
      </c>
      <c r="B672" s="192">
        <f t="shared" ca="1" si="161"/>
        <v>7.0002184070947271E-2</v>
      </c>
      <c r="C672" s="192" t="str">
        <f>Instructions!$I$49</f>
        <v>Mot 28</v>
      </c>
      <c r="D672" s="192">
        <f t="shared" ref="D672:D674" ca="1" si="164">RAND()</f>
        <v>0.19390078963935176</v>
      </c>
      <c r="E672" s="192" t="str">
        <f>Instructions!$I$64</f>
        <v>Mot 43</v>
      </c>
      <c r="F672" s="192">
        <f t="shared" ref="F672:F674" ca="1" si="165">RAND()</f>
        <v>0.73399689719031191</v>
      </c>
      <c r="G672" s="192" t="str">
        <f>Instructions!$I$79</f>
        <v>Mot 58</v>
      </c>
      <c r="H672" s="192">
        <f t="shared" ca="1" si="163"/>
        <v>0.16134331640965771</v>
      </c>
      <c r="I672" s="192" t="str">
        <f>Instructions!$I$94</f>
        <v>Mot 73</v>
      </c>
      <c r="J672" s="192">
        <f t="shared" ca="1" si="163"/>
        <v>0.22416492343721139</v>
      </c>
    </row>
    <row r="673" spans="1:11">
      <c r="A673" s="192" t="str">
        <f>Instructions!$I$35</f>
        <v>Mot 14</v>
      </c>
      <c r="B673" s="192">
        <f t="shared" ca="1" si="161"/>
        <v>0.42730394828823615</v>
      </c>
      <c r="C673" s="192" t="str">
        <f>Instructions!$I$50</f>
        <v>Mot 29</v>
      </c>
      <c r="D673" s="192">
        <f t="shared" ca="1" si="164"/>
        <v>0.61839673926029948</v>
      </c>
      <c r="E673" s="192" t="str">
        <f>Instructions!$I$65</f>
        <v>Mot 44</v>
      </c>
      <c r="F673" s="192">
        <f t="shared" ca="1" si="165"/>
        <v>0.27440174899436409</v>
      </c>
      <c r="G673" s="192" t="str">
        <f>Instructions!$I$80</f>
        <v>Mot 59</v>
      </c>
      <c r="H673" s="192">
        <f t="shared" ca="1" si="163"/>
        <v>7.8810661891459799E-2</v>
      </c>
      <c r="I673" s="192" t="str">
        <f>Instructions!$I$95</f>
        <v>Mot 74</v>
      </c>
      <c r="J673" s="192">
        <f t="shared" ca="1" si="163"/>
        <v>0.74815762627645288</v>
      </c>
    </row>
    <row r="674" spans="1:11">
      <c r="A674" s="192" t="str">
        <f>Instructions!$I$36</f>
        <v>Mot 15</v>
      </c>
      <c r="B674" s="192">
        <f t="shared" ca="1" si="161"/>
        <v>0.59853357365383109</v>
      </c>
      <c r="C674" s="192" t="str">
        <f>Instructions!$I$51</f>
        <v>Mot 30</v>
      </c>
      <c r="D674" s="192">
        <f t="shared" ca="1" si="164"/>
        <v>7.2553339588022014E-2</v>
      </c>
      <c r="E674" s="192" t="str">
        <f>Instructions!$I$66</f>
        <v>Mot 45</v>
      </c>
      <c r="F674" s="192">
        <f t="shared" ca="1" si="165"/>
        <v>0.80156216523864332</v>
      </c>
      <c r="G674" s="192" t="str">
        <f>Instructions!$I$81</f>
        <v>Mot 60</v>
      </c>
      <c r="H674" s="192">
        <f t="shared" ca="1" si="163"/>
        <v>0.5946589178536229</v>
      </c>
      <c r="I674" s="192" t="str">
        <f>Instructions!$I$96</f>
        <v>Mot 75</v>
      </c>
      <c r="J674" s="192">
        <f t="shared" ca="1" si="163"/>
        <v>6.3010706805891936E-2</v>
      </c>
    </row>
    <row r="675" spans="1:11">
      <c r="K675" s="192">
        <v>34</v>
      </c>
    </row>
    <row r="680" spans="1:11">
      <c r="A680" s="192" t="str">
        <f>Instructions!$I$22</f>
        <v>Mot 1</v>
      </c>
      <c r="B680" s="192">
        <f t="shared" ref="B680:B694" ca="1" si="166">RAND()</f>
        <v>0.96105969113946321</v>
      </c>
      <c r="C680" s="192" t="str">
        <f>Instructions!$I$37</f>
        <v>Mot 16</v>
      </c>
      <c r="D680" s="192">
        <f t="shared" ref="D680:D688" ca="1" si="167">RAND()</f>
        <v>0.79166022027697447</v>
      </c>
      <c r="E680" s="192" t="str">
        <f>Instructions!$I$52</f>
        <v>Mot 31</v>
      </c>
      <c r="F680" s="192">
        <f t="shared" ref="F680:J694" ca="1" si="168">RAND()</f>
        <v>0.99353477721256056</v>
      </c>
      <c r="G680" s="192" t="str">
        <f>Instructions!$I$67</f>
        <v>Mot 46</v>
      </c>
      <c r="H680" s="192">
        <f t="shared" ca="1" si="168"/>
        <v>0.37729693915727491</v>
      </c>
      <c r="I680" s="192" t="str">
        <f>Instructions!$I$82</f>
        <v>Mot 61</v>
      </c>
      <c r="J680" s="192">
        <f t="shared" ca="1" si="168"/>
        <v>0.80533204573940609</v>
      </c>
    </row>
    <row r="681" spans="1:11">
      <c r="A681" s="192" t="str">
        <f>Instructions!$I$23</f>
        <v>Mot 2</v>
      </c>
      <c r="B681" s="192">
        <f t="shared" ca="1" si="166"/>
        <v>0.52851398482530698</v>
      </c>
      <c r="C681" s="192" t="str">
        <f>Instructions!$I$38</f>
        <v>Mot 17</v>
      </c>
      <c r="D681" s="192">
        <f t="shared" ca="1" si="167"/>
        <v>0.54308365997230412</v>
      </c>
      <c r="E681" s="192" t="str">
        <f>Instructions!$I$53</f>
        <v>Mot 32</v>
      </c>
      <c r="F681" s="192">
        <f t="shared" ca="1" si="168"/>
        <v>0.26208055984312184</v>
      </c>
      <c r="G681" s="192" t="str">
        <f>Instructions!$I$68</f>
        <v>Mot 47</v>
      </c>
      <c r="H681" s="192">
        <f t="shared" ca="1" si="168"/>
        <v>0.39059266715965701</v>
      </c>
      <c r="I681" s="192" t="str">
        <f>Instructions!$I$83</f>
        <v>Mot 62</v>
      </c>
      <c r="J681" s="192">
        <f t="shared" ca="1" si="168"/>
        <v>0.52427277307728337</v>
      </c>
    </row>
    <row r="682" spans="1:11">
      <c r="A682" s="192" t="str">
        <f>Instructions!$I$24</f>
        <v>Mot 3</v>
      </c>
      <c r="B682" s="192">
        <f t="shared" ca="1" si="166"/>
        <v>0.39316099055552511</v>
      </c>
      <c r="C682" s="192" t="str">
        <f>Instructions!$I$39</f>
        <v>Mot 18</v>
      </c>
      <c r="D682" s="192">
        <f t="shared" ca="1" si="167"/>
        <v>0.19807020885881343</v>
      </c>
      <c r="E682" s="192" t="str">
        <f>Instructions!$I$54</f>
        <v>Mot 33</v>
      </c>
      <c r="F682" s="192">
        <f t="shared" ca="1" si="168"/>
        <v>0.25347889329782103</v>
      </c>
      <c r="G682" s="192" t="str">
        <f>Instructions!$I$69</f>
        <v>Mot 48</v>
      </c>
      <c r="H682" s="192">
        <f t="shared" ca="1" si="168"/>
        <v>0.18909911042708216</v>
      </c>
      <c r="I682" s="192" t="str">
        <f>Instructions!$I$84</f>
        <v>Mot 63</v>
      </c>
      <c r="J682" s="192">
        <f t="shared" ca="1" si="168"/>
        <v>0.26388679091595879</v>
      </c>
    </row>
    <row r="683" spans="1:11">
      <c r="A683" s="192" t="str">
        <f>Instructions!$I$25</f>
        <v>Mot 4</v>
      </c>
      <c r="B683" s="192">
        <f t="shared" ca="1" si="166"/>
        <v>0.68812608259972763</v>
      </c>
      <c r="C683" s="192" t="str">
        <f>Instructions!$I$40</f>
        <v>Mot 19</v>
      </c>
      <c r="D683" s="192">
        <f t="shared" ca="1" si="167"/>
        <v>0.63998997706295191</v>
      </c>
      <c r="E683" s="192" t="str">
        <f>Instructions!$I$55</f>
        <v>Mot 34</v>
      </c>
      <c r="F683" s="192">
        <f t="shared" ca="1" si="168"/>
        <v>0.78292050546648773</v>
      </c>
      <c r="G683" s="192" t="str">
        <f>Instructions!$I$70</f>
        <v>Mot 49</v>
      </c>
      <c r="H683" s="192">
        <f t="shared" ca="1" si="168"/>
        <v>0.18124993107390408</v>
      </c>
      <c r="I683" s="192" t="str">
        <f>Instructions!$I$85</f>
        <v>Mot 64</v>
      </c>
      <c r="J683" s="192">
        <f t="shared" ca="1" si="168"/>
        <v>0.92280154400975911</v>
      </c>
    </row>
    <row r="684" spans="1:11">
      <c r="A684" s="192" t="str">
        <f>Instructions!$I$26</f>
        <v>Mot 5</v>
      </c>
      <c r="B684" s="192">
        <f t="shared" ca="1" si="166"/>
        <v>0.13759608899487563</v>
      </c>
      <c r="C684" s="192" t="str">
        <f>Instructions!$I$41</f>
        <v>Mot 20</v>
      </c>
      <c r="D684" s="192">
        <f t="shared" ca="1" si="167"/>
        <v>0.9871774302098888</v>
      </c>
      <c r="E684" s="192" t="str">
        <f>Instructions!$I$56</f>
        <v>Mot 35</v>
      </c>
      <c r="F684" s="192">
        <f t="shared" ca="1" si="168"/>
        <v>0.77597271075843854</v>
      </c>
      <c r="G684" s="192" t="str">
        <f>Instructions!$I$71</f>
        <v>Mot 50</v>
      </c>
      <c r="H684" s="192">
        <f t="shared" ca="1" si="168"/>
        <v>6.5423744634654279E-2</v>
      </c>
      <c r="I684" s="192" t="str">
        <f>Instructions!$I$86</f>
        <v>Mot 65</v>
      </c>
      <c r="J684" s="192">
        <f t="shared" ca="1" si="168"/>
        <v>0.1715152499097623</v>
      </c>
    </row>
    <row r="685" spans="1:11">
      <c r="A685" s="192" t="str">
        <f>Instructions!$I$27</f>
        <v>Mot 6</v>
      </c>
      <c r="B685" s="192">
        <f t="shared" ca="1" si="166"/>
        <v>0.33813827610934333</v>
      </c>
      <c r="C685" s="192" t="str">
        <f>Instructions!$I$42</f>
        <v>Mot 21</v>
      </c>
      <c r="D685" s="192">
        <f t="shared" ca="1" si="167"/>
        <v>0.17397732434850588</v>
      </c>
      <c r="E685" s="192" t="str">
        <f>Instructions!$I$57</f>
        <v>Mot 36</v>
      </c>
      <c r="F685" s="192">
        <f t="shared" ca="1" si="168"/>
        <v>6.7247790880471503E-2</v>
      </c>
      <c r="G685" s="192" t="str">
        <f>Instructions!$I$72</f>
        <v>Mot 51</v>
      </c>
      <c r="H685" s="192">
        <f t="shared" ca="1" si="168"/>
        <v>5.2319864698610052E-2</v>
      </c>
      <c r="I685" s="192" t="str">
        <f>Instructions!$I$87</f>
        <v>Mot 66</v>
      </c>
      <c r="J685" s="192">
        <f t="shared" ca="1" si="168"/>
        <v>0.53521876383843359</v>
      </c>
    </row>
    <row r="686" spans="1:11">
      <c r="A686" s="192" t="str">
        <f>Instructions!$I$28</f>
        <v>Mot 7</v>
      </c>
      <c r="B686" s="192">
        <f t="shared" ca="1" si="166"/>
        <v>0.44340628245907066</v>
      </c>
      <c r="C686" s="192" t="str">
        <f>Instructions!$I$43</f>
        <v>Mot 22</v>
      </c>
      <c r="D686" s="192">
        <f t="shared" ca="1" si="167"/>
        <v>0.58911304721037572</v>
      </c>
      <c r="E686" s="192" t="str">
        <f>Instructions!$I$58</f>
        <v>Mot 37</v>
      </c>
      <c r="F686" s="192">
        <f t="shared" ca="1" si="168"/>
        <v>0.81651928125456152</v>
      </c>
      <c r="G686" s="192" t="str">
        <f>Instructions!$I$73</f>
        <v>Mot 52</v>
      </c>
      <c r="H686" s="192">
        <f t="shared" ca="1" si="168"/>
        <v>0.32973967994161701</v>
      </c>
      <c r="I686" s="192" t="str">
        <f>Instructions!$I$88</f>
        <v>Mot 67</v>
      </c>
      <c r="J686" s="192">
        <f t="shared" ca="1" si="168"/>
        <v>0.30459486875542552</v>
      </c>
    </row>
    <row r="687" spans="1:11">
      <c r="A687" s="192" t="str">
        <f>Instructions!$I$29</f>
        <v>Mot 8</v>
      </c>
      <c r="B687" s="192">
        <f t="shared" ca="1" si="166"/>
        <v>0.99834564794833058</v>
      </c>
      <c r="C687" s="192" t="str">
        <f>Instructions!$I$44</f>
        <v>Mot 23</v>
      </c>
      <c r="D687" s="192">
        <f t="shared" ca="1" si="167"/>
        <v>0.13559405939719593</v>
      </c>
      <c r="E687" s="192" t="str">
        <f>Instructions!$I$59</f>
        <v>Mot 38</v>
      </c>
      <c r="F687" s="192">
        <f t="shared" ca="1" si="168"/>
        <v>0.2522017251563653</v>
      </c>
      <c r="G687" s="192" t="str">
        <f>Instructions!$I$74</f>
        <v>Mot 53</v>
      </c>
      <c r="H687" s="192">
        <f t="shared" ca="1" si="168"/>
        <v>0.92948530870600643</v>
      </c>
      <c r="I687" s="192" t="str">
        <f>Instructions!$I$89</f>
        <v>Mot 68</v>
      </c>
      <c r="J687" s="192">
        <f t="shared" ca="1" si="168"/>
        <v>0.26569250319078985</v>
      </c>
    </row>
    <row r="688" spans="1:11">
      <c r="A688" s="192" t="str">
        <f>Instructions!$I$30</f>
        <v>Mot 9</v>
      </c>
      <c r="B688" s="192">
        <f t="shared" ca="1" si="166"/>
        <v>0.85350732572239152</v>
      </c>
      <c r="C688" s="192" t="str">
        <f>Instructions!$I$45</f>
        <v>Mot 24</v>
      </c>
      <c r="D688" s="192">
        <f t="shared" ca="1" si="167"/>
        <v>0.13686221322622771</v>
      </c>
      <c r="E688" s="192" t="str">
        <f>Instructions!$I$60</f>
        <v>Mot 39</v>
      </c>
      <c r="F688" s="192">
        <f t="shared" ca="1" si="168"/>
        <v>0.5169245199972734</v>
      </c>
      <c r="G688" s="192" t="str">
        <f>Instructions!$I$75</f>
        <v>Mot 54</v>
      </c>
      <c r="H688" s="192">
        <f t="shared" ca="1" si="168"/>
        <v>0.21202864165728186</v>
      </c>
      <c r="I688" s="192" t="str">
        <f>Instructions!$I$90</f>
        <v>Mot 69</v>
      </c>
      <c r="J688" s="192">
        <f t="shared" ca="1" si="168"/>
        <v>0.83681840193123869</v>
      </c>
    </row>
    <row r="689" spans="1:11">
      <c r="A689" s="192" t="str">
        <f>Instructions!$I$31</f>
        <v>Mot 10</v>
      </c>
      <c r="B689" s="192">
        <f t="shared" ca="1" si="166"/>
        <v>0.10542219563569111</v>
      </c>
      <c r="C689" s="192" t="str">
        <f>Instructions!$I$46</f>
        <v>Mot 25</v>
      </c>
      <c r="D689" s="192">
        <f ca="1">RAND()</f>
        <v>9.5806293781652618E-2</v>
      </c>
      <c r="E689" s="192" t="str">
        <f>Instructions!$I$61</f>
        <v>Mot 40</v>
      </c>
      <c r="F689" s="192">
        <f ca="1">RAND()</f>
        <v>0.80477959520647668</v>
      </c>
      <c r="G689" s="192" t="str">
        <f>Instructions!$I$76</f>
        <v>Mot 55</v>
      </c>
      <c r="H689" s="192">
        <f t="shared" ca="1" si="168"/>
        <v>0.26054966918800326</v>
      </c>
      <c r="I689" s="192" t="str">
        <f>Instructions!$I$91</f>
        <v>Mot 70</v>
      </c>
      <c r="J689" s="192">
        <f t="shared" ca="1" si="168"/>
        <v>0.17781037375886077</v>
      </c>
    </row>
    <row r="690" spans="1:11">
      <c r="A690" s="192" t="str">
        <f>Instructions!$I$32</f>
        <v>Mot 11</v>
      </c>
      <c r="B690" s="192">
        <f t="shared" ca="1" si="166"/>
        <v>0.37976825344279186</v>
      </c>
      <c r="C690" s="192" t="str">
        <f>Instructions!$I$47</f>
        <v>Mot 26</v>
      </c>
      <c r="D690" s="192">
        <f ca="1">RAND()</f>
        <v>7.923156878297255E-2</v>
      </c>
      <c r="E690" s="192" t="str">
        <f>Instructions!$I$62</f>
        <v>Mot 41</v>
      </c>
      <c r="F690" s="192">
        <f ca="1">RAND()</f>
        <v>0.70391535528215166</v>
      </c>
      <c r="G690" s="192" t="str">
        <f>Instructions!$I$77</f>
        <v>Mot 56</v>
      </c>
      <c r="H690" s="192">
        <f t="shared" ca="1" si="168"/>
        <v>0.82720012260971343</v>
      </c>
      <c r="I690" s="192" t="str">
        <f>Instructions!$I$92</f>
        <v>Mot 71</v>
      </c>
      <c r="J690" s="192">
        <f t="shared" ca="1" si="168"/>
        <v>0.17842342850034765</v>
      </c>
    </row>
    <row r="691" spans="1:11">
      <c r="A691" s="192" t="str">
        <f>Instructions!$I$33</f>
        <v>Mot 12</v>
      </c>
      <c r="B691" s="192">
        <f t="shared" ca="1" si="166"/>
        <v>5.0154151966323557E-2</v>
      </c>
      <c r="C691" s="192" t="str">
        <f>Instructions!$I$48</f>
        <v>Mot 27</v>
      </c>
      <c r="D691" s="192">
        <f ca="1">RAND()</f>
        <v>0.53587806436375152</v>
      </c>
      <c r="E691" s="192" t="str">
        <f>Instructions!$I$63</f>
        <v>Mot 42</v>
      </c>
      <c r="F691" s="192">
        <f ca="1">RAND()</f>
        <v>0.7832374422574474</v>
      </c>
      <c r="G691" s="192" t="str">
        <f>Instructions!$I$78</f>
        <v>Mot 57</v>
      </c>
      <c r="H691" s="192">
        <f t="shared" ca="1" si="168"/>
        <v>0.90425450105500993</v>
      </c>
      <c r="I691" s="192" t="str">
        <f>Instructions!$I$93</f>
        <v>Mot 72</v>
      </c>
      <c r="J691" s="192">
        <f t="shared" ca="1" si="168"/>
        <v>0.45435363067981049</v>
      </c>
    </row>
    <row r="692" spans="1:11">
      <c r="A692" s="192" t="str">
        <f>Instructions!$I$34</f>
        <v>Mot 13</v>
      </c>
      <c r="B692" s="192">
        <f t="shared" ca="1" si="166"/>
        <v>0.14368836351878289</v>
      </c>
      <c r="C692" s="192" t="str">
        <f>Instructions!$I$49</f>
        <v>Mot 28</v>
      </c>
      <c r="D692" s="192">
        <f t="shared" ref="D692:D694" ca="1" si="169">RAND()</f>
        <v>0.59687028241143236</v>
      </c>
      <c r="E692" s="192" t="str">
        <f>Instructions!$I$64</f>
        <v>Mot 43</v>
      </c>
      <c r="F692" s="192">
        <f t="shared" ref="F692:F694" ca="1" si="170">RAND()</f>
        <v>0.36834259189741481</v>
      </c>
      <c r="G692" s="192" t="str">
        <f>Instructions!$I$79</f>
        <v>Mot 58</v>
      </c>
      <c r="H692" s="192">
        <f t="shared" ca="1" si="168"/>
        <v>0.84437718561220609</v>
      </c>
      <c r="I692" s="192" t="str">
        <f>Instructions!$I$94</f>
        <v>Mot 73</v>
      </c>
      <c r="J692" s="192">
        <f t="shared" ca="1" si="168"/>
        <v>0.82714551857278795</v>
      </c>
    </row>
    <row r="693" spans="1:11">
      <c r="A693" s="192" t="str">
        <f>Instructions!$I$35</f>
        <v>Mot 14</v>
      </c>
      <c r="B693" s="192">
        <f t="shared" ca="1" si="166"/>
        <v>2.8545824215018167E-2</v>
      </c>
      <c r="C693" s="192" t="str">
        <f>Instructions!$I$50</f>
        <v>Mot 29</v>
      </c>
      <c r="D693" s="192">
        <f t="shared" ca="1" si="169"/>
        <v>0.27512181924183265</v>
      </c>
      <c r="E693" s="192" t="str">
        <f>Instructions!$I$65</f>
        <v>Mot 44</v>
      </c>
      <c r="F693" s="192">
        <f t="shared" ca="1" si="170"/>
        <v>0.69901379949641063</v>
      </c>
      <c r="G693" s="192" t="str">
        <f>Instructions!$I$80</f>
        <v>Mot 59</v>
      </c>
      <c r="H693" s="192">
        <f t="shared" ca="1" si="168"/>
        <v>0.20215020664819072</v>
      </c>
      <c r="I693" s="192" t="str">
        <f>Instructions!$I$95</f>
        <v>Mot 74</v>
      </c>
      <c r="J693" s="192">
        <f t="shared" ca="1" si="168"/>
        <v>0.52350091695369128</v>
      </c>
    </row>
    <row r="694" spans="1:11">
      <c r="A694" s="192" t="str">
        <f>Instructions!$I$36</f>
        <v>Mot 15</v>
      </c>
      <c r="B694" s="192">
        <f t="shared" ca="1" si="166"/>
        <v>0.75497011170106776</v>
      </c>
      <c r="C694" s="192" t="str">
        <f>Instructions!$I$51</f>
        <v>Mot 30</v>
      </c>
      <c r="D694" s="192">
        <f t="shared" ca="1" si="169"/>
        <v>0.7753600221047382</v>
      </c>
      <c r="E694" s="192" t="str">
        <f>Instructions!$I$66</f>
        <v>Mot 45</v>
      </c>
      <c r="F694" s="192">
        <f t="shared" ca="1" si="170"/>
        <v>0.49788466987713065</v>
      </c>
      <c r="G694" s="192" t="str">
        <f>Instructions!$I$81</f>
        <v>Mot 60</v>
      </c>
      <c r="H694" s="192">
        <f t="shared" ca="1" si="168"/>
        <v>0.69758759479983401</v>
      </c>
      <c r="I694" s="192" t="str">
        <f>Instructions!$I$96</f>
        <v>Mot 75</v>
      </c>
      <c r="J694" s="192">
        <f t="shared" ca="1" si="168"/>
        <v>0.39971559056745942</v>
      </c>
    </row>
    <row r="695" spans="1:11">
      <c r="K695" s="192">
        <v>35</v>
      </c>
    </row>
    <row r="700" spans="1:11">
      <c r="A700" s="192" t="str">
        <f>Instructions!$I$22</f>
        <v>Mot 1</v>
      </c>
      <c r="B700" s="192">
        <f t="shared" ref="B700:B714" ca="1" si="171">RAND()</f>
        <v>0.31418134338771109</v>
      </c>
      <c r="C700" s="192" t="str">
        <f>Instructions!$I$37</f>
        <v>Mot 16</v>
      </c>
      <c r="D700" s="192">
        <f t="shared" ref="D700:D708" ca="1" si="172">RAND()</f>
        <v>0.35606179859545706</v>
      </c>
      <c r="E700" s="192" t="str">
        <f>Instructions!$I$52</f>
        <v>Mot 31</v>
      </c>
      <c r="F700" s="192">
        <f t="shared" ref="F700:J714" ca="1" si="173">RAND()</f>
        <v>0.59917063183973518</v>
      </c>
      <c r="G700" s="192" t="str">
        <f>Instructions!$I$67</f>
        <v>Mot 46</v>
      </c>
      <c r="H700" s="192">
        <f t="shared" ca="1" si="173"/>
        <v>0.98280655932212635</v>
      </c>
      <c r="I700" s="192" t="str">
        <f>Instructions!$I$82</f>
        <v>Mot 61</v>
      </c>
      <c r="J700" s="192">
        <f t="shared" ca="1" si="173"/>
        <v>0.88656051728151419</v>
      </c>
    </row>
    <row r="701" spans="1:11">
      <c r="A701" s="192" t="str">
        <f>Instructions!$I$23</f>
        <v>Mot 2</v>
      </c>
      <c r="B701" s="192">
        <f t="shared" ca="1" si="171"/>
        <v>0.97115832830111282</v>
      </c>
      <c r="C701" s="192" t="str">
        <f>Instructions!$I$38</f>
        <v>Mot 17</v>
      </c>
      <c r="D701" s="192">
        <f t="shared" ca="1" si="172"/>
        <v>0.89518385859635341</v>
      </c>
      <c r="E701" s="192" t="str">
        <f>Instructions!$I$53</f>
        <v>Mot 32</v>
      </c>
      <c r="F701" s="192">
        <f t="shared" ca="1" si="173"/>
        <v>0.72921537489507815</v>
      </c>
      <c r="G701" s="192" t="str">
        <f>Instructions!$I$68</f>
        <v>Mot 47</v>
      </c>
      <c r="H701" s="192">
        <f t="shared" ca="1" si="173"/>
        <v>0.68758994761436099</v>
      </c>
      <c r="I701" s="192" t="str">
        <f>Instructions!$I$83</f>
        <v>Mot 62</v>
      </c>
      <c r="J701" s="192">
        <f t="shared" ca="1" si="173"/>
        <v>0.64185601333139142</v>
      </c>
    </row>
    <row r="702" spans="1:11">
      <c r="A702" s="192" t="str">
        <f>Instructions!$I$24</f>
        <v>Mot 3</v>
      </c>
      <c r="B702" s="192">
        <f t="shared" ca="1" si="171"/>
        <v>0.8041715711664611</v>
      </c>
      <c r="C702" s="192" t="str">
        <f>Instructions!$I$39</f>
        <v>Mot 18</v>
      </c>
      <c r="D702" s="192">
        <f t="shared" ca="1" si="172"/>
        <v>0.88840669276581141</v>
      </c>
      <c r="E702" s="192" t="str">
        <f>Instructions!$I$54</f>
        <v>Mot 33</v>
      </c>
      <c r="F702" s="192">
        <f t="shared" ca="1" si="173"/>
        <v>0.6708414357793111</v>
      </c>
      <c r="G702" s="192" t="str">
        <f>Instructions!$I$69</f>
        <v>Mot 48</v>
      </c>
      <c r="H702" s="192">
        <f t="shared" ca="1" si="173"/>
        <v>0.98983615268630332</v>
      </c>
      <c r="I702" s="192" t="str">
        <f>Instructions!$I$84</f>
        <v>Mot 63</v>
      </c>
      <c r="J702" s="192">
        <f t="shared" ca="1" si="173"/>
        <v>0.14007425565243814</v>
      </c>
    </row>
    <row r="703" spans="1:11">
      <c r="A703" s="192" t="str">
        <f>Instructions!$I$25</f>
        <v>Mot 4</v>
      </c>
      <c r="B703" s="192">
        <f t="shared" ca="1" si="171"/>
        <v>0.21388826157268026</v>
      </c>
      <c r="C703" s="192" t="str">
        <f>Instructions!$I$40</f>
        <v>Mot 19</v>
      </c>
      <c r="D703" s="192">
        <f t="shared" ca="1" si="172"/>
        <v>0.36463062255147838</v>
      </c>
      <c r="E703" s="192" t="str">
        <f>Instructions!$I$55</f>
        <v>Mot 34</v>
      </c>
      <c r="F703" s="192">
        <f t="shared" ca="1" si="173"/>
        <v>0.30498765012541529</v>
      </c>
      <c r="G703" s="192" t="str">
        <f>Instructions!$I$70</f>
        <v>Mot 49</v>
      </c>
      <c r="H703" s="192">
        <f t="shared" ca="1" si="173"/>
        <v>0.37562839142259519</v>
      </c>
      <c r="I703" s="192" t="str">
        <f>Instructions!$I$85</f>
        <v>Mot 64</v>
      </c>
      <c r="J703" s="192">
        <f t="shared" ca="1" si="173"/>
        <v>0.57155083978057242</v>
      </c>
    </row>
    <row r="704" spans="1:11">
      <c r="A704" s="192" t="str">
        <f>Instructions!$I$26</f>
        <v>Mot 5</v>
      </c>
      <c r="B704" s="192">
        <f t="shared" ca="1" si="171"/>
        <v>0.93839649293103966</v>
      </c>
      <c r="C704" s="192" t="str">
        <f>Instructions!$I$41</f>
        <v>Mot 20</v>
      </c>
      <c r="D704" s="192">
        <f t="shared" ca="1" si="172"/>
        <v>0.57910276883028466</v>
      </c>
      <c r="E704" s="192" t="str">
        <f>Instructions!$I$56</f>
        <v>Mot 35</v>
      </c>
      <c r="F704" s="192">
        <f t="shared" ca="1" si="173"/>
        <v>0.39799944268864573</v>
      </c>
      <c r="G704" s="192" t="str">
        <f>Instructions!$I$71</f>
        <v>Mot 50</v>
      </c>
      <c r="H704" s="192">
        <f t="shared" ca="1" si="173"/>
        <v>0.21055200937144136</v>
      </c>
      <c r="I704" s="192" t="str">
        <f>Instructions!$I$86</f>
        <v>Mot 65</v>
      </c>
      <c r="J704" s="192">
        <f t="shared" ca="1" si="173"/>
        <v>0.65024504397441885</v>
      </c>
    </row>
    <row r="705" spans="1:11">
      <c r="A705" s="192" t="str">
        <f>Instructions!$I$27</f>
        <v>Mot 6</v>
      </c>
      <c r="B705" s="192">
        <f t="shared" ca="1" si="171"/>
        <v>0.44105130361137312</v>
      </c>
      <c r="C705" s="192" t="str">
        <f>Instructions!$I$42</f>
        <v>Mot 21</v>
      </c>
      <c r="D705" s="192">
        <f t="shared" ca="1" si="172"/>
        <v>4.5453963494970773E-2</v>
      </c>
      <c r="E705" s="192" t="str">
        <f>Instructions!$I$57</f>
        <v>Mot 36</v>
      </c>
      <c r="F705" s="192">
        <f t="shared" ca="1" si="173"/>
        <v>0.31867554536678167</v>
      </c>
      <c r="G705" s="192" t="str">
        <f>Instructions!$I$72</f>
        <v>Mot 51</v>
      </c>
      <c r="H705" s="192">
        <f t="shared" ca="1" si="173"/>
        <v>0.26268789355569955</v>
      </c>
      <c r="I705" s="192" t="str">
        <f>Instructions!$I$87</f>
        <v>Mot 66</v>
      </c>
      <c r="J705" s="192">
        <f t="shared" ca="1" si="173"/>
        <v>0.19590734677607768</v>
      </c>
    </row>
    <row r="706" spans="1:11">
      <c r="A706" s="192" t="str">
        <f>Instructions!$I$28</f>
        <v>Mot 7</v>
      </c>
      <c r="B706" s="192">
        <f t="shared" ca="1" si="171"/>
        <v>0.12219725569958484</v>
      </c>
      <c r="C706" s="192" t="str">
        <f>Instructions!$I$43</f>
        <v>Mot 22</v>
      </c>
      <c r="D706" s="192">
        <f t="shared" ca="1" si="172"/>
        <v>0.16100413242790368</v>
      </c>
      <c r="E706" s="192" t="str">
        <f>Instructions!$I$58</f>
        <v>Mot 37</v>
      </c>
      <c r="F706" s="192">
        <f t="shared" ca="1" si="173"/>
        <v>0.32824632524484576</v>
      </c>
      <c r="G706" s="192" t="str">
        <f>Instructions!$I$73</f>
        <v>Mot 52</v>
      </c>
      <c r="H706" s="192">
        <f t="shared" ca="1" si="173"/>
        <v>0.28472691921530002</v>
      </c>
      <c r="I706" s="192" t="str">
        <f>Instructions!$I$88</f>
        <v>Mot 67</v>
      </c>
      <c r="J706" s="192">
        <f t="shared" ca="1" si="173"/>
        <v>0.31680084775227868</v>
      </c>
    </row>
    <row r="707" spans="1:11">
      <c r="A707" s="192" t="str">
        <f>Instructions!$I$29</f>
        <v>Mot 8</v>
      </c>
      <c r="B707" s="192">
        <f t="shared" ca="1" si="171"/>
        <v>0.40832618783235042</v>
      </c>
      <c r="C707" s="192" t="str">
        <f>Instructions!$I$44</f>
        <v>Mot 23</v>
      </c>
      <c r="D707" s="192">
        <f t="shared" ca="1" si="172"/>
        <v>0.74042813378383632</v>
      </c>
      <c r="E707" s="192" t="str">
        <f>Instructions!$I$59</f>
        <v>Mot 38</v>
      </c>
      <c r="F707" s="192">
        <f t="shared" ca="1" si="173"/>
        <v>0.74353831691888395</v>
      </c>
      <c r="G707" s="192" t="str">
        <f>Instructions!$I$74</f>
        <v>Mot 53</v>
      </c>
      <c r="H707" s="192">
        <f t="shared" ca="1" si="173"/>
        <v>8.9807086410093051E-2</v>
      </c>
      <c r="I707" s="192" t="str">
        <f>Instructions!$I$89</f>
        <v>Mot 68</v>
      </c>
      <c r="J707" s="192">
        <f t="shared" ca="1" si="173"/>
        <v>5.6588225351279497E-3</v>
      </c>
    </row>
    <row r="708" spans="1:11">
      <c r="A708" s="192" t="str">
        <f>Instructions!$I$30</f>
        <v>Mot 9</v>
      </c>
      <c r="B708" s="192">
        <f t="shared" ca="1" si="171"/>
        <v>0.87474254054936951</v>
      </c>
      <c r="C708" s="192" t="str">
        <f>Instructions!$I$45</f>
        <v>Mot 24</v>
      </c>
      <c r="D708" s="192">
        <f t="shared" ca="1" si="172"/>
        <v>0.22055553268644223</v>
      </c>
      <c r="E708" s="192" t="str">
        <f>Instructions!$I$60</f>
        <v>Mot 39</v>
      </c>
      <c r="F708" s="192">
        <f t="shared" ca="1" si="173"/>
        <v>0.70860967780254136</v>
      </c>
      <c r="G708" s="192" t="str">
        <f>Instructions!$I$75</f>
        <v>Mot 54</v>
      </c>
      <c r="H708" s="192">
        <f t="shared" ca="1" si="173"/>
        <v>5.2664360726843218E-2</v>
      </c>
      <c r="I708" s="192" t="str">
        <f>Instructions!$I$90</f>
        <v>Mot 69</v>
      </c>
      <c r="J708" s="192">
        <f t="shared" ca="1" si="173"/>
        <v>2.7086395742850211E-3</v>
      </c>
    </row>
    <row r="709" spans="1:11">
      <c r="A709" s="192" t="str">
        <f>Instructions!$I$31</f>
        <v>Mot 10</v>
      </c>
      <c r="B709" s="192">
        <f t="shared" ca="1" si="171"/>
        <v>0.87693734441570514</v>
      </c>
      <c r="C709" s="192" t="str">
        <f>Instructions!$I$46</f>
        <v>Mot 25</v>
      </c>
      <c r="D709" s="192">
        <f ca="1">RAND()</f>
        <v>0.6595094533414726</v>
      </c>
      <c r="E709" s="192" t="str">
        <f>Instructions!$I$61</f>
        <v>Mot 40</v>
      </c>
      <c r="F709" s="192">
        <f ca="1">RAND()</f>
        <v>0.33314299682179538</v>
      </c>
      <c r="G709" s="192" t="str">
        <f>Instructions!$I$76</f>
        <v>Mot 55</v>
      </c>
      <c r="H709" s="192">
        <f t="shared" ca="1" si="173"/>
        <v>0.63816972408505568</v>
      </c>
      <c r="I709" s="192" t="str">
        <f>Instructions!$I$91</f>
        <v>Mot 70</v>
      </c>
      <c r="J709" s="192">
        <f t="shared" ca="1" si="173"/>
        <v>0.98158145733754054</v>
      </c>
    </row>
    <row r="710" spans="1:11">
      <c r="A710" s="192" t="str">
        <f>Instructions!$I$32</f>
        <v>Mot 11</v>
      </c>
      <c r="B710" s="192">
        <f t="shared" ca="1" si="171"/>
        <v>0.47891071414396869</v>
      </c>
      <c r="C710" s="192" t="str">
        <f>Instructions!$I$47</f>
        <v>Mot 26</v>
      </c>
      <c r="D710" s="192">
        <f ca="1">RAND()</f>
        <v>0.13822913478688004</v>
      </c>
      <c r="E710" s="192" t="str">
        <f>Instructions!$I$62</f>
        <v>Mot 41</v>
      </c>
      <c r="F710" s="192">
        <f ca="1">RAND()</f>
        <v>9.8146806172830336E-2</v>
      </c>
      <c r="G710" s="192" t="str">
        <f>Instructions!$I$77</f>
        <v>Mot 56</v>
      </c>
      <c r="H710" s="192">
        <f t="shared" ca="1" si="173"/>
        <v>0.80655308394588021</v>
      </c>
      <c r="I710" s="192" t="str">
        <f>Instructions!$I$92</f>
        <v>Mot 71</v>
      </c>
      <c r="J710" s="192">
        <f t="shared" ca="1" si="173"/>
        <v>0.10779609380832755</v>
      </c>
    </row>
    <row r="711" spans="1:11">
      <c r="A711" s="192" t="str">
        <f>Instructions!$I$33</f>
        <v>Mot 12</v>
      </c>
      <c r="B711" s="192">
        <f t="shared" ca="1" si="171"/>
        <v>0.98938864009459682</v>
      </c>
      <c r="C711" s="192" t="str">
        <f>Instructions!$I$48</f>
        <v>Mot 27</v>
      </c>
      <c r="D711" s="192">
        <f ca="1">RAND()</f>
        <v>3.4115073686918573E-2</v>
      </c>
      <c r="E711" s="192" t="str">
        <f>Instructions!$I$63</f>
        <v>Mot 42</v>
      </c>
      <c r="F711" s="192">
        <f ca="1">RAND()</f>
        <v>0.59381391970216302</v>
      </c>
      <c r="G711" s="192" t="str">
        <f>Instructions!$I$78</f>
        <v>Mot 57</v>
      </c>
      <c r="H711" s="192">
        <f t="shared" ca="1" si="173"/>
        <v>0.30995996732984377</v>
      </c>
      <c r="I711" s="192" t="str">
        <f>Instructions!$I$93</f>
        <v>Mot 72</v>
      </c>
      <c r="J711" s="192">
        <f t="shared" ca="1" si="173"/>
        <v>0.16221384451522425</v>
      </c>
    </row>
    <row r="712" spans="1:11">
      <c r="A712" s="192" t="str">
        <f>Instructions!$I$34</f>
        <v>Mot 13</v>
      </c>
      <c r="B712" s="192">
        <f t="shared" ca="1" si="171"/>
        <v>0.78064859110209806</v>
      </c>
      <c r="C712" s="192" t="str">
        <f>Instructions!$I$49</f>
        <v>Mot 28</v>
      </c>
      <c r="D712" s="192">
        <f t="shared" ref="D712:D714" ca="1" si="174">RAND()</f>
        <v>0.55448890126949357</v>
      </c>
      <c r="E712" s="192" t="str">
        <f>Instructions!$I$64</f>
        <v>Mot 43</v>
      </c>
      <c r="F712" s="192">
        <f t="shared" ref="F712:F714" ca="1" si="175">RAND()</f>
        <v>0.9184010734373903</v>
      </c>
      <c r="G712" s="192" t="str">
        <f>Instructions!$I$79</f>
        <v>Mot 58</v>
      </c>
      <c r="H712" s="192">
        <f t="shared" ca="1" si="173"/>
        <v>0.93248970438080736</v>
      </c>
      <c r="I712" s="192" t="str">
        <f>Instructions!$I$94</f>
        <v>Mot 73</v>
      </c>
      <c r="J712" s="192">
        <f t="shared" ca="1" si="173"/>
        <v>0.25411809264448648</v>
      </c>
    </row>
    <row r="713" spans="1:11">
      <c r="A713" s="192" t="str">
        <f>Instructions!$I$35</f>
        <v>Mot 14</v>
      </c>
      <c r="B713" s="192">
        <f t="shared" ca="1" si="171"/>
        <v>0.83773147675367221</v>
      </c>
      <c r="C713" s="192" t="str">
        <f>Instructions!$I$50</f>
        <v>Mot 29</v>
      </c>
      <c r="D713" s="192">
        <f t="shared" ca="1" si="174"/>
        <v>0.8229626673028031</v>
      </c>
      <c r="E713" s="192" t="str">
        <f>Instructions!$I$65</f>
        <v>Mot 44</v>
      </c>
      <c r="F713" s="192">
        <f t="shared" ca="1" si="175"/>
        <v>3.2088434920374276E-4</v>
      </c>
      <c r="G713" s="192" t="str">
        <f>Instructions!$I$80</f>
        <v>Mot 59</v>
      </c>
      <c r="H713" s="192">
        <f t="shared" ca="1" si="173"/>
        <v>0.8083184062968547</v>
      </c>
      <c r="I713" s="192" t="str">
        <f>Instructions!$I$95</f>
        <v>Mot 74</v>
      </c>
      <c r="J713" s="192">
        <f t="shared" ca="1" si="173"/>
        <v>0.36608654172570909</v>
      </c>
    </row>
    <row r="714" spans="1:11">
      <c r="A714" s="192" t="str">
        <f>Instructions!$I$36</f>
        <v>Mot 15</v>
      </c>
      <c r="B714" s="192">
        <f t="shared" ca="1" si="171"/>
        <v>0.66509541655514692</v>
      </c>
      <c r="C714" s="192" t="str">
        <f>Instructions!$I$51</f>
        <v>Mot 30</v>
      </c>
      <c r="D714" s="192">
        <f t="shared" ca="1" si="174"/>
        <v>0.57075104993242431</v>
      </c>
      <c r="E714" s="192" t="str">
        <f>Instructions!$I$66</f>
        <v>Mot 45</v>
      </c>
      <c r="F714" s="192">
        <f t="shared" ca="1" si="175"/>
        <v>0.43264586491476986</v>
      </c>
      <c r="G714" s="192" t="str">
        <f>Instructions!$I$81</f>
        <v>Mot 60</v>
      </c>
      <c r="H714" s="192">
        <f t="shared" ca="1" si="173"/>
        <v>0.39501558589051844</v>
      </c>
      <c r="I714" s="192" t="str">
        <f>Instructions!$I$96</f>
        <v>Mot 75</v>
      </c>
      <c r="J714" s="192">
        <f t="shared" ca="1" si="173"/>
        <v>0.92578699696193656</v>
      </c>
    </row>
    <row r="715" spans="1:11">
      <c r="K715" s="192">
        <v>36</v>
      </c>
    </row>
    <row r="720" spans="1:11">
      <c r="A720" s="192" t="str">
        <f>Instructions!$I$22</f>
        <v>Mot 1</v>
      </c>
      <c r="B720" s="192">
        <f t="shared" ref="B720:B754" ca="1" si="176">RAND()</f>
        <v>0.17563886581102583</v>
      </c>
      <c r="C720" s="192" t="str">
        <f>Instructions!$I$37</f>
        <v>Mot 16</v>
      </c>
      <c r="D720" s="192">
        <f t="shared" ref="D720:D728" ca="1" si="177">RAND()</f>
        <v>0.86049267002049479</v>
      </c>
      <c r="E720" s="192" t="str">
        <f>Instructions!$I$52</f>
        <v>Mot 31</v>
      </c>
      <c r="F720" s="192">
        <f t="shared" ref="F720:J734" ca="1" si="178">RAND()</f>
        <v>0.34341416289377957</v>
      </c>
      <c r="G720" s="192" t="str">
        <f>Instructions!$I$67</f>
        <v>Mot 46</v>
      </c>
      <c r="H720" s="192">
        <f t="shared" ca="1" si="178"/>
        <v>0.37956254373648612</v>
      </c>
      <c r="I720" s="192" t="str">
        <f>Instructions!$I$82</f>
        <v>Mot 61</v>
      </c>
      <c r="J720" s="192">
        <f t="shared" ca="1" si="178"/>
        <v>0.86816390189919901</v>
      </c>
    </row>
    <row r="721" spans="1:11">
      <c r="A721" s="192" t="str">
        <f>Instructions!$I$23</f>
        <v>Mot 2</v>
      </c>
      <c r="B721" s="192">
        <f t="shared" ca="1" si="176"/>
        <v>5.8768365033904368E-3</v>
      </c>
      <c r="C721" s="192" t="str">
        <f>Instructions!$I$38</f>
        <v>Mot 17</v>
      </c>
      <c r="D721" s="192">
        <f t="shared" ca="1" si="177"/>
        <v>0.86825109939620893</v>
      </c>
      <c r="E721" s="192" t="str">
        <f>Instructions!$I$53</f>
        <v>Mot 32</v>
      </c>
      <c r="F721" s="192">
        <f t="shared" ca="1" si="178"/>
        <v>0.41648320121663485</v>
      </c>
      <c r="G721" s="192" t="str">
        <f>Instructions!$I$68</f>
        <v>Mot 47</v>
      </c>
      <c r="H721" s="192">
        <f t="shared" ca="1" si="178"/>
        <v>0.81222335630657949</v>
      </c>
      <c r="I721" s="192" t="str">
        <f>Instructions!$I$83</f>
        <v>Mot 62</v>
      </c>
      <c r="J721" s="192">
        <f t="shared" ca="1" si="178"/>
        <v>0.75974925267783766</v>
      </c>
    </row>
    <row r="722" spans="1:11">
      <c r="A722" s="192" t="str">
        <f>Instructions!$I$24</f>
        <v>Mot 3</v>
      </c>
      <c r="B722" s="192">
        <f t="shared" ca="1" si="176"/>
        <v>0.25656161866345206</v>
      </c>
      <c r="C722" s="192" t="str">
        <f>Instructions!$I$39</f>
        <v>Mot 18</v>
      </c>
      <c r="D722" s="192">
        <f t="shared" ca="1" si="177"/>
        <v>0.50377194431464178</v>
      </c>
      <c r="E722" s="192" t="str">
        <f>Instructions!$I$54</f>
        <v>Mot 33</v>
      </c>
      <c r="F722" s="192">
        <f t="shared" ca="1" si="178"/>
        <v>0.64680063874411464</v>
      </c>
      <c r="G722" s="192" t="str">
        <f>Instructions!$I$69</f>
        <v>Mot 48</v>
      </c>
      <c r="H722" s="192">
        <f t="shared" ca="1" si="178"/>
        <v>0.50113423252725353</v>
      </c>
      <c r="I722" s="192" t="str">
        <f>Instructions!$I$84</f>
        <v>Mot 63</v>
      </c>
      <c r="J722" s="192">
        <f t="shared" ca="1" si="178"/>
        <v>0.417045979029391</v>
      </c>
    </row>
    <row r="723" spans="1:11">
      <c r="A723" s="192" t="str">
        <f>Instructions!$I$25</f>
        <v>Mot 4</v>
      </c>
      <c r="B723" s="192">
        <f t="shared" ca="1" si="176"/>
        <v>0.90415098162010621</v>
      </c>
      <c r="C723" s="192" t="str">
        <f>Instructions!$I$40</f>
        <v>Mot 19</v>
      </c>
      <c r="D723" s="192">
        <f t="shared" ca="1" si="177"/>
        <v>0.42436049636405215</v>
      </c>
      <c r="E723" s="192" t="str">
        <f>Instructions!$I$55</f>
        <v>Mot 34</v>
      </c>
      <c r="F723" s="192">
        <f t="shared" ca="1" si="178"/>
        <v>0.19759525520731591</v>
      </c>
      <c r="G723" s="192" t="str">
        <f>Instructions!$I$70</f>
        <v>Mot 49</v>
      </c>
      <c r="H723" s="192">
        <f t="shared" ca="1" si="178"/>
        <v>0.3377820875606361</v>
      </c>
      <c r="I723" s="192" t="str">
        <f>Instructions!$I$85</f>
        <v>Mot 64</v>
      </c>
      <c r="J723" s="192">
        <f t="shared" ca="1" si="178"/>
        <v>0.17321826730765888</v>
      </c>
    </row>
    <row r="724" spans="1:11">
      <c r="A724" s="192" t="str">
        <f>Instructions!$I$26</f>
        <v>Mot 5</v>
      </c>
      <c r="B724" s="192">
        <f t="shared" ca="1" si="176"/>
        <v>0.15238795805042404</v>
      </c>
      <c r="C724" s="192" t="str">
        <f>Instructions!$I$41</f>
        <v>Mot 20</v>
      </c>
      <c r="D724" s="192">
        <f t="shared" ca="1" si="177"/>
        <v>0.10993012239870215</v>
      </c>
      <c r="E724" s="192" t="str">
        <f>Instructions!$I$56</f>
        <v>Mot 35</v>
      </c>
      <c r="F724" s="192">
        <f t="shared" ca="1" si="178"/>
        <v>0.47149034906097997</v>
      </c>
      <c r="G724" s="192" t="str">
        <f>Instructions!$I$71</f>
        <v>Mot 50</v>
      </c>
      <c r="H724" s="192">
        <f t="shared" ca="1" si="178"/>
        <v>0.63384087800398614</v>
      </c>
      <c r="I724" s="192" t="str">
        <f>Instructions!$I$86</f>
        <v>Mot 65</v>
      </c>
      <c r="J724" s="192">
        <f t="shared" ca="1" si="178"/>
        <v>0.84897909231352064</v>
      </c>
    </row>
    <row r="725" spans="1:11">
      <c r="A725" s="192" t="str">
        <f>Instructions!$I$27</f>
        <v>Mot 6</v>
      </c>
      <c r="B725" s="192">
        <f t="shared" ca="1" si="176"/>
        <v>0.71309271522341389</v>
      </c>
      <c r="C725" s="192" t="str">
        <f>Instructions!$I$42</f>
        <v>Mot 21</v>
      </c>
      <c r="D725" s="192">
        <f t="shared" ca="1" si="177"/>
        <v>0.12598560555289018</v>
      </c>
      <c r="E725" s="192" t="str">
        <f>Instructions!$I$57</f>
        <v>Mot 36</v>
      </c>
      <c r="F725" s="192">
        <f t="shared" ca="1" si="178"/>
        <v>0.41274767399468082</v>
      </c>
      <c r="G725" s="192" t="str">
        <f>Instructions!$I$72</f>
        <v>Mot 51</v>
      </c>
      <c r="H725" s="192">
        <f t="shared" ca="1" si="178"/>
        <v>0.50548109747872549</v>
      </c>
      <c r="I725" s="192" t="str">
        <f>Instructions!$I$87</f>
        <v>Mot 66</v>
      </c>
      <c r="J725" s="192">
        <f t="shared" ca="1" si="178"/>
        <v>0.17678158575581571</v>
      </c>
    </row>
    <row r="726" spans="1:11">
      <c r="A726" s="192" t="str">
        <f>Instructions!$I$28</f>
        <v>Mot 7</v>
      </c>
      <c r="B726" s="192">
        <f t="shared" ca="1" si="176"/>
        <v>0.84561166937180876</v>
      </c>
      <c r="C726" s="192" t="str">
        <f>Instructions!$I$43</f>
        <v>Mot 22</v>
      </c>
      <c r="D726" s="192">
        <f t="shared" ca="1" si="177"/>
        <v>0.75161465167924246</v>
      </c>
      <c r="E726" s="192" t="str">
        <f>Instructions!$I$58</f>
        <v>Mot 37</v>
      </c>
      <c r="F726" s="192">
        <f t="shared" ca="1" si="178"/>
        <v>0.92041144068474678</v>
      </c>
      <c r="G726" s="192" t="str">
        <f>Instructions!$I$73</f>
        <v>Mot 52</v>
      </c>
      <c r="H726" s="192">
        <f t="shared" ca="1" si="178"/>
        <v>0.3886842863744604</v>
      </c>
      <c r="I726" s="192" t="str">
        <f>Instructions!$I$88</f>
        <v>Mot 67</v>
      </c>
      <c r="J726" s="192">
        <f t="shared" ca="1" si="178"/>
        <v>0.34484492073766493</v>
      </c>
    </row>
    <row r="727" spans="1:11">
      <c r="A727" s="192" t="str">
        <f>Instructions!$I$29</f>
        <v>Mot 8</v>
      </c>
      <c r="B727" s="192">
        <f t="shared" ca="1" si="176"/>
        <v>6.8423301026134808E-3</v>
      </c>
      <c r="C727" s="192" t="str">
        <f>Instructions!$I$44</f>
        <v>Mot 23</v>
      </c>
      <c r="D727" s="192">
        <f t="shared" ca="1" si="177"/>
        <v>0.75625389745567295</v>
      </c>
      <c r="E727" s="192" t="str">
        <f>Instructions!$I$59</f>
        <v>Mot 38</v>
      </c>
      <c r="F727" s="192">
        <f t="shared" ca="1" si="178"/>
        <v>0.41761636474119823</v>
      </c>
      <c r="G727" s="192" t="str">
        <f>Instructions!$I$74</f>
        <v>Mot 53</v>
      </c>
      <c r="H727" s="192">
        <f t="shared" ca="1" si="178"/>
        <v>0.30153846278370755</v>
      </c>
      <c r="I727" s="192" t="str">
        <f>Instructions!$I$89</f>
        <v>Mot 68</v>
      </c>
      <c r="J727" s="192">
        <f t="shared" ca="1" si="178"/>
        <v>0.56777494779855897</v>
      </c>
    </row>
    <row r="728" spans="1:11">
      <c r="A728" s="192" t="str">
        <f>Instructions!$I$30</f>
        <v>Mot 9</v>
      </c>
      <c r="B728" s="192">
        <f t="shared" ca="1" si="176"/>
        <v>0.45654668523892195</v>
      </c>
      <c r="C728" s="192" t="str">
        <f>Instructions!$I$45</f>
        <v>Mot 24</v>
      </c>
      <c r="D728" s="192">
        <f t="shared" ca="1" si="177"/>
        <v>0.84310742704367425</v>
      </c>
      <c r="E728" s="192" t="str">
        <f>Instructions!$I$60</f>
        <v>Mot 39</v>
      </c>
      <c r="F728" s="192">
        <f t="shared" ca="1" si="178"/>
        <v>0.27272851112756691</v>
      </c>
      <c r="G728" s="192" t="str">
        <f>Instructions!$I$75</f>
        <v>Mot 54</v>
      </c>
      <c r="H728" s="192">
        <f t="shared" ca="1" si="178"/>
        <v>0.32075551483911435</v>
      </c>
      <c r="I728" s="192" t="str">
        <f>Instructions!$I$90</f>
        <v>Mot 69</v>
      </c>
      <c r="J728" s="192">
        <f t="shared" ca="1" si="178"/>
        <v>0.1296119164594649</v>
      </c>
    </row>
    <row r="729" spans="1:11">
      <c r="A729" s="192" t="str">
        <f>Instructions!$I$31</f>
        <v>Mot 10</v>
      </c>
      <c r="B729" s="192">
        <f t="shared" ca="1" si="176"/>
        <v>0.13179323263747567</v>
      </c>
      <c r="C729" s="192" t="str">
        <f>Instructions!$I$46</f>
        <v>Mot 25</v>
      </c>
      <c r="D729" s="192">
        <f ca="1">RAND()</f>
        <v>0.25609988856451282</v>
      </c>
      <c r="E729" s="192" t="str">
        <f>Instructions!$I$61</f>
        <v>Mot 40</v>
      </c>
      <c r="F729" s="192">
        <f ca="1">RAND()</f>
        <v>0.2856039868025867</v>
      </c>
      <c r="G729" s="192" t="str">
        <f>Instructions!$I$76</f>
        <v>Mot 55</v>
      </c>
      <c r="H729" s="192">
        <f t="shared" ca="1" si="178"/>
        <v>0.8932448459875153</v>
      </c>
      <c r="I729" s="192" t="str">
        <f>Instructions!$I$91</f>
        <v>Mot 70</v>
      </c>
      <c r="J729" s="192">
        <f t="shared" ca="1" si="178"/>
        <v>0.7531289788832255</v>
      </c>
    </row>
    <row r="730" spans="1:11">
      <c r="A730" s="192" t="str">
        <f>Instructions!$I$32</f>
        <v>Mot 11</v>
      </c>
      <c r="B730" s="192">
        <f t="shared" ca="1" si="176"/>
        <v>0.92891119638081487</v>
      </c>
      <c r="C730" s="192" t="str">
        <f>Instructions!$I$47</f>
        <v>Mot 26</v>
      </c>
      <c r="D730" s="192">
        <f ca="1">RAND()</f>
        <v>0.69790518848718108</v>
      </c>
      <c r="E730" s="192" t="str">
        <f>Instructions!$I$62</f>
        <v>Mot 41</v>
      </c>
      <c r="F730" s="192">
        <f ca="1">RAND()</f>
        <v>0.17061772099125083</v>
      </c>
      <c r="G730" s="192" t="str">
        <f>Instructions!$I$77</f>
        <v>Mot 56</v>
      </c>
      <c r="H730" s="192">
        <f t="shared" ca="1" si="178"/>
        <v>0.61898202469947006</v>
      </c>
      <c r="I730" s="192" t="str">
        <f>Instructions!$I$92</f>
        <v>Mot 71</v>
      </c>
      <c r="J730" s="192">
        <f t="shared" ca="1" si="178"/>
        <v>0.36676423485534959</v>
      </c>
    </row>
    <row r="731" spans="1:11">
      <c r="A731" s="192" t="str">
        <f>Instructions!$I$33</f>
        <v>Mot 12</v>
      </c>
      <c r="B731" s="192">
        <f t="shared" ca="1" si="176"/>
        <v>0.99993577597924599</v>
      </c>
      <c r="C731" s="192" t="str">
        <f>Instructions!$I$48</f>
        <v>Mot 27</v>
      </c>
      <c r="D731" s="192">
        <f ca="1">RAND()</f>
        <v>0.40462849129670131</v>
      </c>
      <c r="E731" s="192" t="str">
        <f>Instructions!$I$63</f>
        <v>Mot 42</v>
      </c>
      <c r="F731" s="192">
        <f ca="1">RAND()</f>
        <v>0.36037353486021617</v>
      </c>
      <c r="G731" s="192" t="str">
        <f>Instructions!$I$78</f>
        <v>Mot 57</v>
      </c>
      <c r="H731" s="192">
        <f t="shared" ca="1" si="178"/>
        <v>0.60338501035804637</v>
      </c>
      <c r="I731" s="192" t="str">
        <f>Instructions!$I$93</f>
        <v>Mot 72</v>
      </c>
      <c r="J731" s="192">
        <f t="shared" ca="1" si="178"/>
        <v>0.23755308704766265</v>
      </c>
    </row>
    <row r="732" spans="1:11">
      <c r="A732" s="192" t="str">
        <f>Instructions!$I$34</f>
        <v>Mot 13</v>
      </c>
      <c r="B732" s="192">
        <f t="shared" ca="1" si="176"/>
        <v>0.30932797620075358</v>
      </c>
      <c r="C732" s="192" t="str">
        <f>Instructions!$I$49</f>
        <v>Mot 28</v>
      </c>
      <c r="D732" s="192">
        <f t="shared" ref="D732:D734" ca="1" si="179">RAND()</f>
        <v>0.76567707431695275</v>
      </c>
      <c r="E732" s="192" t="str">
        <f>Instructions!$I$64</f>
        <v>Mot 43</v>
      </c>
      <c r="F732" s="192">
        <f t="shared" ref="F732:F734" ca="1" si="180">RAND()</f>
        <v>0.34527767080417615</v>
      </c>
      <c r="G732" s="192" t="str">
        <f>Instructions!$I$79</f>
        <v>Mot 58</v>
      </c>
      <c r="H732" s="192">
        <f t="shared" ca="1" si="178"/>
        <v>0.56785313339537924</v>
      </c>
      <c r="I732" s="192" t="str">
        <f>Instructions!$I$94</f>
        <v>Mot 73</v>
      </c>
      <c r="J732" s="192">
        <f t="shared" ca="1" si="178"/>
        <v>0.1441898348488011</v>
      </c>
    </row>
    <row r="733" spans="1:11">
      <c r="A733" s="192" t="str">
        <f>Instructions!$I$35</f>
        <v>Mot 14</v>
      </c>
      <c r="B733" s="192">
        <f t="shared" ca="1" si="176"/>
        <v>0.59277319329077793</v>
      </c>
      <c r="C733" s="192" t="str">
        <f>Instructions!$I$50</f>
        <v>Mot 29</v>
      </c>
      <c r="D733" s="192">
        <f t="shared" ca="1" si="179"/>
        <v>0.98451774871376763</v>
      </c>
      <c r="E733" s="192" t="str">
        <f>Instructions!$I$65</f>
        <v>Mot 44</v>
      </c>
      <c r="F733" s="192">
        <f t="shared" ca="1" si="180"/>
        <v>0.76343792100808794</v>
      </c>
      <c r="G733" s="192" t="str">
        <f>Instructions!$I$80</f>
        <v>Mot 59</v>
      </c>
      <c r="H733" s="192">
        <f t="shared" ca="1" si="178"/>
        <v>0.85878462140739964</v>
      </c>
      <c r="I733" s="192" t="str">
        <f>Instructions!$I$95</f>
        <v>Mot 74</v>
      </c>
      <c r="J733" s="192">
        <f t="shared" ca="1" si="178"/>
        <v>0.98560714833260632</v>
      </c>
    </row>
    <row r="734" spans="1:11">
      <c r="A734" s="192" t="str">
        <f>Instructions!$I$36</f>
        <v>Mot 15</v>
      </c>
      <c r="B734" s="192">
        <f t="shared" ca="1" si="176"/>
        <v>0.16853912813436611</v>
      </c>
      <c r="C734" s="192" t="str">
        <f>Instructions!$I$51</f>
        <v>Mot 30</v>
      </c>
      <c r="D734" s="192">
        <f t="shared" ca="1" si="179"/>
        <v>0.22141567660661032</v>
      </c>
      <c r="E734" s="192" t="str">
        <f>Instructions!$I$66</f>
        <v>Mot 45</v>
      </c>
      <c r="F734" s="192">
        <f t="shared" ca="1" si="180"/>
        <v>0.85640342797956703</v>
      </c>
      <c r="G734" s="192" t="str">
        <f>Instructions!$I$81</f>
        <v>Mot 60</v>
      </c>
      <c r="H734" s="192">
        <f t="shared" ca="1" si="178"/>
        <v>2.5506357310666861E-2</v>
      </c>
      <c r="I734" s="192" t="str">
        <f>Instructions!$I$96</f>
        <v>Mot 75</v>
      </c>
      <c r="J734" s="192">
        <f t="shared" ca="1" si="178"/>
        <v>0.14482111612586046</v>
      </c>
    </row>
    <row r="735" spans="1:11">
      <c r="K735" s="192">
        <v>37</v>
      </c>
    </row>
    <row r="740" spans="1:10">
      <c r="A740" s="192" t="str">
        <f>Instructions!$I$22</f>
        <v>Mot 1</v>
      </c>
      <c r="B740" s="192">
        <f t="shared" ca="1" si="176"/>
        <v>0.91811695304066387</v>
      </c>
      <c r="C740" s="192" t="str">
        <f>Instructions!$I$37</f>
        <v>Mot 16</v>
      </c>
      <c r="D740" s="192">
        <f t="shared" ref="D740:D748" ca="1" si="181">RAND()</f>
        <v>0.23228284709433411</v>
      </c>
      <c r="E740" s="192" t="str">
        <f>Instructions!$I$52</f>
        <v>Mot 31</v>
      </c>
      <c r="F740" s="192">
        <f t="shared" ref="F740:J754" ca="1" si="182">RAND()</f>
        <v>0.94487118069487708</v>
      </c>
      <c r="G740" s="192" t="str">
        <f>Instructions!$I$67</f>
        <v>Mot 46</v>
      </c>
      <c r="H740" s="192">
        <f t="shared" ca="1" si="182"/>
        <v>0.67679227984873747</v>
      </c>
      <c r="I740" s="192" t="str">
        <f>Instructions!$I$82</f>
        <v>Mot 61</v>
      </c>
      <c r="J740" s="192">
        <f t="shared" ca="1" si="182"/>
        <v>0.79264358763727627</v>
      </c>
    </row>
    <row r="741" spans="1:10">
      <c r="A741" s="192" t="str">
        <f>Instructions!$I$23</f>
        <v>Mot 2</v>
      </c>
      <c r="B741" s="192">
        <f t="shared" ca="1" si="176"/>
        <v>0.76207014975835619</v>
      </c>
      <c r="C741" s="192" t="str">
        <f>Instructions!$I$38</f>
        <v>Mot 17</v>
      </c>
      <c r="D741" s="192">
        <f t="shared" ca="1" si="181"/>
        <v>0.97503256253826298</v>
      </c>
      <c r="E741" s="192" t="str">
        <f>Instructions!$I$53</f>
        <v>Mot 32</v>
      </c>
      <c r="F741" s="192">
        <f t="shared" ca="1" si="182"/>
        <v>0.95946364218925762</v>
      </c>
      <c r="G741" s="192" t="str">
        <f>Instructions!$I$68</f>
        <v>Mot 47</v>
      </c>
      <c r="H741" s="192">
        <f t="shared" ca="1" si="182"/>
        <v>0.29420893053356112</v>
      </c>
      <c r="I741" s="192" t="str">
        <f>Instructions!$I$83</f>
        <v>Mot 62</v>
      </c>
      <c r="J741" s="192">
        <f t="shared" ca="1" si="182"/>
        <v>0.85838866076057241</v>
      </c>
    </row>
    <row r="742" spans="1:10">
      <c r="A742" s="192" t="str">
        <f>Instructions!$I$24</f>
        <v>Mot 3</v>
      </c>
      <c r="B742" s="192">
        <f t="shared" ca="1" si="176"/>
        <v>0.27754516129759665</v>
      </c>
      <c r="C742" s="192" t="str">
        <f>Instructions!$I$39</f>
        <v>Mot 18</v>
      </c>
      <c r="D742" s="192">
        <f t="shared" ca="1" si="181"/>
        <v>0.42853025189473093</v>
      </c>
      <c r="E742" s="192" t="str">
        <f>Instructions!$I$54</f>
        <v>Mot 33</v>
      </c>
      <c r="F742" s="192">
        <f t="shared" ca="1" si="182"/>
        <v>0.57607982955442849</v>
      </c>
      <c r="G742" s="192" t="str">
        <f>Instructions!$I$69</f>
        <v>Mot 48</v>
      </c>
      <c r="H742" s="192">
        <f t="shared" ca="1" si="182"/>
        <v>0.28904242353623133</v>
      </c>
      <c r="I742" s="192" t="str">
        <f>Instructions!$I$84</f>
        <v>Mot 63</v>
      </c>
      <c r="J742" s="192">
        <f t="shared" ca="1" si="182"/>
        <v>0.38007055096319009</v>
      </c>
    </row>
    <row r="743" spans="1:10">
      <c r="A743" s="192" t="str">
        <f>Instructions!$I$25</f>
        <v>Mot 4</v>
      </c>
      <c r="B743" s="192">
        <f t="shared" ca="1" si="176"/>
        <v>0.14058403589945612</v>
      </c>
      <c r="C743" s="192" t="str">
        <f>Instructions!$I$40</f>
        <v>Mot 19</v>
      </c>
      <c r="D743" s="192">
        <f t="shared" ca="1" si="181"/>
        <v>3.0715756321393006E-2</v>
      </c>
      <c r="E743" s="192" t="str">
        <f>Instructions!$I$55</f>
        <v>Mot 34</v>
      </c>
      <c r="F743" s="192">
        <f t="shared" ca="1" si="182"/>
        <v>0.9868955764579953</v>
      </c>
      <c r="G743" s="192" t="str">
        <f>Instructions!$I$70</f>
        <v>Mot 49</v>
      </c>
      <c r="H743" s="192">
        <f t="shared" ca="1" si="182"/>
        <v>0.21319939118361797</v>
      </c>
      <c r="I743" s="192" t="str">
        <f>Instructions!$I$85</f>
        <v>Mot 64</v>
      </c>
      <c r="J743" s="192">
        <f t="shared" ca="1" si="182"/>
        <v>0.3559163180356566</v>
      </c>
    </row>
    <row r="744" spans="1:10">
      <c r="A744" s="192" t="str">
        <f>Instructions!$I$26</f>
        <v>Mot 5</v>
      </c>
      <c r="B744" s="192">
        <f t="shared" ca="1" si="176"/>
        <v>0.447287092103127</v>
      </c>
      <c r="C744" s="192" t="str">
        <f>Instructions!$I$41</f>
        <v>Mot 20</v>
      </c>
      <c r="D744" s="192">
        <f t="shared" ca="1" si="181"/>
        <v>6.4483901762550033E-2</v>
      </c>
      <c r="E744" s="192" t="str">
        <f>Instructions!$I$56</f>
        <v>Mot 35</v>
      </c>
      <c r="F744" s="192">
        <f t="shared" ca="1" si="182"/>
        <v>3.788660967105717E-2</v>
      </c>
      <c r="G744" s="192" t="str">
        <f>Instructions!$I$71</f>
        <v>Mot 50</v>
      </c>
      <c r="H744" s="192">
        <f t="shared" ca="1" si="182"/>
        <v>0.12070155566088192</v>
      </c>
      <c r="I744" s="192" t="str">
        <f>Instructions!$I$86</f>
        <v>Mot 65</v>
      </c>
      <c r="J744" s="192">
        <f t="shared" ca="1" si="182"/>
        <v>0.37500251307277188</v>
      </c>
    </row>
    <row r="745" spans="1:10">
      <c r="A745" s="192" t="str">
        <f>Instructions!$I$27</f>
        <v>Mot 6</v>
      </c>
      <c r="B745" s="192">
        <f t="shared" ca="1" si="176"/>
        <v>0.38695540169975051</v>
      </c>
      <c r="C745" s="192" t="str">
        <f>Instructions!$I$42</f>
        <v>Mot 21</v>
      </c>
      <c r="D745" s="192">
        <f t="shared" ca="1" si="181"/>
        <v>0.68428249628339499</v>
      </c>
      <c r="E745" s="192" t="str">
        <f>Instructions!$I$57</f>
        <v>Mot 36</v>
      </c>
      <c r="F745" s="192">
        <f t="shared" ca="1" si="182"/>
        <v>0.62727655203459065</v>
      </c>
      <c r="G745" s="192" t="str">
        <f>Instructions!$I$72</f>
        <v>Mot 51</v>
      </c>
      <c r="H745" s="192">
        <f t="shared" ca="1" si="182"/>
        <v>0.73926885491133132</v>
      </c>
      <c r="I745" s="192" t="str">
        <f>Instructions!$I$87</f>
        <v>Mot 66</v>
      </c>
      <c r="J745" s="192">
        <f t="shared" ca="1" si="182"/>
        <v>0.40914710161353007</v>
      </c>
    </row>
    <row r="746" spans="1:10">
      <c r="A746" s="192" t="str">
        <f>Instructions!$I$28</f>
        <v>Mot 7</v>
      </c>
      <c r="B746" s="192">
        <f t="shared" ca="1" si="176"/>
        <v>5.978382594434406E-2</v>
      </c>
      <c r="C746" s="192" t="str">
        <f>Instructions!$I$43</f>
        <v>Mot 22</v>
      </c>
      <c r="D746" s="192">
        <f t="shared" ca="1" si="181"/>
        <v>0.58409560114803893</v>
      </c>
      <c r="E746" s="192" t="str">
        <f>Instructions!$I$58</f>
        <v>Mot 37</v>
      </c>
      <c r="F746" s="192">
        <f t="shared" ca="1" si="182"/>
        <v>0.19434249048968566</v>
      </c>
      <c r="G746" s="192" t="str">
        <f>Instructions!$I$73</f>
        <v>Mot 52</v>
      </c>
      <c r="H746" s="192">
        <f t="shared" ca="1" si="182"/>
        <v>0.30965628576063642</v>
      </c>
      <c r="I746" s="192" t="str">
        <f>Instructions!$I$88</f>
        <v>Mot 67</v>
      </c>
      <c r="J746" s="192">
        <f t="shared" ca="1" si="182"/>
        <v>0.8905503163046038</v>
      </c>
    </row>
    <row r="747" spans="1:10">
      <c r="A747" s="192" t="str">
        <f>Instructions!$I$29</f>
        <v>Mot 8</v>
      </c>
      <c r="B747" s="192">
        <f t="shared" ca="1" si="176"/>
        <v>0.33985678107604533</v>
      </c>
      <c r="C747" s="192" t="str">
        <f>Instructions!$I$44</f>
        <v>Mot 23</v>
      </c>
      <c r="D747" s="192">
        <f t="shared" ca="1" si="181"/>
        <v>0.82109564374714072</v>
      </c>
      <c r="E747" s="192" t="str">
        <f>Instructions!$I$59</f>
        <v>Mot 38</v>
      </c>
      <c r="F747" s="192">
        <f t="shared" ca="1" si="182"/>
        <v>0.90705587067767313</v>
      </c>
      <c r="G747" s="192" t="str">
        <f>Instructions!$I$74</f>
        <v>Mot 53</v>
      </c>
      <c r="H747" s="192">
        <f t="shared" ca="1" si="182"/>
        <v>0.74361757971274423</v>
      </c>
      <c r="I747" s="192" t="str">
        <f>Instructions!$I$89</f>
        <v>Mot 68</v>
      </c>
      <c r="J747" s="192">
        <f t="shared" ca="1" si="182"/>
        <v>6.7215999379137359E-2</v>
      </c>
    </row>
    <row r="748" spans="1:10">
      <c r="A748" s="192" t="str">
        <f>Instructions!$I$30</f>
        <v>Mot 9</v>
      </c>
      <c r="B748" s="192">
        <f t="shared" ca="1" si="176"/>
        <v>0.84288011713008892</v>
      </c>
      <c r="C748" s="192" t="str">
        <f>Instructions!$I$45</f>
        <v>Mot 24</v>
      </c>
      <c r="D748" s="192">
        <f t="shared" ca="1" si="181"/>
        <v>0.64077173380894714</v>
      </c>
      <c r="E748" s="192" t="str">
        <f>Instructions!$I$60</f>
        <v>Mot 39</v>
      </c>
      <c r="F748" s="192">
        <f t="shared" ca="1" si="182"/>
        <v>0.54531229640763224</v>
      </c>
      <c r="G748" s="192" t="str">
        <f>Instructions!$I$75</f>
        <v>Mot 54</v>
      </c>
      <c r="H748" s="192">
        <f t="shared" ca="1" si="182"/>
        <v>0.95227377520945544</v>
      </c>
      <c r="I748" s="192" t="str">
        <f>Instructions!$I$90</f>
        <v>Mot 69</v>
      </c>
      <c r="J748" s="192">
        <f t="shared" ca="1" si="182"/>
        <v>0.78173609093696739</v>
      </c>
    </row>
    <row r="749" spans="1:10">
      <c r="A749" s="192" t="str">
        <f>Instructions!$I$31</f>
        <v>Mot 10</v>
      </c>
      <c r="B749" s="192">
        <f t="shared" ca="1" si="176"/>
        <v>2.9824726718696959E-2</v>
      </c>
      <c r="C749" s="192" t="str">
        <f>Instructions!$I$46</f>
        <v>Mot 25</v>
      </c>
      <c r="D749" s="192">
        <f ca="1">RAND()</f>
        <v>0.54003554558354294</v>
      </c>
      <c r="E749" s="192" t="str">
        <f>Instructions!$I$61</f>
        <v>Mot 40</v>
      </c>
      <c r="F749" s="192">
        <f ca="1">RAND()</f>
        <v>0.5783814795359542</v>
      </c>
      <c r="G749" s="192" t="str">
        <f>Instructions!$I$76</f>
        <v>Mot 55</v>
      </c>
      <c r="H749" s="192">
        <f t="shared" ca="1" si="182"/>
        <v>0.31644375849418982</v>
      </c>
      <c r="I749" s="192" t="str">
        <f>Instructions!$I$91</f>
        <v>Mot 70</v>
      </c>
      <c r="J749" s="192">
        <f t="shared" ca="1" si="182"/>
        <v>0.97737812628895226</v>
      </c>
    </row>
    <row r="750" spans="1:10">
      <c r="A750" s="192" t="str">
        <f>Instructions!$I$32</f>
        <v>Mot 11</v>
      </c>
      <c r="B750" s="192">
        <f t="shared" ca="1" si="176"/>
        <v>0.94614931431477234</v>
      </c>
      <c r="C750" s="192" t="str">
        <f>Instructions!$I$47</f>
        <v>Mot 26</v>
      </c>
      <c r="D750" s="192">
        <f ca="1">RAND()</f>
        <v>0.96566049418008504</v>
      </c>
      <c r="E750" s="192" t="str">
        <f>Instructions!$I$62</f>
        <v>Mot 41</v>
      </c>
      <c r="F750" s="192">
        <f ca="1">RAND()</f>
        <v>0.32335475369530398</v>
      </c>
      <c r="G750" s="192" t="str">
        <f>Instructions!$I$77</f>
        <v>Mot 56</v>
      </c>
      <c r="H750" s="192">
        <f t="shared" ca="1" si="182"/>
        <v>6.2530530140303409E-3</v>
      </c>
      <c r="I750" s="192" t="str">
        <f>Instructions!$I$92</f>
        <v>Mot 71</v>
      </c>
      <c r="J750" s="192">
        <f t="shared" ca="1" si="182"/>
        <v>1.132024165790424E-2</v>
      </c>
    </row>
    <row r="751" spans="1:10">
      <c r="A751" s="192" t="str">
        <f>Instructions!$I$33</f>
        <v>Mot 12</v>
      </c>
      <c r="B751" s="192">
        <f t="shared" ca="1" si="176"/>
        <v>0.99735320935771687</v>
      </c>
      <c r="C751" s="192" t="str">
        <f>Instructions!$I$48</f>
        <v>Mot 27</v>
      </c>
      <c r="D751" s="192">
        <f ca="1">RAND()</f>
        <v>0.32310726857071104</v>
      </c>
      <c r="E751" s="192" t="str">
        <f>Instructions!$I$63</f>
        <v>Mot 42</v>
      </c>
      <c r="F751" s="192">
        <f ca="1">RAND()</f>
        <v>0.97444370883252296</v>
      </c>
      <c r="G751" s="192" t="str">
        <f>Instructions!$I$78</f>
        <v>Mot 57</v>
      </c>
      <c r="H751" s="192">
        <f t="shared" ca="1" si="182"/>
        <v>1.2579055505815728E-2</v>
      </c>
      <c r="I751" s="192" t="str">
        <f>Instructions!$I$93</f>
        <v>Mot 72</v>
      </c>
      <c r="J751" s="192">
        <f t="shared" ca="1" si="182"/>
        <v>0.12355458502046646</v>
      </c>
    </row>
    <row r="752" spans="1:10">
      <c r="A752" s="192" t="str">
        <f>Instructions!$I$34</f>
        <v>Mot 13</v>
      </c>
      <c r="B752" s="192">
        <f t="shared" ca="1" si="176"/>
        <v>0.83473770789037494</v>
      </c>
      <c r="C752" s="192" t="str">
        <f>Instructions!$I$49</f>
        <v>Mot 28</v>
      </c>
      <c r="D752" s="192">
        <f t="shared" ref="D752:D754" ca="1" si="183">RAND()</f>
        <v>0.39505495601771423</v>
      </c>
      <c r="E752" s="192" t="str">
        <f>Instructions!$I$64</f>
        <v>Mot 43</v>
      </c>
      <c r="F752" s="192">
        <f t="shared" ref="F752:F754" ca="1" si="184">RAND()</f>
        <v>0.70716723761961919</v>
      </c>
      <c r="G752" s="192" t="str">
        <f>Instructions!$I$79</f>
        <v>Mot 58</v>
      </c>
      <c r="H752" s="192">
        <f t="shared" ca="1" si="182"/>
        <v>0.22631984121643611</v>
      </c>
      <c r="I752" s="192" t="str">
        <f>Instructions!$I$94</f>
        <v>Mot 73</v>
      </c>
      <c r="J752" s="192">
        <f t="shared" ca="1" si="182"/>
        <v>0.61209851161580808</v>
      </c>
    </row>
    <row r="753" spans="1:11">
      <c r="A753" s="192" t="str">
        <f>Instructions!$I$35</f>
        <v>Mot 14</v>
      </c>
      <c r="B753" s="192">
        <f t="shared" ca="1" si="176"/>
        <v>0.66982916627118405</v>
      </c>
      <c r="C753" s="192" t="str">
        <f>Instructions!$I$50</f>
        <v>Mot 29</v>
      </c>
      <c r="D753" s="192">
        <f t="shared" ca="1" si="183"/>
        <v>0.59155709428591008</v>
      </c>
      <c r="E753" s="192" t="str">
        <f>Instructions!$I$65</f>
        <v>Mot 44</v>
      </c>
      <c r="F753" s="192">
        <f t="shared" ca="1" si="184"/>
        <v>0.1948415736313085</v>
      </c>
      <c r="G753" s="192" t="str">
        <f>Instructions!$I$80</f>
        <v>Mot 59</v>
      </c>
      <c r="H753" s="192">
        <f t="shared" ca="1" si="182"/>
        <v>0.14168246495325476</v>
      </c>
      <c r="I753" s="192" t="str">
        <f>Instructions!$I$95</f>
        <v>Mot 74</v>
      </c>
      <c r="J753" s="192">
        <f t="shared" ca="1" si="182"/>
        <v>0.73197902368734813</v>
      </c>
    </row>
    <row r="754" spans="1:11">
      <c r="A754" s="192" t="str">
        <f>Instructions!$I$36</f>
        <v>Mot 15</v>
      </c>
      <c r="B754" s="192">
        <f t="shared" ca="1" si="176"/>
        <v>0.94010268434855748</v>
      </c>
      <c r="C754" s="192" t="str">
        <f>Instructions!$I$51</f>
        <v>Mot 30</v>
      </c>
      <c r="D754" s="192">
        <f t="shared" ca="1" si="183"/>
        <v>0.71819707412906486</v>
      </c>
      <c r="E754" s="192" t="str">
        <f>Instructions!$I$66</f>
        <v>Mot 45</v>
      </c>
      <c r="F754" s="192">
        <f t="shared" ca="1" si="184"/>
        <v>0.43429113156263321</v>
      </c>
      <c r="G754" s="192" t="str">
        <f>Instructions!$I$81</f>
        <v>Mot 60</v>
      </c>
      <c r="H754" s="192">
        <f t="shared" ca="1" si="182"/>
        <v>6.7709343770000596E-2</v>
      </c>
      <c r="I754" s="192" t="str">
        <f>Instructions!$I$96</f>
        <v>Mot 75</v>
      </c>
      <c r="J754" s="192">
        <f t="shared" ca="1" si="182"/>
        <v>0.80045475792358345</v>
      </c>
    </row>
    <row r="755" spans="1:11">
      <c r="K755" s="192">
        <v>38</v>
      </c>
    </row>
    <row r="760" spans="1:11">
      <c r="A760" s="192" t="str">
        <f>Instructions!$I$22</f>
        <v>Mot 1</v>
      </c>
      <c r="B760" s="192">
        <f t="shared" ref="B760:B774" ca="1" si="185">RAND()</f>
        <v>0.46749916618770215</v>
      </c>
      <c r="C760" s="192" t="str">
        <f>Instructions!$I$37</f>
        <v>Mot 16</v>
      </c>
      <c r="D760" s="192">
        <f t="shared" ref="D760:D768" ca="1" si="186">RAND()</f>
        <v>0.90382839807112803</v>
      </c>
      <c r="E760" s="192" t="str">
        <f>Instructions!$I$52</f>
        <v>Mot 31</v>
      </c>
      <c r="F760" s="192">
        <f t="shared" ref="F760:J774" ca="1" si="187">RAND()</f>
        <v>0.14754672995311291</v>
      </c>
      <c r="G760" s="192" t="str">
        <f>Instructions!$I$67</f>
        <v>Mot 46</v>
      </c>
      <c r="H760" s="192">
        <f t="shared" ca="1" si="187"/>
        <v>0.88125679492444986</v>
      </c>
      <c r="I760" s="192" t="str">
        <f>Instructions!$I$82</f>
        <v>Mot 61</v>
      </c>
      <c r="J760" s="192">
        <f t="shared" ca="1" si="187"/>
        <v>0.35164595573204571</v>
      </c>
    </row>
    <row r="761" spans="1:11">
      <c r="A761" s="192" t="str">
        <f>Instructions!$I$23</f>
        <v>Mot 2</v>
      </c>
      <c r="B761" s="192">
        <f t="shared" ca="1" si="185"/>
        <v>0.43421926934443345</v>
      </c>
      <c r="C761" s="192" t="str">
        <f>Instructions!$I$38</f>
        <v>Mot 17</v>
      </c>
      <c r="D761" s="192">
        <f t="shared" ca="1" si="186"/>
        <v>0.65289337676140191</v>
      </c>
      <c r="E761" s="192" t="str">
        <f>Instructions!$I$53</f>
        <v>Mot 32</v>
      </c>
      <c r="F761" s="192">
        <f t="shared" ca="1" si="187"/>
        <v>0.33670633254310944</v>
      </c>
      <c r="G761" s="192" t="str">
        <f>Instructions!$I$68</f>
        <v>Mot 47</v>
      </c>
      <c r="H761" s="192">
        <f t="shared" ca="1" si="187"/>
        <v>0.10864795256005555</v>
      </c>
      <c r="I761" s="192" t="str">
        <f>Instructions!$I$83</f>
        <v>Mot 62</v>
      </c>
      <c r="J761" s="192">
        <f t="shared" ca="1" si="187"/>
        <v>4.8758448273559019E-2</v>
      </c>
    </row>
    <row r="762" spans="1:11">
      <c r="A762" s="192" t="str">
        <f>Instructions!$I$24</f>
        <v>Mot 3</v>
      </c>
      <c r="B762" s="192">
        <f t="shared" ca="1" si="185"/>
        <v>0.54715314983587082</v>
      </c>
      <c r="C762" s="192" t="str">
        <f>Instructions!$I$39</f>
        <v>Mot 18</v>
      </c>
      <c r="D762" s="192">
        <f t="shared" ca="1" si="186"/>
        <v>0.27707333915001231</v>
      </c>
      <c r="E762" s="192" t="str">
        <f>Instructions!$I$54</f>
        <v>Mot 33</v>
      </c>
      <c r="F762" s="192">
        <f t="shared" ca="1" si="187"/>
        <v>1.5574768874667688E-2</v>
      </c>
      <c r="G762" s="192" t="str">
        <f>Instructions!$I$69</f>
        <v>Mot 48</v>
      </c>
      <c r="H762" s="192">
        <f t="shared" ca="1" si="187"/>
        <v>1.5509378050375666E-2</v>
      </c>
      <c r="I762" s="192" t="str">
        <f>Instructions!$I$84</f>
        <v>Mot 63</v>
      </c>
      <c r="J762" s="192">
        <f t="shared" ca="1" si="187"/>
        <v>0.59622582771869492</v>
      </c>
    </row>
    <row r="763" spans="1:11">
      <c r="A763" s="192" t="str">
        <f>Instructions!$I$25</f>
        <v>Mot 4</v>
      </c>
      <c r="B763" s="192">
        <f t="shared" ca="1" si="185"/>
        <v>0.60630836280515588</v>
      </c>
      <c r="C763" s="192" t="str">
        <f>Instructions!$I$40</f>
        <v>Mot 19</v>
      </c>
      <c r="D763" s="192">
        <f t="shared" ca="1" si="186"/>
        <v>0.53186487141557937</v>
      </c>
      <c r="E763" s="192" t="str">
        <f>Instructions!$I$55</f>
        <v>Mot 34</v>
      </c>
      <c r="F763" s="192">
        <f t="shared" ca="1" si="187"/>
        <v>0.98161419172376707</v>
      </c>
      <c r="G763" s="192" t="str">
        <f>Instructions!$I$70</f>
        <v>Mot 49</v>
      </c>
      <c r="H763" s="192">
        <f t="shared" ca="1" si="187"/>
        <v>0.19396727138419567</v>
      </c>
      <c r="I763" s="192" t="str">
        <f>Instructions!$I$85</f>
        <v>Mot 64</v>
      </c>
      <c r="J763" s="192">
        <f t="shared" ca="1" si="187"/>
        <v>0.27906174828950447</v>
      </c>
    </row>
    <row r="764" spans="1:11">
      <c r="A764" s="192" t="str">
        <f>Instructions!$I$26</f>
        <v>Mot 5</v>
      </c>
      <c r="B764" s="192">
        <f t="shared" ca="1" si="185"/>
        <v>0.45404832207165857</v>
      </c>
      <c r="C764" s="192" t="str">
        <f>Instructions!$I$41</f>
        <v>Mot 20</v>
      </c>
      <c r="D764" s="192">
        <f t="shared" ca="1" si="186"/>
        <v>0.66922838337945723</v>
      </c>
      <c r="E764" s="192" t="str">
        <f>Instructions!$I$56</f>
        <v>Mot 35</v>
      </c>
      <c r="F764" s="192">
        <f t="shared" ca="1" si="187"/>
        <v>0.24899228316776167</v>
      </c>
      <c r="G764" s="192" t="str">
        <f>Instructions!$I$71</f>
        <v>Mot 50</v>
      </c>
      <c r="H764" s="192">
        <f t="shared" ca="1" si="187"/>
        <v>0.39967959190481794</v>
      </c>
      <c r="I764" s="192" t="str">
        <f>Instructions!$I$86</f>
        <v>Mot 65</v>
      </c>
      <c r="J764" s="192">
        <f t="shared" ca="1" si="187"/>
        <v>0.60478259751569974</v>
      </c>
    </row>
    <row r="765" spans="1:11">
      <c r="A765" s="192" t="str">
        <f>Instructions!$I$27</f>
        <v>Mot 6</v>
      </c>
      <c r="B765" s="192">
        <f t="shared" ca="1" si="185"/>
        <v>0.81606537403232227</v>
      </c>
      <c r="C765" s="192" t="str">
        <f>Instructions!$I$42</f>
        <v>Mot 21</v>
      </c>
      <c r="D765" s="192">
        <f t="shared" ca="1" si="186"/>
        <v>0.17405191182987034</v>
      </c>
      <c r="E765" s="192" t="str">
        <f>Instructions!$I$57</f>
        <v>Mot 36</v>
      </c>
      <c r="F765" s="192">
        <f t="shared" ca="1" si="187"/>
        <v>0.82168486152845133</v>
      </c>
      <c r="G765" s="192" t="str">
        <f>Instructions!$I$72</f>
        <v>Mot 51</v>
      </c>
      <c r="H765" s="192">
        <f t="shared" ca="1" si="187"/>
        <v>0.86596038423874433</v>
      </c>
      <c r="I765" s="192" t="str">
        <f>Instructions!$I$87</f>
        <v>Mot 66</v>
      </c>
      <c r="J765" s="192">
        <f t="shared" ca="1" si="187"/>
        <v>0.98923381169897984</v>
      </c>
    </row>
    <row r="766" spans="1:11">
      <c r="A766" s="192" t="str">
        <f>Instructions!$I$28</f>
        <v>Mot 7</v>
      </c>
      <c r="B766" s="192">
        <f t="shared" ca="1" si="185"/>
        <v>0.88663732732953504</v>
      </c>
      <c r="C766" s="192" t="str">
        <f>Instructions!$I$43</f>
        <v>Mot 22</v>
      </c>
      <c r="D766" s="192">
        <f t="shared" ca="1" si="186"/>
        <v>0.53287656053087828</v>
      </c>
      <c r="E766" s="192" t="str">
        <f>Instructions!$I$58</f>
        <v>Mot 37</v>
      </c>
      <c r="F766" s="192">
        <f t="shared" ca="1" si="187"/>
        <v>0.49870130366195353</v>
      </c>
      <c r="G766" s="192" t="str">
        <f>Instructions!$I$73</f>
        <v>Mot 52</v>
      </c>
      <c r="H766" s="192">
        <f t="shared" ca="1" si="187"/>
        <v>0.21858291608576097</v>
      </c>
      <c r="I766" s="192" t="str">
        <f>Instructions!$I$88</f>
        <v>Mot 67</v>
      </c>
      <c r="J766" s="192">
        <f t="shared" ca="1" si="187"/>
        <v>4.2786133964033413E-2</v>
      </c>
    </row>
    <row r="767" spans="1:11">
      <c r="A767" s="192" t="str">
        <f>Instructions!$I$29</f>
        <v>Mot 8</v>
      </c>
      <c r="B767" s="192">
        <f t="shared" ca="1" si="185"/>
        <v>0.65492947659013523</v>
      </c>
      <c r="C767" s="192" t="str">
        <f>Instructions!$I$44</f>
        <v>Mot 23</v>
      </c>
      <c r="D767" s="192">
        <f t="shared" ca="1" si="186"/>
        <v>0.8608418186058745</v>
      </c>
      <c r="E767" s="192" t="str">
        <f>Instructions!$I$59</f>
        <v>Mot 38</v>
      </c>
      <c r="F767" s="192">
        <f t="shared" ca="1" si="187"/>
        <v>0.31329744249930258</v>
      </c>
      <c r="G767" s="192" t="str">
        <f>Instructions!$I$74</f>
        <v>Mot 53</v>
      </c>
      <c r="H767" s="192">
        <f t="shared" ca="1" si="187"/>
        <v>5.8632879595322596E-2</v>
      </c>
      <c r="I767" s="192" t="str">
        <f>Instructions!$I$89</f>
        <v>Mot 68</v>
      </c>
      <c r="J767" s="192">
        <f t="shared" ca="1" si="187"/>
        <v>0.44908561168120542</v>
      </c>
    </row>
    <row r="768" spans="1:11">
      <c r="A768" s="192" t="str">
        <f>Instructions!$I$30</f>
        <v>Mot 9</v>
      </c>
      <c r="B768" s="192">
        <f t="shared" ca="1" si="185"/>
        <v>0.9465056215762595</v>
      </c>
      <c r="C768" s="192" t="str">
        <f>Instructions!$I$45</f>
        <v>Mot 24</v>
      </c>
      <c r="D768" s="192">
        <f t="shared" ca="1" si="186"/>
        <v>0.69268310698321778</v>
      </c>
      <c r="E768" s="192" t="str">
        <f>Instructions!$I$60</f>
        <v>Mot 39</v>
      </c>
      <c r="F768" s="192">
        <f t="shared" ca="1" si="187"/>
        <v>0.24173853961582614</v>
      </c>
      <c r="G768" s="192" t="str">
        <f>Instructions!$I$75</f>
        <v>Mot 54</v>
      </c>
      <c r="H768" s="192">
        <f t="shared" ca="1" si="187"/>
        <v>0.14618492863914356</v>
      </c>
      <c r="I768" s="192" t="str">
        <f>Instructions!$I$90</f>
        <v>Mot 69</v>
      </c>
      <c r="J768" s="192">
        <f t="shared" ca="1" si="187"/>
        <v>0.34341375412005604</v>
      </c>
    </row>
    <row r="769" spans="1:11">
      <c r="A769" s="192" t="str">
        <f>Instructions!$I$31</f>
        <v>Mot 10</v>
      </c>
      <c r="B769" s="192">
        <f t="shared" ca="1" si="185"/>
        <v>0.41632905923027863</v>
      </c>
      <c r="C769" s="192" t="str">
        <f>Instructions!$I$46</f>
        <v>Mot 25</v>
      </c>
      <c r="D769" s="192">
        <f ca="1">RAND()</f>
        <v>0.53055342110403125</v>
      </c>
      <c r="E769" s="192" t="str">
        <f>Instructions!$I$61</f>
        <v>Mot 40</v>
      </c>
      <c r="F769" s="192">
        <f ca="1">RAND()</f>
        <v>0.86041999717877871</v>
      </c>
      <c r="G769" s="192" t="str">
        <f>Instructions!$I$76</f>
        <v>Mot 55</v>
      </c>
      <c r="H769" s="192">
        <f t="shared" ca="1" si="187"/>
        <v>0.1829001057915135</v>
      </c>
      <c r="I769" s="192" t="str">
        <f>Instructions!$I$91</f>
        <v>Mot 70</v>
      </c>
      <c r="J769" s="192">
        <f t="shared" ca="1" si="187"/>
        <v>0.24708012625906917</v>
      </c>
    </row>
    <row r="770" spans="1:11">
      <c r="A770" s="192" t="str">
        <f>Instructions!$I$32</f>
        <v>Mot 11</v>
      </c>
      <c r="B770" s="192">
        <f t="shared" ca="1" si="185"/>
        <v>7.4302580122694306E-2</v>
      </c>
      <c r="C770" s="192" t="str">
        <f>Instructions!$I$47</f>
        <v>Mot 26</v>
      </c>
      <c r="D770" s="192">
        <f ca="1">RAND()</f>
        <v>0.9060012647453819</v>
      </c>
      <c r="E770" s="192" t="str">
        <f>Instructions!$I$62</f>
        <v>Mot 41</v>
      </c>
      <c r="F770" s="192">
        <f ca="1">RAND()</f>
        <v>7.2644695468522924E-2</v>
      </c>
      <c r="G770" s="192" t="str">
        <f>Instructions!$I$77</f>
        <v>Mot 56</v>
      </c>
      <c r="H770" s="192">
        <f t="shared" ca="1" si="187"/>
        <v>0.86595379671290484</v>
      </c>
      <c r="I770" s="192" t="str">
        <f>Instructions!$I$92</f>
        <v>Mot 71</v>
      </c>
      <c r="J770" s="192">
        <f t="shared" ca="1" si="187"/>
        <v>0.86380180014754759</v>
      </c>
    </row>
    <row r="771" spans="1:11">
      <c r="A771" s="192" t="str">
        <f>Instructions!$I$33</f>
        <v>Mot 12</v>
      </c>
      <c r="B771" s="192">
        <f t="shared" ca="1" si="185"/>
        <v>0.59592478754662126</v>
      </c>
      <c r="C771" s="192" t="str">
        <f>Instructions!$I$48</f>
        <v>Mot 27</v>
      </c>
      <c r="D771" s="192">
        <f ca="1">RAND()</f>
        <v>0.61250388121811505</v>
      </c>
      <c r="E771" s="192" t="str">
        <f>Instructions!$I$63</f>
        <v>Mot 42</v>
      </c>
      <c r="F771" s="192">
        <f ca="1">RAND()</f>
        <v>0.24550992092773261</v>
      </c>
      <c r="G771" s="192" t="str">
        <f>Instructions!$I$78</f>
        <v>Mot 57</v>
      </c>
      <c r="H771" s="192">
        <f t="shared" ca="1" si="187"/>
        <v>0.53937690557414431</v>
      </c>
      <c r="I771" s="192" t="str">
        <f>Instructions!$I$93</f>
        <v>Mot 72</v>
      </c>
      <c r="J771" s="192">
        <f t="shared" ca="1" si="187"/>
        <v>0.74231325208335863</v>
      </c>
    </row>
    <row r="772" spans="1:11">
      <c r="A772" s="192" t="str">
        <f>Instructions!$I$34</f>
        <v>Mot 13</v>
      </c>
      <c r="B772" s="192">
        <f t="shared" ca="1" si="185"/>
        <v>2.9998922166660225E-2</v>
      </c>
      <c r="C772" s="192" t="str">
        <f>Instructions!$I$49</f>
        <v>Mot 28</v>
      </c>
      <c r="D772" s="192">
        <f t="shared" ref="D772:D774" ca="1" si="188">RAND()</f>
        <v>0.72066863600019027</v>
      </c>
      <c r="E772" s="192" t="str">
        <f>Instructions!$I$64</f>
        <v>Mot 43</v>
      </c>
      <c r="F772" s="192">
        <f t="shared" ref="F772:F774" ca="1" si="189">RAND()</f>
        <v>0.16259497984965898</v>
      </c>
      <c r="G772" s="192" t="str">
        <f>Instructions!$I$79</f>
        <v>Mot 58</v>
      </c>
      <c r="H772" s="192">
        <f t="shared" ca="1" si="187"/>
        <v>0.58479644722890933</v>
      </c>
      <c r="I772" s="192" t="str">
        <f>Instructions!$I$94</f>
        <v>Mot 73</v>
      </c>
      <c r="J772" s="192">
        <f t="shared" ca="1" si="187"/>
        <v>1.9362398719004581E-2</v>
      </c>
    </row>
    <row r="773" spans="1:11">
      <c r="A773" s="192" t="str">
        <f>Instructions!$I$35</f>
        <v>Mot 14</v>
      </c>
      <c r="B773" s="192">
        <f t="shared" ca="1" si="185"/>
        <v>2.442440324339179E-2</v>
      </c>
      <c r="C773" s="192" t="str">
        <f>Instructions!$I$50</f>
        <v>Mot 29</v>
      </c>
      <c r="D773" s="192">
        <f t="shared" ca="1" si="188"/>
        <v>5.1409298724912511E-2</v>
      </c>
      <c r="E773" s="192" t="str">
        <f>Instructions!$I$65</f>
        <v>Mot 44</v>
      </c>
      <c r="F773" s="192">
        <f t="shared" ca="1" si="189"/>
        <v>0.48781135148618959</v>
      </c>
      <c r="G773" s="192" t="str">
        <f>Instructions!$I$80</f>
        <v>Mot 59</v>
      </c>
      <c r="H773" s="192">
        <f t="shared" ca="1" si="187"/>
        <v>0.16670019172778172</v>
      </c>
      <c r="I773" s="192" t="str">
        <f>Instructions!$I$95</f>
        <v>Mot 74</v>
      </c>
      <c r="J773" s="192">
        <f t="shared" ca="1" si="187"/>
        <v>0.28133853472182901</v>
      </c>
    </row>
    <row r="774" spans="1:11">
      <c r="A774" s="192" t="str">
        <f>Instructions!$I$36</f>
        <v>Mot 15</v>
      </c>
      <c r="B774" s="192">
        <f t="shared" ca="1" si="185"/>
        <v>0.18420812207886217</v>
      </c>
      <c r="C774" s="192" t="str">
        <f>Instructions!$I$51</f>
        <v>Mot 30</v>
      </c>
      <c r="D774" s="192">
        <f t="shared" ca="1" si="188"/>
        <v>0.23012961599911697</v>
      </c>
      <c r="E774" s="192" t="str">
        <f>Instructions!$I$66</f>
        <v>Mot 45</v>
      </c>
      <c r="F774" s="192">
        <f t="shared" ca="1" si="189"/>
        <v>0.3124373043817974</v>
      </c>
      <c r="G774" s="192" t="str">
        <f>Instructions!$I$81</f>
        <v>Mot 60</v>
      </c>
      <c r="H774" s="192">
        <f t="shared" ca="1" si="187"/>
        <v>0.32553171973380801</v>
      </c>
      <c r="I774" s="192" t="str">
        <f>Instructions!$I$96</f>
        <v>Mot 75</v>
      </c>
      <c r="J774" s="192">
        <f t="shared" ca="1" si="187"/>
        <v>7.2976047785345832E-2</v>
      </c>
    </row>
    <row r="775" spans="1:11">
      <c r="K775" s="192">
        <v>39</v>
      </c>
    </row>
    <row r="780" spans="1:11">
      <c r="A780" s="192" t="str">
        <f>Instructions!$I$22</f>
        <v>Mot 1</v>
      </c>
      <c r="B780" s="192">
        <f t="shared" ref="B780:B794" ca="1" si="190">RAND()</f>
        <v>0.74953043615889958</v>
      </c>
      <c r="C780" s="192" t="str">
        <f>Instructions!$I$37</f>
        <v>Mot 16</v>
      </c>
      <c r="D780" s="192">
        <f t="shared" ref="D780:D788" ca="1" si="191">RAND()</f>
        <v>0.33549647615164591</v>
      </c>
      <c r="E780" s="192" t="str">
        <f>Instructions!$I$52</f>
        <v>Mot 31</v>
      </c>
      <c r="F780" s="192">
        <f t="shared" ref="F780:J794" ca="1" si="192">RAND()</f>
        <v>0.98758903068432713</v>
      </c>
      <c r="G780" s="192" t="str">
        <f>Instructions!$I$67</f>
        <v>Mot 46</v>
      </c>
      <c r="H780" s="192">
        <f t="shared" ca="1" si="192"/>
        <v>9.5172380265374112E-2</v>
      </c>
      <c r="I780" s="192" t="str">
        <f>Instructions!$I$82</f>
        <v>Mot 61</v>
      </c>
      <c r="J780" s="192">
        <f t="shared" ca="1" si="192"/>
        <v>0.69847106111532353</v>
      </c>
    </row>
    <row r="781" spans="1:11">
      <c r="A781" s="192" t="str">
        <f>Instructions!$I$23</f>
        <v>Mot 2</v>
      </c>
      <c r="B781" s="192">
        <f t="shared" ca="1" si="190"/>
        <v>8.2551871897528772E-2</v>
      </c>
      <c r="C781" s="192" t="str">
        <f>Instructions!$I$38</f>
        <v>Mot 17</v>
      </c>
      <c r="D781" s="192">
        <f t="shared" ca="1" si="191"/>
        <v>0.99340596530150205</v>
      </c>
      <c r="E781" s="192" t="str">
        <f>Instructions!$I$53</f>
        <v>Mot 32</v>
      </c>
      <c r="F781" s="192">
        <f t="shared" ca="1" si="192"/>
        <v>0.16023066835906419</v>
      </c>
      <c r="G781" s="192" t="str">
        <f>Instructions!$I$68</f>
        <v>Mot 47</v>
      </c>
      <c r="H781" s="192">
        <f t="shared" ca="1" si="192"/>
        <v>0.75898358633451668</v>
      </c>
      <c r="I781" s="192" t="str">
        <f>Instructions!$I$83</f>
        <v>Mot 62</v>
      </c>
      <c r="J781" s="192">
        <f t="shared" ca="1" si="192"/>
        <v>0.13932656368974028</v>
      </c>
    </row>
    <row r="782" spans="1:11">
      <c r="A782" s="192" t="str">
        <f>Instructions!$I$24</f>
        <v>Mot 3</v>
      </c>
      <c r="B782" s="192">
        <f t="shared" ca="1" si="190"/>
        <v>0.74217359392186921</v>
      </c>
      <c r="C782" s="192" t="str">
        <f>Instructions!$I$39</f>
        <v>Mot 18</v>
      </c>
      <c r="D782" s="192">
        <f t="shared" ca="1" si="191"/>
        <v>0.34883317011149106</v>
      </c>
      <c r="E782" s="192" t="str">
        <f>Instructions!$I$54</f>
        <v>Mot 33</v>
      </c>
      <c r="F782" s="192">
        <f t="shared" ca="1" si="192"/>
        <v>2.2685511312076634E-2</v>
      </c>
      <c r="G782" s="192" t="str">
        <f>Instructions!$I$69</f>
        <v>Mot 48</v>
      </c>
      <c r="H782" s="192">
        <f t="shared" ca="1" si="192"/>
        <v>0.29596212719893988</v>
      </c>
      <c r="I782" s="192" t="str">
        <f>Instructions!$I$84</f>
        <v>Mot 63</v>
      </c>
      <c r="J782" s="192">
        <f t="shared" ca="1" si="192"/>
        <v>0.41249107415430908</v>
      </c>
    </row>
    <row r="783" spans="1:11">
      <c r="A783" s="192" t="str">
        <f>Instructions!$I$25</f>
        <v>Mot 4</v>
      </c>
      <c r="B783" s="192">
        <f t="shared" ca="1" si="190"/>
        <v>0.95862055512764532</v>
      </c>
      <c r="C783" s="192" t="str">
        <f>Instructions!$I$40</f>
        <v>Mot 19</v>
      </c>
      <c r="D783" s="192">
        <f t="shared" ca="1" si="191"/>
        <v>0.1328595715598726</v>
      </c>
      <c r="E783" s="192" t="str">
        <f>Instructions!$I$55</f>
        <v>Mot 34</v>
      </c>
      <c r="F783" s="192">
        <f t="shared" ca="1" si="192"/>
        <v>0.5991752511340267</v>
      </c>
      <c r="G783" s="192" t="str">
        <f>Instructions!$I$70</f>
        <v>Mot 49</v>
      </c>
      <c r="H783" s="192">
        <f t="shared" ca="1" si="192"/>
        <v>0.2536666603013582</v>
      </c>
      <c r="I783" s="192" t="str">
        <f>Instructions!$I$85</f>
        <v>Mot 64</v>
      </c>
      <c r="J783" s="192">
        <f t="shared" ca="1" si="192"/>
        <v>0.88667924803627518</v>
      </c>
    </row>
    <row r="784" spans="1:11">
      <c r="A784" s="192" t="str">
        <f>Instructions!$I$26</f>
        <v>Mot 5</v>
      </c>
      <c r="B784" s="192">
        <f t="shared" ca="1" si="190"/>
        <v>0.34232979913045214</v>
      </c>
      <c r="C784" s="192" t="str">
        <f>Instructions!$I$41</f>
        <v>Mot 20</v>
      </c>
      <c r="D784" s="192">
        <f t="shared" ca="1" si="191"/>
        <v>0.63336995572538513</v>
      </c>
      <c r="E784" s="192" t="str">
        <f>Instructions!$I$56</f>
        <v>Mot 35</v>
      </c>
      <c r="F784" s="192">
        <f t="shared" ca="1" si="192"/>
        <v>0.27583983984296057</v>
      </c>
      <c r="G784" s="192" t="str">
        <f>Instructions!$I$71</f>
        <v>Mot 50</v>
      </c>
      <c r="H784" s="192">
        <f t="shared" ca="1" si="192"/>
        <v>0.60464506382890315</v>
      </c>
      <c r="I784" s="192" t="str">
        <f>Instructions!$I$86</f>
        <v>Mot 65</v>
      </c>
      <c r="J784" s="192">
        <f t="shared" ca="1" si="192"/>
        <v>0.40197452122602617</v>
      </c>
    </row>
    <row r="785" spans="1:11">
      <c r="A785" s="192" t="str">
        <f>Instructions!$I$27</f>
        <v>Mot 6</v>
      </c>
      <c r="B785" s="192">
        <f t="shared" ca="1" si="190"/>
        <v>0.15562954389382999</v>
      </c>
      <c r="C785" s="192" t="str">
        <f>Instructions!$I$42</f>
        <v>Mot 21</v>
      </c>
      <c r="D785" s="192">
        <f t="shared" ca="1" si="191"/>
        <v>3.0856798687053488E-2</v>
      </c>
      <c r="E785" s="192" t="str">
        <f>Instructions!$I$57</f>
        <v>Mot 36</v>
      </c>
      <c r="F785" s="192">
        <f t="shared" ca="1" si="192"/>
        <v>0.46351608770936492</v>
      </c>
      <c r="G785" s="192" t="str">
        <f>Instructions!$I$72</f>
        <v>Mot 51</v>
      </c>
      <c r="H785" s="192">
        <f t="shared" ca="1" si="192"/>
        <v>5.987556135417238E-4</v>
      </c>
      <c r="I785" s="192" t="str">
        <f>Instructions!$I$87</f>
        <v>Mot 66</v>
      </c>
      <c r="J785" s="192">
        <f t="shared" ca="1" si="192"/>
        <v>0.40980996555050064</v>
      </c>
    </row>
    <row r="786" spans="1:11">
      <c r="A786" s="192" t="str">
        <f>Instructions!$I$28</f>
        <v>Mot 7</v>
      </c>
      <c r="B786" s="192">
        <f t="shared" ca="1" si="190"/>
        <v>0.58895382330305035</v>
      </c>
      <c r="C786" s="192" t="str">
        <f>Instructions!$I$43</f>
        <v>Mot 22</v>
      </c>
      <c r="D786" s="192">
        <f t="shared" ca="1" si="191"/>
        <v>0.95599131204006604</v>
      </c>
      <c r="E786" s="192" t="str">
        <f>Instructions!$I$58</f>
        <v>Mot 37</v>
      </c>
      <c r="F786" s="192">
        <f t="shared" ca="1" si="192"/>
        <v>0.77110832635000093</v>
      </c>
      <c r="G786" s="192" t="str">
        <f>Instructions!$I$73</f>
        <v>Mot 52</v>
      </c>
      <c r="H786" s="192">
        <f t="shared" ca="1" si="192"/>
        <v>3.9212792445195044E-2</v>
      </c>
      <c r="I786" s="192" t="str">
        <f>Instructions!$I$88</f>
        <v>Mot 67</v>
      </c>
      <c r="J786" s="192">
        <f t="shared" ca="1" si="192"/>
        <v>0.15047897847828406</v>
      </c>
    </row>
    <row r="787" spans="1:11">
      <c r="A787" s="192" t="str">
        <f>Instructions!$I$29</f>
        <v>Mot 8</v>
      </c>
      <c r="B787" s="192">
        <f t="shared" ca="1" si="190"/>
        <v>0.9155088079672844</v>
      </c>
      <c r="C787" s="192" t="str">
        <f>Instructions!$I$44</f>
        <v>Mot 23</v>
      </c>
      <c r="D787" s="192">
        <f t="shared" ca="1" si="191"/>
        <v>0.95046321976343418</v>
      </c>
      <c r="E787" s="192" t="str">
        <f>Instructions!$I$59</f>
        <v>Mot 38</v>
      </c>
      <c r="F787" s="192">
        <f t="shared" ca="1" si="192"/>
        <v>0.32542031581069608</v>
      </c>
      <c r="G787" s="192" t="str">
        <f>Instructions!$I$74</f>
        <v>Mot 53</v>
      </c>
      <c r="H787" s="192">
        <f t="shared" ca="1" si="192"/>
        <v>0.6034559634407235</v>
      </c>
      <c r="I787" s="192" t="str">
        <f>Instructions!$I$89</f>
        <v>Mot 68</v>
      </c>
      <c r="J787" s="192">
        <f t="shared" ca="1" si="192"/>
        <v>0.52089245069942514</v>
      </c>
    </row>
    <row r="788" spans="1:11">
      <c r="A788" s="192" t="str">
        <f>Instructions!$I$30</f>
        <v>Mot 9</v>
      </c>
      <c r="B788" s="192">
        <f t="shared" ca="1" si="190"/>
        <v>0.85606031502915048</v>
      </c>
      <c r="C788" s="192" t="str">
        <f>Instructions!$I$45</f>
        <v>Mot 24</v>
      </c>
      <c r="D788" s="192">
        <f t="shared" ca="1" si="191"/>
        <v>0.98172641091838964</v>
      </c>
      <c r="E788" s="192" t="str">
        <f>Instructions!$I$60</f>
        <v>Mot 39</v>
      </c>
      <c r="F788" s="192">
        <f t="shared" ca="1" si="192"/>
        <v>0.37929524437608986</v>
      </c>
      <c r="G788" s="192" t="str">
        <f>Instructions!$I$75</f>
        <v>Mot 54</v>
      </c>
      <c r="H788" s="192">
        <f t="shared" ca="1" si="192"/>
        <v>7.5428930374334624E-2</v>
      </c>
      <c r="I788" s="192" t="str">
        <f>Instructions!$I$90</f>
        <v>Mot 69</v>
      </c>
      <c r="J788" s="192">
        <f t="shared" ca="1" si="192"/>
        <v>0.45225642951976386</v>
      </c>
    </row>
    <row r="789" spans="1:11">
      <c r="A789" s="192" t="str">
        <f>Instructions!$I$31</f>
        <v>Mot 10</v>
      </c>
      <c r="B789" s="192">
        <f t="shared" ca="1" si="190"/>
        <v>0.30573192974384067</v>
      </c>
      <c r="C789" s="192" t="str">
        <f>Instructions!$I$46</f>
        <v>Mot 25</v>
      </c>
      <c r="D789" s="192">
        <f ca="1">RAND()</f>
        <v>0.66674250584309991</v>
      </c>
      <c r="E789" s="192" t="str">
        <f>Instructions!$I$61</f>
        <v>Mot 40</v>
      </c>
      <c r="F789" s="192">
        <f ca="1">RAND()</f>
        <v>0.55892847957951008</v>
      </c>
      <c r="G789" s="192" t="str">
        <f>Instructions!$I$76</f>
        <v>Mot 55</v>
      </c>
      <c r="H789" s="192">
        <f t="shared" ca="1" si="192"/>
        <v>0.70659477799714976</v>
      </c>
      <c r="I789" s="192" t="str">
        <f>Instructions!$I$91</f>
        <v>Mot 70</v>
      </c>
      <c r="J789" s="192">
        <f t="shared" ca="1" si="192"/>
        <v>0.46782221908133736</v>
      </c>
    </row>
    <row r="790" spans="1:11">
      <c r="A790" s="192" t="str">
        <f>Instructions!$I$32</f>
        <v>Mot 11</v>
      </c>
      <c r="B790" s="192">
        <f t="shared" ca="1" si="190"/>
        <v>0.57646933005001877</v>
      </c>
      <c r="C790" s="192" t="str">
        <f>Instructions!$I$47</f>
        <v>Mot 26</v>
      </c>
      <c r="D790" s="192">
        <f ca="1">RAND()</f>
        <v>0.12862336571645128</v>
      </c>
      <c r="E790" s="192" t="str">
        <f>Instructions!$I$62</f>
        <v>Mot 41</v>
      </c>
      <c r="F790" s="192">
        <f ca="1">RAND()</f>
        <v>0.92290942853376023</v>
      </c>
      <c r="G790" s="192" t="str">
        <f>Instructions!$I$77</f>
        <v>Mot 56</v>
      </c>
      <c r="H790" s="192">
        <f t="shared" ca="1" si="192"/>
        <v>0.64549447739109145</v>
      </c>
      <c r="I790" s="192" t="str">
        <f>Instructions!$I$92</f>
        <v>Mot 71</v>
      </c>
      <c r="J790" s="192">
        <f t="shared" ca="1" si="192"/>
        <v>0.11047401590644279</v>
      </c>
    </row>
    <row r="791" spans="1:11">
      <c r="A791" s="192" t="str">
        <f>Instructions!$I$33</f>
        <v>Mot 12</v>
      </c>
      <c r="B791" s="192">
        <f t="shared" ca="1" si="190"/>
        <v>0.66042716548481784</v>
      </c>
      <c r="C791" s="192" t="str">
        <f>Instructions!$I$48</f>
        <v>Mot 27</v>
      </c>
      <c r="D791" s="192">
        <f ca="1">RAND()</f>
        <v>0.84280851095033804</v>
      </c>
      <c r="E791" s="192" t="str">
        <f>Instructions!$I$63</f>
        <v>Mot 42</v>
      </c>
      <c r="F791" s="192">
        <f ca="1">RAND()</f>
        <v>0.85874649576712792</v>
      </c>
      <c r="G791" s="192" t="str">
        <f>Instructions!$I$78</f>
        <v>Mot 57</v>
      </c>
      <c r="H791" s="192">
        <f t="shared" ca="1" si="192"/>
        <v>0.17306422953572864</v>
      </c>
      <c r="I791" s="192" t="str">
        <f>Instructions!$I$93</f>
        <v>Mot 72</v>
      </c>
      <c r="J791" s="192">
        <f t="shared" ca="1" si="192"/>
        <v>0.18206837651656749</v>
      </c>
    </row>
    <row r="792" spans="1:11">
      <c r="A792" s="192" t="str">
        <f>Instructions!$I$34</f>
        <v>Mot 13</v>
      </c>
      <c r="B792" s="192">
        <f t="shared" ca="1" si="190"/>
        <v>0.90618600078438816</v>
      </c>
      <c r="C792" s="192" t="str">
        <f>Instructions!$I$49</f>
        <v>Mot 28</v>
      </c>
      <c r="D792" s="192">
        <f t="shared" ref="D792:D794" ca="1" si="193">RAND()</f>
        <v>0.87519520883180069</v>
      </c>
      <c r="E792" s="192" t="str">
        <f>Instructions!$I$64</f>
        <v>Mot 43</v>
      </c>
      <c r="F792" s="192">
        <f t="shared" ref="F792:F794" ca="1" si="194">RAND()</f>
        <v>0.93918885682675979</v>
      </c>
      <c r="G792" s="192" t="str">
        <f>Instructions!$I$79</f>
        <v>Mot 58</v>
      </c>
      <c r="H792" s="192">
        <f t="shared" ca="1" si="192"/>
        <v>0.59659411038608234</v>
      </c>
      <c r="I792" s="192" t="str">
        <f>Instructions!$I$94</f>
        <v>Mot 73</v>
      </c>
      <c r="J792" s="192">
        <f t="shared" ca="1" si="192"/>
        <v>0.92236727154417819</v>
      </c>
    </row>
    <row r="793" spans="1:11">
      <c r="A793" s="192" t="str">
        <f>Instructions!$I$35</f>
        <v>Mot 14</v>
      </c>
      <c r="B793" s="192">
        <f t="shared" ca="1" si="190"/>
        <v>0.47751225310835832</v>
      </c>
      <c r="C793" s="192" t="str">
        <f>Instructions!$I$50</f>
        <v>Mot 29</v>
      </c>
      <c r="D793" s="192">
        <f t="shared" ca="1" si="193"/>
        <v>0.85193743820809875</v>
      </c>
      <c r="E793" s="192" t="str">
        <f>Instructions!$I$65</f>
        <v>Mot 44</v>
      </c>
      <c r="F793" s="192">
        <f t="shared" ca="1" si="194"/>
        <v>8.9043484896201841E-2</v>
      </c>
      <c r="G793" s="192" t="str">
        <f>Instructions!$I$80</f>
        <v>Mot 59</v>
      </c>
      <c r="H793" s="192">
        <f t="shared" ca="1" si="192"/>
        <v>0.42032874988496338</v>
      </c>
      <c r="I793" s="192" t="str">
        <f>Instructions!$I$95</f>
        <v>Mot 74</v>
      </c>
      <c r="J793" s="192">
        <f t="shared" ca="1" si="192"/>
        <v>0.75151674872953833</v>
      </c>
    </row>
    <row r="794" spans="1:11">
      <c r="A794" s="192" t="str">
        <f>Instructions!$I$36</f>
        <v>Mot 15</v>
      </c>
      <c r="B794" s="192">
        <f t="shared" ca="1" si="190"/>
        <v>0.81512967325902075</v>
      </c>
      <c r="C794" s="192" t="str">
        <f>Instructions!$I$51</f>
        <v>Mot 30</v>
      </c>
      <c r="D794" s="192">
        <f t="shared" ca="1" si="193"/>
        <v>0.68217790434690107</v>
      </c>
      <c r="E794" s="192" t="str">
        <f>Instructions!$I$66</f>
        <v>Mot 45</v>
      </c>
      <c r="F794" s="192">
        <f t="shared" ca="1" si="194"/>
        <v>0.9952492575999069</v>
      </c>
      <c r="G794" s="192" t="str">
        <f>Instructions!$I$81</f>
        <v>Mot 60</v>
      </c>
      <c r="H794" s="192">
        <f t="shared" ca="1" si="192"/>
        <v>0.58773718876701664</v>
      </c>
      <c r="I794" s="192" t="str">
        <f>Instructions!$I$96</f>
        <v>Mot 75</v>
      </c>
      <c r="J794" s="192">
        <f t="shared" ca="1" si="192"/>
        <v>0.79814590048980805</v>
      </c>
    </row>
    <row r="795" spans="1:11">
      <c r="K795" s="192">
        <v>40</v>
      </c>
    </row>
    <row r="800" spans="1:11">
      <c r="A800" s="192" t="str">
        <f>Instructions!$I$22</f>
        <v>Mot 1</v>
      </c>
      <c r="B800" s="192">
        <f t="shared" ref="B800:B814" ca="1" si="195">RAND()</f>
        <v>0.3607688514636096</v>
      </c>
      <c r="C800" s="192" t="str">
        <f>Instructions!$I$37</f>
        <v>Mot 16</v>
      </c>
      <c r="D800" s="192">
        <f t="shared" ref="D800:D808" ca="1" si="196">RAND()</f>
        <v>7.4653725580803409E-2</v>
      </c>
      <c r="E800" s="192" t="str">
        <f>Instructions!$I$52</f>
        <v>Mot 31</v>
      </c>
      <c r="F800" s="192">
        <f t="shared" ref="F800:J814" ca="1" si="197">RAND()</f>
        <v>0.87270258014749769</v>
      </c>
      <c r="G800" s="192" t="str">
        <f>Instructions!$I$67</f>
        <v>Mot 46</v>
      </c>
      <c r="H800" s="192">
        <f t="shared" ca="1" si="197"/>
        <v>0.8570385787304593</v>
      </c>
      <c r="I800" s="192" t="str">
        <f>Instructions!$I$82</f>
        <v>Mot 61</v>
      </c>
      <c r="J800" s="192">
        <f t="shared" ca="1" si="197"/>
        <v>0.93281720492142706</v>
      </c>
    </row>
    <row r="801" spans="1:11">
      <c r="A801" s="192" t="str">
        <f>Instructions!$I$23</f>
        <v>Mot 2</v>
      </c>
      <c r="B801" s="192">
        <f t="shared" ca="1" si="195"/>
        <v>0.85760866265075031</v>
      </c>
      <c r="C801" s="192" t="str">
        <f>Instructions!$I$38</f>
        <v>Mot 17</v>
      </c>
      <c r="D801" s="192">
        <f t="shared" ca="1" si="196"/>
        <v>0.82050124943956371</v>
      </c>
      <c r="E801" s="192" t="str">
        <f>Instructions!$I$53</f>
        <v>Mot 32</v>
      </c>
      <c r="F801" s="192">
        <f t="shared" ca="1" si="197"/>
        <v>0.75870923759669862</v>
      </c>
      <c r="G801" s="192" t="str">
        <f>Instructions!$I$68</f>
        <v>Mot 47</v>
      </c>
      <c r="H801" s="192">
        <f t="shared" ca="1" si="197"/>
        <v>0.15658023211440375</v>
      </c>
      <c r="I801" s="192" t="str">
        <f>Instructions!$I$83</f>
        <v>Mot 62</v>
      </c>
      <c r="J801" s="192">
        <f t="shared" ca="1" si="197"/>
        <v>0.51681794824284621</v>
      </c>
    </row>
    <row r="802" spans="1:11">
      <c r="A802" s="192" t="str">
        <f>Instructions!$I$24</f>
        <v>Mot 3</v>
      </c>
      <c r="B802" s="192">
        <f t="shared" ca="1" si="195"/>
        <v>0.10448219768642353</v>
      </c>
      <c r="C802" s="192" t="str">
        <f>Instructions!$I$39</f>
        <v>Mot 18</v>
      </c>
      <c r="D802" s="192">
        <f t="shared" ca="1" si="196"/>
        <v>2.8519344690807413E-2</v>
      </c>
      <c r="E802" s="192" t="str">
        <f>Instructions!$I$54</f>
        <v>Mot 33</v>
      </c>
      <c r="F802" s="192">
        <f t="shared" ca="1" si="197"/>
        <v>0.70414932324815183</v>
      </c>
      <c r="G802" s="192" t="str">
        <f>Instructions!$I$69</f>
        <v>Mot 48</v>
      </c>
      <c r="H802" s="192">
        <f t="shared" ca="1" si="197"/>
        <v>0.50621537853931897</v>
      </c>
      <c r="I802" s="192" t="str">
        <f>Instructions!$I$84</f>
        <v>Mot 63</v>
      </c>
      <c r="J802" s="192">
        <f t="shared" ca="1" si="197"/>
        <v>0.6849388275217001</v>
      </c>
    </row>
    <row r="803" spans="1:11">
      <c r="A803" s="192" t="str">
        <f>Instructions!$I$25</f>
        <v>Mot 4</v>
      </c>
      <c r="B803" s="192">
        <f t="shared" ca="1" si="195"/>
        <v>0.34793039760807554</v>
      </c>
      <c r="C803" s="192" t="str">
        <f>Instructions!$I$40</f>
        <v>Mot 19</v>
      </c>
      <c r="D803" s="192">
        <f t="shared" ca="1" si="196"/>
        <v>0.87838133630994464</v>
      </c>
      <c r="E803" s="192" t="str">
        <f>Instructions!$I$55</f>
        <v>Mot 34</v>
      </c>
      <c r="F803" s="192">
        <f t="shared" ca="1" si="197"/>
        <v>0.53728693479056433</v>
      </c>
      <c r="G803" s="192" t="str">
        <f>Instructions!$I$70</f>
        <v>Mot 49</v>
      </c>
      <c r="H803" s="192">
        <f t="shared" ca="1" si="197"/>
        <v>0.4666025936915511</v>
      </c>
      <c r="I803" s="192" t="str">
        <f>Instructions!$I$85</f>
        <v>Mot 64</v>
      </c>
      <c r="J803" s="192">
        <f t="shared" ca="1" si="197"/>
        <v>0.63743750528560106</v>
      </c>
    </row>
    <row r="804" spans="1:11">
      <c r="A804" s="192" t="str">
        <f>Instructions!$I$26</f>
        <v>Mot 5</v>
      </c>
      <c r="B804" s="192">
        <f t="shared" ca="1" si="195"/>
        <v>0.35445662956342394</v>
      </c>
      <c r="C804" s="192" t="str">
        <f>Instructions!$I$41</f>
        <v>Mot 20</v>
      </c>
      <c r="D804" s="192">
        <f t="shared" ca="1" si="196"/>
        <v>0.14697706438458191</v>
      </c>
      <c r="E804" s="192" t="str">
        <f>Instructions!$I$56</f>
        <v>Mot 35</v>
      </c>
      <c r="F804" s="192">
        <f t="shared" ca="1" si="197"/>
        <v>0.57533098005041894</v>
      </c>
      <c r="G804" s="192" t="str">
        <f>Instructions!$I$71</f>
        <v>Mot 50</v>
      </c>
      <c r="H804" s="192">
        <f t="shared" ca="1" si="197"/>
        <v>0.10005493392182574</v>
      </c>
      <c r="I804" s="192" t="str">
        <f>Instructions!$I$86</f>
        <v>Mot 65</v>
      </c>
      <c r="J804" s="192">
        <f t="shared" ca="1" si="197"/>
        <v>0.88360198312510063</v>
      </c>
    </row>
    <row r="805" spans="1:11">
      <c r="A805" s="192" t="str">
        <f>Instructions!$I$27</f>
        <v>Mot 6</v>
      </c>
      <c r="B805" s="192">
        <f t="shared" ca="1" si="195"/>
        <v>0.50168030960088061</v>
      </c>
      <c r="C805" s="192" t="str">
        <f>Instructions!$I$42</f>
        <v>Mot 21</v>
      </c>
      <c r="D805" s="192">
        <f t="shared" ca="1" si="196"/>
        <v>0.91440691873959534</v>
      </c>
      <c r="E805" s="192" t="str">
        <f>Instructions!$I$57</f>
        <v>Mot 36</v>
      </c>
      <c r="F805" s="192">
        <f t="shared" ca="1" si="197"/>
        <v>0.58670606922909629</v>
      </c>
      <c r="G805" s="192" t="str">
        <f>Instructions!$I$72</f>
        <v>Mot 51</v>
      </c>
      <c r="H805" s="192">
        <f t="shared" ca="1" si="197"/>
        <v>0.31293293450131088</v>
      </c>
      <c r="I805" s="192" t="str">
        <f>Instructions!$I$87</f>
        <v>Mot 66</v>
      </c>
      <c r="J805" s="192">
        <f t="shared" ca="1" si="197"/>
        <v>0.8757228762172572</v>
      </c>
    </row>
    <row r="806" spans="1:11">
      <c r="A806" s="192" t="str">
        <f>Instructions!$I$28</f>
        <v>Mot 7</v>
      </c>
      <c r="B806" s="192">
        <f t="shared" ca="1" si="195"/>
        <v>0.35705795158286213</v>
      </c>
      <c r="C806" s="192" t="str">
        <f>Instructions!$I$43</f>
        <v>Mot 22</v>
      </c>
      <c r="D806" s="192">
        <f t="shared" ca="1" si="196"/>
        <v>0.15081225373278995</v>
      </c>
      <c r="E806" s="192" t="str">
        <f>Instructions!$I$58</f>
        <v>Mot 37</v>
      </c>
      <c r="F806" s="192">
        <f t="shared" ca="1" si="197"/>
        <v>0.78557976690838627</v>
      </c>
      <c r="G806" s="192" t="str">
        <f>Instructions!$I$73</f>
        <v>Mot 52</v>
      </c>
      <c r="H806" s="192">
        <f t="shared" ca="1" si="197"/>
        <v>0.51937994806957799</v>
      </c>
      <c r="I806" s="192" t="str">
        <f>Instructions!$I$88</f>
        <v>Mot 67</v>
      </c>
      <c r="J806" s="192">
        <f t="shared" ca="1" si="197"/>
        <v>0.88378566112093859</v>
      </c>
    </row>
    <row r="807" spans="1:11">
      <c r="A807" s="192" t="str">
        <f>Instructions!$I$29</f>
        <v>Mot 8</v>
      </c>
      <c r="B807" s="192">
        <f t="shared" ca="1" si="195"/>
        <v>0.81325626129599593</v>
      </c>
      <c r="C807" s="192" t="str">
        <f>Instructions!$I$44</f>
        <v>Mot 23</v>
      </c>
      <c r="D807" s="192">
        <f t="shared" ca="1" si="196"/>
        <v>7.6148416988659595E-2</v>
      </c>
      <c r="E807" s="192" t="str">
        <f>Instructions!$I$59</f>
        <v>Mot 38</v>
      </c>
      <c r="F807" s="192">
        <f t="shared" ca="1" si="197"/>
        <v>0.74078247643371209</v>
      </c>
      <c r="G807" s="192" t="str">
        <f>Instructions!$I$74</f>
        <v>Mot 53</v>
      </c>
      <c r="H807" s="192">
        <f t="shared" ca="1" si="197"/>
        <v>0.4939849999178948</v>
      </c>
      <c r="I807" s="192" t="str">
        <f>Instructions!$I$89</f>
        <v>Mot 68</v>
      </c>
      <c r="J807" s="192">
        <f t="shared" ca="1" si="197"/>
        <v>0.88894661157669519</v>
      </c>
    </row>
    <row r="808" spans="1:11">
      <c r="A808" s="192" t="str">
        <f>Instructions!$I$30</f>
        <v>Mot 9</v>
      </c>
      <c r="B808" s="192">
        <f t="shared" ca="1" si="195"/>
        <v>0.6951666182108569</v>
      </c>
      <c r="C808" s="192" t="str">
        <f>Instructions!$I$45</f>
        <v>Mot 24</v>
      </c>
      <c r="D808" s="192">
        <f t="shared" ca="1" si="196"/>
        <v>0.10791833268508444</v>
      </c>
      <c r="E808" s="192" t="str">
        <f>Instructions!$I$60</f>
        <v>Mot 39</v>
      </c>
      <c r="F808" s="192">
        <f t="shared" ca="1" si="197"/>
        <v>0.29933719997273434</v>
      </c>
      <c r="G808" s="192" t="str">
        <f>Instructions!$I$75</f>
        <v>Mot 54</v>
      </c>
      <c r="H808" s="192">
        <f t="shared" ca="1" si="197"/>
        <v>0.50308282807352389</v>
      </c>
      <c r="I808" s="192" t="str">
        <f>Instructions!$I$90</f>
        <v>Mot 69</v>
      </c>
      <c r="J808" s="192">
        <f t="shared" ca="1" si="197"/>
        <v>0.57494567068422997</v>
      </c>
    </row>
    <row r="809" spans="1:11">
      <c r="A809" s="192" t="str">
        <f>Instructions!$I$31</f>
        <v>Mot 10</v>
      </c>
      <c r="B809" s="192">
        <f t="shared" ca="1" si="195"/>
        <v>0.48304890723275062</v>
      </c>
      <c r="C809" s="192" t="str">
        <f>Instructions!$I$46</f>
        <v>Mot 25</v>
      </c>
      <c r="D809" s="192">
        <f ca="1">RAND()</f>
        <v>0.50407206485912914</v>
      </c>
      <c r="E809" s="192" t="str">
        <f>Instructions!$I$61</f>
        <v>Mot 40</v>
      </c>
      <c r="F809" s="192">
        <f ca="1">RAND()</f>
        <v>0.59835439840090687</v>
      </c>
      <c r="G809" s="192" t="str">
        <f>Instructions!$I$76</f>
        <v>Mot 55</v>
      </c>
      <c r="H809" s="192">
        <f t="shared" ca="1" si="197"/>
        <v>0.77519688744048942</v>
      </c>
      <c r="I809" s="192" t="str">
        <f>Instructions!$I$91</f>
        <v>Mot 70</v>
      </c>
      <c r="J809" s="192">
        <f t="shared" ca="1" si="197"/>
        <v>0.48285269729927272</v>
      </c>
    </row>
    <row r="810" spans="1:11">
      <c r="A810" s="192" t="str">
        <f>Instructions!$I$32</f>
        <v>Mot 11</v>
      </c>
      <c r="B810" s="192">
        <f t="shared" ca="1" si="195"/>
        <v>0.61375435983329518</v>
      </c>
      <c r="C810" s="192" t="str">
        <f>Instructions!$I$47</f>
        <v>Mot 26</v>
      </c>
      <c r="D810" s="192">
        <f ca="1">RAND()</f>
        <v>0.47444703202529115</v>
      </c>
      <c r="E810" s="192" t="str">
        <f>Instructions!$I$62</f>
        <v>Mot 41</v>
      </c>
      <c r="F810" s="192">
        <f ca="1">RAND()</f>
        <v>0.2040444355121015</v>
      </c>
      <c r="G810" s="192" t="str">
        <f>Instructions!$I$77</f>
        <v>Mot 56</v>
      </c>
      <c r="H810" s="192">
        <f t="shared" ca="1" si="197"/>
        <v>7.9554350800017826E-2</v>
      </c>
      <c r="I810" s="192" t="str">
        <f>Instructions!$I$92</f>
        <v>Mot 71</v>
      </c>
      <c r="J810" s="192">
        <f t="shared" ca="1" si="197"/>
        <v>0.79139534286812252</v>
      </c>
    </row>
    <row r="811" spans="1:11">
      <c r="A811" s="192" t="str">
        <f>Instructions!$I$33</f>
        <v>Mot 12</v>
      </c>
      <c r="B811" s="192">
        <f t="shared" ca="1" si="195"/>
        <v>0.52558613003468091</v>
      </c>
      <c r="C811" s="192" t="str">
        <f>Instructions!$I$48</f>
        <v>Mot 27</v>
      </c>
      <c r="D811" s="192">
        <f ca="1">RAND()</f>
        <v>0.81080117611814273</v>
      </c>
      <c r="E811" s="192" t="str">
        <f>Instructions!$I$63</f>
        <v>Mot 42</v>
      </c>
      <c r="F811" s="192">
        <f ca="1">RAND()</f>
        <v>0.18887806156338538</v>
      </c>
      <c r="G811" s="192" t="str">
        <f>Instructions!$I$78</f>
        <v>Mot 57</v>
      </c>
      <c r="H811" s="192">
        <f t="shared" ca="1" si="197"/>
        <v>0.67476572759739406</v>
      </c>
      <c r="I811" s="192" t="str">
        <f>Instructions!$I$93</f>
        <v>Mot 72</v>
      </c>
      <c r="J811" s="192">
        <f t="shared" ca="1" si="197"/>
        <v>0.28675598798412438</v>
      </c>
    </row>
    <row r="812" spans="1:11">
      <c r="A812" s="192" t="str">
        <f>Instructions!$I$34</f>
        <v>Mot 13</v>
      </c>
      <c r="B812" s="192">
        <f t="shared" ca="1" si="195"/>
        <v>0.75640323904272522</v>
      </c>
      <c r="C812" s="192" t="str">
        <f>Instructions!$I$49</f>
        <v>Mot 28</v>
      </c>
      <c r="D812" s="192">
        <f t="shared" ref="D812:D814" ca="1" si="198">RAND()</f>
        <v>0.49877828515896816</v>
      </c>
      <c r="E812" s="192" t="str">
        <f>Instructions!$I$64</f>
        <v>Mot 43</v>
      </c>
      <c r="F812" s="192">
        <f t="shared" ref="F812:F814" ca="1" si="199">RAND()</f>
        <v>0.45178497315319799</v>
      </c>
      <c r="G812" s="192" t="str">
        <f>Instructions!$I$79</f>
        <v>Mot 58</v>
      </c>
      <c r="H812" s="192">
        <f t="shared" ca="1" si="197"/>
        <v>0.14840407046370507</v>
      </c>
      <c r="I812" s="192" t="str">
        <f>Instructions!$I$94</f>
        <v>Mot 73</v>
      </c>
      <c r="J812" s="192">
        <f t="shared" ca="1" si="197"/>
        <v>0.83470621595591066</v>
      </c>
    </row>
    <row r="813" spans="1:11">
      <c r="A813" s="192" t="str">
        <f>Instructions!$I$35</f>
        <v>Mot 14</v>
      </c>
      <c r="B813" s="192">
        <f t="shared" ca="1" si="195"/>
        <v>0.75388681785545786</v>
      </c>
      <c r="C813" s="192" t="str">
        <f>Instructions!$I$50</f>
        <v>Mot 29</v>
      </c>
      <c r="D813" s="192">
        <f t="shared" ca="1" si="198"/>
        <v>0.70844574843753472</v>
      </c>
      <c r="E813" s="192" t="str">
        <f>Instructions!$I$65</f>
        <v>Mot 44</v>
      </c>
      <c r="F813" s="192">
        <f t="shared" ca="1" si="199"/>
        <v>0.72506089658657402</v>
      </c>
      <c r="G813" s="192" t="str">
        <f>Instructions!$I$80</f>
        <v>Mot 59</v>
      </c>
      <c r="H813" s="192">
        <f t="shared" ca="1" si="197"/>
        <v>0.95217869759582063</v>
      </c>
      <c r="I813" s="192" t="str">
        <f>Instructions!$I$95</f>
        <v>Mot 74</v>
      </c>
      <c r="J813" s="192">
        <f t="shared" ca="1" si="197"/>
        <v>0.51130428691771546</v>
      </c>
    </row>
    <row r="814" spans="1:11">
      <c r="A814" s="192" t="str">
        <f>Instructions!$I$36</f>
        <v>Mot 15</v>
      </c>
      <c r="B814" s="192">
        <f t="shared" ca="1" si="195"/>
        <v>0.13733140371499386</v>
      </c>
      <c r="C814" s="192" t="str">
        <f>Instructions!$I$51</f>
        <v>Mot 30</v>
      </c>
      <c r="D814" s="192">
        <f t="shared" ca="1" si="198"/>
        <v>0.10286926195482404</v>
      </c>
      <c r="E814" s="192" t="str">
        <f>Instructions!$I$66</f>
        <v>Mot 45</v>
      </c>
      <c r="F814" s="192">
        <f t="shared" ca="1" si="199"/>
        <v>8.5012612346787253E-2</v>
      </c>
      <c r="G814" s="192" t="str">
        <f>Instructions!$I$81</f>
        <v>Mot 60</v>
      </c>
      <c r="H814" s="192">
        <f t="shared" ca="1" si="197"/>
        <v>0.48711354667828</v>
      </c>
      <c r="I814" s="192" t="str">
        <f>Instructions!$I$96</f>
        <v>Mot 75</v>
      </c>
      <c r="J814" s="192">
        <f t="shared" ca="1" si="197"/>
        <v>0.35918010491343499</v>
      </c>
    </row>
    <row r="815" spans="1:11">
      <c r="K815" s="192">
        <v>41</v>
      </c>
    </row>
    <row r="820" spans="1:10">
      <c r="A820" s="192" t="str">
        <f>Instructions!$I$22</f>
        <v>Mot 1</v>
      </c>
      <c r="B820" s="192">
        <f t="shared" ref="B820:B854" ca="1" si="200">RAND()</f>
        <v>0.22535140836168643</v>
      </c>
      <c r="C820" s="192" t="str">
        <f>Instructions!$I$37</f>
        <v>Mot 16</v>
      </c>
      <c r="D820" s="192">
        <f t="shared" ref="D820:D828" ca="1" si="201">RAND()</f>
        <v>0.40612342895514586</v>
      </c>
      <c r="E820" s="192" t="str">
        <f>Instructions!$I$52</f>
        <v>Mot 31</v>
      </c>
      <c r="F820" s="192">
        <f t="shared" ref="F820:J834" ca="1" si="202">RAND()</f>
        <v>0.3109027774222155</v>
      </c>
      <c r="G820" s="192" t="str">
        <f>Instructions!$I$67</f>
        <v>Mot 46</v>
      </c>
      <c r="H820" s="192">
        <f t="shared" ca="1" si="202"/>
        <v>0.25157237348382</v>
      </c>
      <c r="I820" s="192" t="str">
        <f>Instructions!$I$82</f>
        <v>Mot 61</v>
      </c>
      <c r="J820" s="192">
        <f t="shared" ca="1" si="202"/>
        <v>0.62740905974279459</v>
      </c>
    </row>
    <row r="821" spans="1:10">
      <c r="A821" s="192" t="str">
        <f>Instructions!$I$23</f>
        <v>Mot 2</v>
      </c>
      <c r="B821" s="192">
        <f t="shared" ca="1" si="200"/>
        <v>0.76744123028460531</v>
      </c>
      <c r="C821" s="192" t="str">
        <f>Instructions!$I$38</f>
        <v>Mot 17</v>
      </c>
      <c r="D821" s="192">
        <f t="shared" ca="1" si="201"/>
        <v>8.1032296902477041E-2</v>
      </c>
      <c r="E821" s="192" t="str">
        <f>Instructions!$I$53</f>
        <v>Mot 32</v>
      </c>
      <c r="F821" s="192">
        <f t="shared" ca="1" si="202"/>
        <v>9.0753752693984557E-2</v>
      </c>
      <c r="G821" s="192" t="str">
        <f>Instructions!$I$68</f>
        <v>Mot 47</v>
      </c>
      <c r="H821" s="192">
        <f t="shared" ca="1" si="202"/>
        <v>0.15196065187531549</v>
      </c>
      <c r="I821" s="192" t="str">
        <f>Instructions!$I$83</f>
        <v>Mot 62</v>
      </c>
      <c r="J821" s="192">
        <f t="shared" ca="1" si="202"/>
        <v>0.47949544853416981</v>
      </c>
    </row>
    <row r="822" spans="1:10">
      <c r="A822" s="192" t="str">
        <f>Instructions!$I$24</f>
        <v>Mot 3</v>
      </c>
      <c r="B822" s="192">
        <f t="shared" ca="1" si="200"/>
        <v>0.25753285643987778</v>
      </c>
      <c r="C822" s="192" t="str">
        <f>Instructions!$I$39</f>
        <v>Mot 18</v>
      </c>
      <c r="D822" s="192">
        <f t="shared" ca="1" si="201"/>
        <v>0.34113845996722558</v>
      </c>
      <c r="E822" s="192" t="str">
        <f>Instructions!$I$54</f>
        <v>Mot 33</v>
      </c>
      <c r="F822" s="192">
        <f t="shared" ca="1" si="202"/>
        <v>0.13725574044987221</v>
      </c>
      <c r="G822" s="192" t="str">
        <f>Instructions!$I$69</f>
        <v>Mot 48</v>
      </c>
      <c r="H822" s="192">
        <f t="shared" ca="1" si="202"/>
        <v>0.28994314764977169</v>
      </c>
      <c r="I822" s="192" t="str">
        <f>Instructions!$I$84</f>
        <v>Mot 63</v>
      </c>
      <c r="J822" s="192">
        <f t="shared" ca="1" si="202"/>
        <v>0.89589957106490536</v>
      </c>
    </row>
    <row r="823" spans="1:10">
      <c r="A823" s="192" t="str">
        <f>Instructions!$I$25</f>
        <v>Mot 4</v>
      </c>
      <c r="B823" s="192">
        <f t="shared" ca="1" si="200"/>
        <v>0.28222812725732405</v>
      </c>
      <c r="C823" s="192" t="str">
        <f>Instructions!$I$40</f>
        <v>Mot 19</v>
      </c>
      <c r="D823" s="192">
        <f t="shared" ca="1" si="201"/>
        <v>0.22291669177137285</v>
      </c>
      <c r="E823" s="192" t="str">
        <f>Instructions!$I$55</f>
        <v>Mot 34</v>
      </c>
      <c r="F823" s="192">
        <f t="shared" ca="1" si="202"/>
        <v>0.30823787095521948</v>
      </c>
      <c r="G823" s="192" t="str">
        <f>Instructions!$I$70</f>
        <v>Mot 49</v>
      </c>
      <c r="H823" s="192">
        <f t="shared" ca="1" si="202"/>
        <v>0.70734545160897877</v>
      </c>
      <c r="I823" s="192" t="str">
        <f>Instructions!$I$85</f>
        <v>Mot 64</v>
      </c>
      <c r="J823" s="192">
        <f t="shared" ca="1" si="202"/>
        <v>0.42829171555214662</v>
      </c>
    </row>
    <row r="824" spans="1:10">
      <c r="A824" s="192" t="str">
        <f>Instructions!$I$26</f>
        <v>Mot 5</v>
      </c>
      <c r="B824" s="192">
        <f t="shared" ca="1" si="200"/>
        <v>8.6456909172236474E-2</v>
      </c>
      <c r="C824" s="192" t="str">
        <f>Instructions!$I$41</f>
        <v>Mot 20</v>
      </c>
      <c r="D824" s="192">
        <f t="shared" ca="1" si="201"/>
        <v>0.59806162461419288</v>
      </c>
      <c r="E824" s="192" t="str">
        <f>Instructions!$I$56</f>
        <v>Mot 35</v>
      </c>
      <c r="F824" s="192">
        <f t="shared" ca="1" si="202"/>
        <v>9.4306170585616744E-2</v>
      </c>
      <c r="G824" s="192" t="str">
        <f>Instructions!$I$71</f>
        <v>Mot 50</v>
      </c>
      <c r="H824" s="192">
        <f t="shared" ca="1" si="202"/>
        <v>0.73617643362499929</v>
      </c>
      <c r="I824" s="192" t="str">
        <f>Instructions!$I$86</f>
        <v>Mot 65</v>
      </c>
      <c r="J824" s="192">
        <f t="shared" ca="1" si="202"/>
        <v>0.37158178620723614</v>
      </c>
    </row>
    <row r="825" spans="1:10">
      <c r="A825" s="192" t="str">
        <f>Instructions!$I$27</f>
        <v>Mot 6</v>
      </c>
      <c r="B825" s="192">
        <f t="shared" ca="1" si="200"/>
        <v>0.45691018926116678</v>
      </c>
      <c r="C825" s="192" t="str">
        <f>Instructions!$I$42</f>
        <v>Mot 21</v>
      </c>
      <c r="D825" s="192">
        <f t="shared" ca="1" si="201"/>
        <v>0.59981195030772616</v>
      </c>
      <c r="E825" s="192" t="str">
        <f>Instructions!$I$57</f>
        <v>Mot 36</v>
      </c>
      <c r="F825" s="192">
        <f t="shared" ca="1" si="202"/>
        <v>5.4151491188701772E-2</v>
      </c>
      <c r="G825" s="192" t="str">
        <f>Instructions!$I$72</f>
        <v>Mot 51</v>
      </c>
      <c r="H825" s="192">
        <f t="shared" ca="1" si="202"/>
        <v>0.94489856470101219</v>
      </c>
      <c r="I825" s="192" t="str">
        <f>Instructions!$I$87</f>
        <v>Mot 66</v>
      </c>
      <c r="J825" s="192">
        <f t="shared" ca="1" si="202"/>
        <v>0.55659978790778197</v>
      </c>
    </row>
    <row r="826" spans="1:10">
      <c r="A826" s="192" t="str">
        <f>Instructions!$I$28</f>
        <v>Mot 7</v>
      </c>
      <c r="B826" s="192">
        <f t="shared" ca="1" si="200"/>
        <v>9.5635322637618314E-3</v>
      </c>
      <c r="C826" s="192" t="str">
        <f>Instructions!$I$43</f>
        <v>Mot 22</v>
      </c>
      <c r="D826" s="192">
        <f t="shared" ca="1" si="201"/>
        <v>4.1515118688133179E-2</v>
      </c>
      <c r="E826" s="192" t="str">
        <f>Instructions!$I$58</f>
        <v>Mot 37</v>
      </c>
      <c r="F826" s="192">
        <f t="shared" ca="1" si="202"/>
        <v>8.6210880481280339E-2</v>
      </c>
      <c r="G826" s="192" t="str">
        <f>Instructions!$I$73</f>
        <v>Mot 52</v>
      </c>
      <c r="H826" s="192">
        <f t="shared" ca="1" si="202"/>
        <v>0.27255807996796133</v>
      </c>
      <c r="I826" s="192" t="str">
        <f>Instructions!$I$88</f>
        <v>Mot 67</v>
      </c>
      <c r="J826" s="192">
        <f t="shared" ca="1" si="202"/>
        <v>0.18653167197566956</v>
      </c>
    </row>
    <row r="827" spans="1:10">
      <c r="A827" s="192" t="str">
        <f>Instructions!$I$29</f>
        <v>Mot 8</v>
      </c>
      <c r="B827" s="192">
        <f t="shared" ca="1" si="200"/>
        <v>4.5259611844729375E-2</v>
      </c>
      <c r="C827" s="192" t="str">
        <f>Instructions!$I$44</f>
        <v>Mot 23</v>
      </c>
      <c r="D827" s="192">
        <f t="shared" ca="1" si="201"/>
        <v>0.39589328450025074</v>
      </c>
      <c r="E827" s="192" t="str">
        <f>Instructions!$I$59</f>
        <v>Mot 38</v>
      </c>
      <c r="F827" s="192">
        <f t="shared" ca="1" si="202"/>
        <v>0.427308919719115</v>
      </c>
      <c r="G827" s="192" t="str">
        <f>Instructions!$I$74</f>
        <v>Mot 53</v>
      </c>
      <c r="H827" s="192">
        <f t="shared" ca="1" si="202"/>
        <v>1.9682533707567562E-2</v>
      </c>
      <c r="I827" s="192" t="str">
        <f>Instructions!$I$89</f>
        <v>Mot 68</v>
      </c>
      <c r="J827" s="192">
        <f t="shared" ca="1" si="202"/>
        <v>0.62927240359404657</v>
      </c>
    </row>
    <row r="828" spans="1:10">
      <c r="A828" s="192" t="str">
        <f>Instructions!$I$30</f>
        <v>Mot 9</v>
      </c>
      <c r="B828" s="192">
        <f t="shared" ca="1" si="200"/>
        <v>0.57887119020019862</v>
      </c>
      <c r="C828" s="192" t="str">
        <f>Instructions!$I$45</f>
        <v>Mot 24</v>
      </c>
      <c r="D828" s="192">
        <f t="shared" ca="1" si="201"/>
        <v>0.3752437344494598</v>
      </c>
      <c r="E828" s="192" t="str">
        <f>Instructions!$I$60</f>
        <v>Mot 39</v>
      </c>
      <c r="F828" s="192">
        <f t="shared" ca="1" si="202"/>
        <v>0.57463277014130365</v>
      </c>
      <c r="G828" s="192" t="str">
        <f>Instructions!$I$75</f>
        <v>Mot 54</v>
      </c>
      <c r="H828" s="192">
        <f t="shared" ca="1" si="202"/>
        <v>0.98209822174261474</v>
      </c>
      <c r="I828" s="192" t="str">
        <f>Instructions!$I$90</f>
        <v>Mot 69</v>
      </c>
      <c r="J828" s="192">
        <f t="shared" ca="1" si="202"/>
        <v>8.4513660023344594E-2</v>
      </c>
    </row>
    <row r="829" spans="1:10">
      <c r="A829" s="192" t="str">
        <f>Instructions!$I$31</f>
        <v>Mot 10</v>
      </c>
      <c r="B829" s="192">
        <f t="shared" ca="1" si="200"/>
        <v>0.83221875978701354</v>
      </c>
      <c r="C829" s="192" t="str">
        <f>Instructions!$I$46</f>
        <v>Mot 25</v>
      </c>
      <c r="D829" s="192">
        <f ca="1">RAND()</f>
        <v>0.8053525265025745</v>
      </c>
      <c r="E829" s="192" t="str">
        <f>Instructions!$I$61</f>
        <v>Mot 40</v>
      </c>
      <c r="F829" s="192">
        <f ca="1">RAND()</f>
        <v>0.47408711964659001</v>
      </c>
      <c r="G829" s="192" t="str">
        <f>Instructions!$I$76</f>
        <v>Mot 55</v>
      </c>
      <c r="H829" s="192">
        <f t="shared" ca="1" si="202"/>
        <v>0.93040495698664605</v>
      </c>
      <c r="I829" s="192" t="str">
        <f>Instructions!$I$91</f>
        <v>Mot 70</v>
      </c>
      <c r="J829" s="192">
        <f t="shared" ca="1" si="202"/>
        <v>8.165418226443244E-2</v>
      </c>
    </row>
    <row r="830" spans="1:10">
      <c r="A830" s="192" t="str">
        <f>Instructions!$I$32</f>
        <v>Mot 11</v>
      </c>
      <c r="B830" s="192">
        <f t="shared" ca="1" si="200"/>
        <v>0.47210858823196811</v>
      </c>
      <c r="C830" s="192" t="str">
        <f>Instructions!$I$47</f>
        <v>Mot 26</v>
      </c>
      <c r="D830" s="192">
        <f ca="1">RAND()</f>
        <v>2.8555011325488655E-2</v>
      </c>
      <c r="E830" s="192" t="str">
        <f>Instructions!$I$62</f>
        <v>Mot 41</v>
      </c>
      <c r="F830" s="192">
        <f ca="1">RAND()</f>
        <v>0.31442382675986447</v>
      </c>
      <c r="G830" s="192" t="str">
        <f>Instructions!$I$77</f>
        <v>Mot 56</v>
      </c>
      <c r="H830" s="192">
        <f t="shared" ca="1" si="202"/>
        <v>0.61403237777688624</v>
      </c>
      <c r="I830" s="192" t="str">
        <f>Instructions!$I$92</f>
        <v>Mot 71</v>
      </c>
      <c r="J830" s="192">
        <f t="shared" ca="1" si="202"/>
        <v>0.94945057784621523</v>
      </c>
    </row>
    <row r="831" spans="1:10">
      <c r="A831" s="192" t="str">
        <f>Instructions!$I$33</f>
        <v>Mot 12</v>
      </c>
      <c r="B831" s="192">
        <f t="shared" ca="1" si="200"/>
        <v>0.86464212206710622</v>
      </c>
      <c r="C831" s="192" t="str">
        <f>Instructions!$I$48</f>
        <v>Mot 27</v>
      </c>
      <c r="D831" s="192">
        <f ca="1">RAND()</f>
        <v>3.3065060636536803E-2</v>
      </c>
      <c r="E831" s="192" t="str">
        <f>Instructions!$I$63</f>
        <v>Mot 42</v>
      </c>
      <c r="F831" s="192">
        <f ca="1">RAND()</f>
        <v>0.13267179529552242</v>
      </c>
      <c r="G831" s="192" t="str">
        <f>Instructions!$I$78</f>
        <v>Mot 57</v>
      </c>
      <c r="H831" s="192">
        <f t="shared" ca="1" si="202"/>
        <v>3.8907740225658127E-2</v>
      </c>
      <c r="I831" s="192" t="str">
        <f>Instructions!$I$93</f>
        <v>Mot 72</v>
      </c>
      <c r="J831" s="192">
        <f t="shared" ca="1" si="202"/>
        <v>0.22181066866690635</v>
      </c>
    </row>
    <row r="832" spans="1:10">
      <c r="A832" s="192" t="str">
        <f>Instructions!$I$34</f>
        <v>Mot 13</v>
      </c>
      <c r="B832" s="192">
        <f t="shared" ca="1" si="200"/>
        <v>0.27416752422321822</v>
      </c>
      <c r="C832" s="192" t="str">
        <f>Instructions!$I$49</f>
        <v>Mot 28</v>
      </c>
      <c r="D832" s="192">
        <f t="shared" ref="D832:D834" ca="1" si="203">RAND()</f>
        <v>0.83161061757148314</v>
      </c>
      <c r="E832" s="192" t="str">
        <f>Instructions!$I$64</f>
        <v>Mot 43</v>
      </c>
      <c r="F832" s="192">
        <f t="shared" ref="F832:F834" ca="1" si="204">RAND()</f>
        <v>0.79329648778181816</v>
      </c>
      <c r="G832" s="192" t="str">
        <f>Instructions!$I$79</f>
        <v>Mot 58</v>
      </c>
      <c r="H832" s="192">
        <f t="shared" ca="1" si="202"/>
        <v>0.61988157542115285</v>
      </c>
      <c r="I832" s="192" t="str">
        <f>Instructions!$I$94</f>
        <v>Mot 73</v>
      </c>
      <c r="J832" s="192">
        <f t="shared" ca="1" si="202"/>
        <v>0.43732694940971062</v>
      </c>
    </row>
    <row r="833" spans="1:11">
      <c r="A833" s="192" t="str">
        <f>Instructions!$I$35</f>
        <v>Mot 14</v>
      </c>
      <c r="B833" s="192">
        <f t="shared" ca="1" si="200"/>
        <v>0.90629465774930007</v>
      </c>
      <c r="C833" s="192" t="str">
        <f>Instructions!$I$50</f>
        <v>Mot 29</v>
      </c>
      <c r="D833" s="192">
        <f t="shared" ca="1" si="203"/>
        <v>0.84694999048302555</v>
      </c>
      <c r="E833" s="192" t="str">
        <f>Instructions!$I$65</f>
        <v>Mot 44</v>
      </c>
      <c r="F833" s="192">
        <f t="shared" ca="1" si="204"/>
        <v>0.64405218905605222</v>
      </c>
      <c r="G833" s="192" t="str">
        <f>Instructions!$I$80</f>
        <v>Mot 59</v>
      </c>
      <c r="H833" s="192">
        <f t="shared" ca="1" si="202"/>
        <v>0.86522197434100112</v>
      </c>
      <c r="I833" s="192" t="str">
        <f>Instructions!$I$95</f>
        <v>Mot 74</v>
      </c>
      <c r="J833" s="192">
        <f t="shared" ca="1" si="202"/>
        <v>0.99469563084428436</v>
      </c>
    </row>
    <row r="834" spans="1:11">
      <c r="A834" s="192" t="str">
        <f>Instructions!$I$36</f>
        <v>Mot 15</v>
      </c>
      <c r="B834" s="192">
        <f t="shared" ca="1" si="200"/>
        <v>0.78371167472871217</v>
      </c>
      <c r="C834" s="192" t="str">
        <f>Instructions!$I$51</f>
        <v>Mot 30</v>
      </c>
      <c r="D834" s="192">
        <f t="shared" ca="1" si="203"/>
        <v>0.14454657974773688</v>
      </c>
      <c r="E834" s="192" t="str">
        <f>Instructions!$I$66</f>
        <v>Mot 45</v>
      </c>
      <c r="F834" s="192">
        <f t="shared" ca="1" si="204"/>
        <v>0.81249693559147773</v>
      </c>
      <c r="G834" s="192" t="str">
        <f>Instructions!$I$81</f>
        <v>Mot 60</v>
      </c>
      <c r="H834" s="192">
        <f t="shared" ca="1" si="202"/>
        <v>0.99249555022517233</v>
      </c>
      <c r="I834" s="192" t="str">
        <f>Instructions!$I$96</f>
        <v>Mot 75</v>
      </c>
      <c r="J834" s="192">
        <f t="shared" ca="1" si="202"/>
        <v>0.54353526290830101</v>
      </c>
    </row>
    <row r="835" spans="1:11">
      <c r="K835" s="192">
        <v>42</v>
      </c>
    </row>
    <row r="840" spans="1:11">
      <c r="A840" s="192" t="str">
        <f>Instructions!$I$22</f>
        <v>Mot 1</v>
      </c>
      <c r="B840" s="192">
        <f t="shared" ca="1" si="200"/>
        <v>0.83167032495245863</v>
      </c>
      <c r="C840" s="192" t="str">
        <f>Instructions!$I$37</f>
        <v>Mot 16</v>
      </c>
      <c r="D840" s="192">
        <f t="shared" ref="D840:D848" ca="1" si="205">RAND()</f>
        <v>0.12939024084329165</v>
      </c>
      <c r="E840" s="192" t="str">
        <f>Instructions!$I$52</f>
        <v>Mot 31</v>
      </c>
      <c r="F840" s="192">
        <f t="shared" ref="F840:J854" ca="1" si="206">RAND()</f>
        <v>0.36242902327515658</v>
      </c>
      <c r="G840" s="192" t="str">
        <f>Instructions!$I$67</f>
        <v>Mot 46</v>
      </c>
      <c r="H840" s="192">
        <f t="shared" ca="1" si="206"/>
        <v>0.39646233783150853</v>
      </c>
      <c r="I840" s="192" t="str">
        <f>Instructions!$I$82</f>
        <v>Mot 61</v>
      </c>
      <c r="J840" s="192">
        <f t="shared" ca="1" si="206"/>
        <v>0.28421524525594566</v>
      </c>
    </row>
    <row r="841" spans="1:11">
      <c r="A841" s="192" t="str">
        <f>Instructions!$I$23</f>
        <v>Mot 2</v>
      </c>
      <c r="B841" s="192">
        <f t="shared" ca="1" si="200"/>
        <v>0.4322162021507574</v>
      </c>
      <c r="C841" s="192" t="str">
        <f>Instructions!$I$38</f>
        <v>Mot 17</v>
      </c>
      <c r="D841" s="192">
        <f t="shared" ca="1" si="205"/>
        <v>0.14496952993883672</v>
      </c>
      <c r="E841" s="192" t="str">
        <f>Instructions!$I$53</f>
        <v>Mot 32</v>
      </c>
      <c r="F841" s="192">
        <f t="shared" ca="1" si="206"/>
        <v>0.5463626497488453</v>
      </c>
      <c r="G841" s="192" t="str">
        <f>Instructions!$I$68</f>
        <v>Mot 47</v>
      </c>
      <c r="H841" s="192">
        <f t="shared" ca="1" si="206"/>
        <v>0.86075792811336427</v>
      </c>
      <c r="I841" s="192" t="str">
        <f>Instructions!$I$83</f>
        <v>Mot 62</v>
      </c>
      <c r="J841" s="192">
        <f t="shared" ca="1" si="206"/>
        <v>0.22537146344156056</v>
      </c>
    </row>
    <row r="842" spans="1:11">
      <c r="A842" s="192" t="str">
        <f>Instructions!$I$24</f>
        <v>Mot 3</v>
      </c>
      <c r="B842" s="192">
        <f t="shared" ca="1" si="200"/>
        <v>0.3852819263666436</v>
      </c>
      <c r="C842" s="192" t="str">
        <f>Instructions!$I$39</f>
        <v>Mot 18</v>
      </c>
      <c r="D842" s="192">
        <f t="shared" ca="1" si="205"/>
        <v>0.32873445662080036</v>
      </c>
      <c r="E842" s="192" t="str">
        <f>Instructions!$I$54</f>
        <v>Mot 33</v>
      </c>
      <c r="F842" s="192">
        <f t="shared" ca="1" si="206"/>
        <v>0.87079155720046231</v>
      </c>
      <c r="G842" s="192" t="str">
        <f>Instructions!$I$69</f>
        <v>Mot 48</v>
      </c>
      <c r="H842" s="192">
        <f t="shared" ca="1" si="206"/>
        <v>0.65901390395321724</v>
      </c>
      <c r="I842" s="192" t="str">
        <f>Instructions!$I$84</f>
        <v>Mot 63</v>
      </c>
      <c r="J842" s="192">
        <f t="shared" ca="1" si="206"/>
        <v>1.2769603445367372E-2</v>
      </c>
    </row>
    <row r="843" spans="1:11">
      <c r="A843" s="192" t="str">
        <f>Instructions!$I$25</f>
        <v>Mot 4</v>
      </c>
      <c r="B843" s="192">
        <f t="shared" ca="1" si="200"/>
        <v>0.1044879746447559</v>
      </c>
      <c r="C843" s="192" t="str">
        <f>Instructions!$I$40</f>
        <v>Mot 19</v>
      </c>
      <c r="D843" s="192">
        <f t="shared" ca="1" si="205"/>
        <v>0.90486534148965803</v>
      </c>
      <c r="E843" s="192" t="str">
        <f>Instructions!$I$55</f>
        <v>Mot 34</v>
      </c>
      <c r="F843" s="192">
        <f t="shared" ca="1" si="206"/>
        <v>0.94974461129580012</v>
      </c>
      <c r="G843" s="192" t="str">
        <f>Instructions!$I$70</f>
        <v>Mot 49</v>
      </c>
      <c r="H843" s="192">
        <f t="shared" ca="1" si="206"/>
        <v>0.13314165526007327</v>
      </c>
      <c r="I843" s="192" t="str">
        <f>Instructions!$I$85</f>
        <v>Mot 64</v>
      </c>
      <c r="J843" s="192">
        <f t="shared" ca="1" si="206"/>
        <v>0.40482133781996033</v>
      </c>
    </row>
    <row r="844" spans="1:11">
      <c r="A844" s="192" t="str">
        <f>Instructions!$I$26</f>
        <v>Mot 5</v>
      </c>
      <c r="B844" s="192">
        <f t="shared" ca="1" si="200"/>
        <v>0.5233917160908359</v>
      </c>
      <c r="C844" s="192" t="str">
        <f>Instructions!$I$41</f>
        <v>Mot 20</v>
      </c>
      <c r="D844" s="192">
        <f t="shared" ca="1" si="205"/>
        <v>0.40073922671013562</v>
      </c>
      <c r="E844" s="192" t="str">
        <f>Instructions!$I$56</f>
        <v>Mot 35</v>
      </c>
      <c r="F844" s="192">
        <f t="shared" ca="1" si="206"/>
        <v>0.34289104972631046</v>
      </c>
      <c r="G844" s="192" t="str">
        <f>Instructions!$I$71</f>
        <v>Mot 50</v>
      </c>
      <c r="H844" s="192">
        <f t="shared" ca="1" si="206"/>
        <v>0.26435269856960397</v>
      </c>
      <c r="I844" s="192" t="str">
        <f>Instructions!$I$86</f>
        <v>Mot 65</v>
      </c>
      <c r="J844" s="192">
        <f t="shared" ca="1" si="206"/>
        <v>0.52614009598088962</v>
      </c>
    </row>
    <row r="845" spans="1:11">
      <c r="A845" s="192" t="str">
        <f>Instructions!$I$27</f>
        <v>Mot 6</v>
      </c>
      <c r="B845" s="192">
        <f t="shared" ca="1" si="200"/>
        <v>0.99861460377659128</v>
      </c>
      <c r="C845" s="192" t="str">
        <f>Instructions!$I$42</f>
        <v>Mot 21</v>
      </c>
      <c r="D845" s="192">
        <f t="shared" ca="1" si="205"/>
        <v>0.71839956261884785</v>
      </c>
      <c r="E845" s="192" t="str">
        <f>Instructions!$I$57</f>
        <v>Mot 36</v>
      </c>
      <c r="F845" s="192">
        <f t="shared" ca="1" si="206"/>
        <v>0.16082857831303399</v>
      </c>
      <c r="G845" s="192" t="str">
        <f>Instructions!$I$72</f>
        <v>Mot 51</v>
      </c>
      <c r="H845" s="192">
        <f t="shared" ca="1" si="206"/>
        <v>0.16068592443585228</v>
      </c>
      <c r="I845" s="192" t="str">
        <f>Instructions!$I$87</f>
        <v>Mot 66</v>
      </c>
      <c r="J845" s="192">
        <f t="shared" ca="1" si="206"/>
        <v>2.6952442983788405E-2</v>
      </c>
    </row>
    <row r="846" spans="1:11">
      <c r="A846" s="192" t="str">
        <f>Instructions!$I$28</f>
        <v>Mot 7</v>
      </c>
      <c r="B846" s="192">
        <f t="shared" ca="1" si="200"/>
        <v>0.96907254158285072</v>
      </c>
      <c r="C846" s="192" t="str">
        <f>Instructions!$I$43</f>
        <v>Mot 22</v>
      </c>
      <c r="D846" s="192">
        <f t="shared" ca="1" si="205"/>
        <v>0.87355225182829921</v>
      </c>
      <c r="E846" s="192" t="str">
        <f>Instructions!$I$58</f>
        <v>Mot 37</v>
      </c>
      <c r="F846" s="192">
        <f t="shared" ca="1" si="206"/>
        <v>0.24984501884661903</v>
      </c>
      <c r="G846" s="192" t="str">
        <f>Instructions!$I$73</f>
        <v>Mot 52</v>
      </c>
      <c r="H846" s="192">
        <f t="shared" ca="1" si="206"/>
        <v>0.55695969660251032</v>
      </c>
      <c r="I846" s="192" t="str">
        <f>Instructions!$I$88</f>
        <v>Mot 67</v>
      </c>
      <c r="J846" s="192">
        <f t="shared" ca="1" si="206"/>
        <v>0.93483985759688182</v>
      </c>
    </row>
    <row r="847" spans="1:11">
      <c r="A847" s="192" t="str">
        <f>Instructions!$I$29</f>
        <v>Mot 8</v>
      </c>
      <c r="B847" s="192">
        <f t="shared" ca="1" si="200"/>
        <v>0.80846890877339705</v>
      </c>
      <c r="C847" s="192" t="str">
        <f>Instructions!$I$44</f>
        <v>Mot 23</v>
      </c>
      <c r="D847" s="192">
        <f t="shared" ca="1" si="205"/>
        <v>0.59965975172525865</v>
      </c>
      <c r="E847" s="192" t="str">
        <f>Instructions!$I$59</f>
        <v>Mot 38</v>
      </c>
      <c r="F847" s="192">
        <f t="shared" ca="1" si="206"/>
        <v>0.43255317380754688</v>
      </c>
      <c r="G847" s="192" t="str">
        <f>Instructions!$I$74</f>
        <v>Mot 53</v>
      </c>
      <c r="H847" s="192">
        <f t="shared" ca="1" si="206"/>
        <v>0.3730418383318963</v>
      </c>
      <c r="I847" s="192" t="str">
        <f>Instructions!$I$89</f>
        <v>Mot 68</v>
      </c>
      <c r="J847" s="192">
        <f t="shared" ca="1" si="206"/>
        <v>0.9631318288965135</v>
      </c>
    </row>
    <row r="848" spans="1:11">
      <c r="A848" s="192" t="str">
        <f>Instructions!$I$30</f>
        <v>Mot 9</v>
      </c>
      <c r="B848" s="192">
        <f t="shared" ca="1" si="200"/>
        <v>0.18809023047869899</v>
      </c>
      <c r="C848" s="192" t="str">
        <f>Instructions!$I$45</f>
        <v>Mot 24</v>
      </c>
      <c r="D848" s="192">
        <f t="shared" ca="1" si="205"/>
        <v>8.0198636989631256E-2</v>
      </c>
      <c r="E848" s="192" t="str">
        <f>Instructions!$I$60</f>
        <v>Mot 39</v>
      </c>
      <c r="F848" s="192">
        <f t="shared" ca="1" si="206"/>
        <v>0.55609438943510758</v>
      </c>
      <c r="G848" s="192" t="str">
        <f>Instructions!$I$75</f>
        <v>Mot 54</v>
      </c>
      <c r="H848" s="192">
        <f t="shared" ca="1" si="206"/>
        <v>0.73378802716726732</v>
      </c>
      <c r="I848" s="192" t="str">
        <f>Instructions!$I$90</f>
        <v>Mot 69</v>
      </c>
      <c r="J848" s="192">
        <f t="shared" ca="1" si="206"/>
        <v>0.6491255114951251</v>
      </c>
    </row>
    <row r="849" spans="1:11">
      <c r="A849" s="192" t="str">
        <f>Instructions!$I$31</f>
        <v>Mot 10</v>
      </c>
      <c r="B849" s="192">
        <f t="shared" ca="1" si="200"/>
        <v>0.60791473853068934</v>
      </c>
      <c r="C849" s="192" t="str">
        <f>Instructions!$I$46</f>
        <v>Mot 25</v>
      </c>
      <c r="D849" s="192">
        <f ca="1">RAND()</f>
        <v>0.78316672540859955</v>
      </c>
      <c r="E849" s="192" t="str">
        <f>Instructions!$I$61</f>
        <v>Mot 40</v>
      </c>
      <c r="F849" s="192">
        <f ca="1">RAND()</f>
        <v>0.16249493537554471</v>
      </c>
      <c r="G849" s="192" t="str">
        <f>Instructions!$I$76</f>
        <v>Mot 55</v>
      </c>
      <c r="H849" s="192">
        <f t="shared" ca="1" si="206"/>
        <v>4.5809015729563307E-2</v>
      </c>
      <c r="I849" s="192" t="str">
        <f>Instructions!$I$91</f>
        <v>Mot 70</v>
      </c>
      <c r="J849" s="192">
        <f t="shared" ca="1" si="206"/>
        <v>0.2313612813338829</v>
      </c>
    </row>
    <row r="850" spans="1:11">
      <c r="A850" s="192" t="str">
        <f>Instructions!$I$32</f>
        <v>Mot 11</v>
      </c>
      <c r="B850" s="192">
        <f t="shared" ca="1" si="200"/>
        <v>0.47550203989119788</v>
      </c>
      <c r="C850" s="192" t="str">
        <f>Instructions!$I$47</f>
        <v>Mot 26</v>
      </c>
      <c r="D850" s="192">
        <f ca="1">RAND()</f>
        <v>0.26890343405426764</v>
      </c>
      <c r="E850" s="192" t="str">
        <f>Instructions!$I$62</f>
        <v>Mot 41</v>
      </c>
      <c r="F850" s="192">
        <f ca="1">RAND()</f>
        <v>0.4236277090031576</v>
      </c>
      <c r="G850" s="192" t="str">
        <f>Instructions!$I$77</f>
        <v>Mot 56</v>
      </c>
      <c r="H850" s="192">
        <f t="shared" ca="1" si="206"/>
        <v>0.52543144597612434</v>
      </c>
      <c r="I850" s="192" t="str">
        <f>Instructions!$I$92</f>
        <v>Mot 71</v>
      </c>
      <c r="J850" s="192">
        <f t="shared" ca="1" si="206"/>
        <v>0.20197265062945557</v>
      </c>
    </row>
    <row r="851" spans="1:11">
      <c r="A851" s="192" t="str">
        <f>Instructions!$I$33</f>
        <v>Mot 12</v>
      </c>
      <c r="B851" s="192">
        <f t="shared" ca="1" si="200"/>
        <v>0.54034716132849525</v>
      </c>
      <c r="C851" s="192" t="str">
        <f>Instructions!$I$48</f>
        <v>Mot 27</v>
      </c>
      <c r="D851" s="192">
        <f ca="1">RAND()</f>
        <v>0.14386812898839252</v>
      </c>
      <c r="E851" s="192" t="str">
        <f>Instructions!$I$63</f>
        <v>Mot 42</v>
      </c>
      <c r="F851" s="192">
        <f ca="1">RAND()</f>
        <v>0.50404463941054101</v>
      </c>
      <c r="G851" s="192" t="str">
        <f>Instructions!$I$78</f>
        <v>Mot 57</v>
      </c>
      <c r="H851" s="192">
        <f t="shared" ca="1" si="206"/>
        <v>0.72584987084334074</v>
      </c>
      <c r="I851" s="192" t="str">
        <f>Instructions!$I$93</f>
        <v>Mot 72</v>
      </c>
      <c r="J851" s="192">
        <f t="shared" ca="1" si="206"/>
        <v>0.11317900957986282</v>
      </c>
    </row>
    <row r="852" spans="1:11">
      <c r="A852" s="192" t="str">
        <f>Instructions!$I$34</f>
        <v>Mot 13</v>
      </c>
      <c r="B852" s="192">
        <f t="shared" ca="1" si="200"/>
        <v>0.52550231147452253</v>
      </c>
      <c r="C852" s="192" t="str">
        <f>Instructions!$I$49</f>
        <v>Mot 28</v>
      </c>
      <c r="D852" s="192">
        <f t="shared" ref="D852:D854" ca="1" si="207">RAND()</f>
        <v>0.38092328859419633</v>
      </c>
      <c r="E852" s="192" t="str">
        <f>Instructions!$I$64</f>
        <v>Mot 43</v>
      </c>
      <c r="F852" s="192">
        <f t="shared" ref="F852:F854" ca="1" si="208">RAND()</f>
        <v>6.7695883484902852E-3</v>
      </c>
      <c r="G852" s="192" t="str">
        <f>Instructions!$I$79</f>
        <v>Mot 58</v>
      </c>
      <c r="H852" s="192">
        <f t="shared" ca="1" si="206"/>
        <v>0.60560396812246919</v>
      </c>
      <c r="I852" s="192" t="str">
        <f>Instructions!$I$94</f>
        <v>Mot 73</v>
      </c>
      <c r="J852" s="192">
        <f t="shared" ca="1" si="206"/>
        <v>0.72780784230805362</v>
      </c>
    </row>
    <row r="853" spans="1:11">
      <c r="A853" s="192" t="str">
        <f>Instructions!$I$35</f>
        <v>Mot 14</v>
      </c>
      <c r="B853" s="192">
        <f t="shared" ca="1" si="200"/>
        <v>0.40707198601134542</v>
      </c>
      <c r="C853" s="192" t="str">
        <f>Instructions!$I$50</f>
        <v>Mot 29</v>
      </c>
      <c r="D853" s="192">
        <f t="shared" ca="1" si="207"/>
        <v>0.73220758647867179</v>
      </c>
      <c r="E853" s="192" t="str">
        <f>Instructions!$I$65</f>
        <v>Mot 44</v>
      </c>
      <c r="F853" s="192">
        <f t="shared" ca="1" si="208"/>
        <v>1.2422322753988913E-2</v>
      </c>
      <c r="G853" s="192" t="str">
        <f>Instructions!$I$80</f>
        <v>Mot 59</v>
      </c>
      <c r="H853" s="192">
        <f t="shared" ca="1" si="206"/>
        <v>0.7132954986749801</v>
      </c>
      <c r="I853" s="192" t="str">
        <f>Instructions!$I$95</f>
        <v>Mot 74</v>
      </c>
      <c r="J853" s="192">
        <f t="shared" ca="1" si="206"/>
        <v>0.72250430134623123</v>
      </c>
    </row>
    <row r="854" spans="1:11">
      <c r="A854" s="192" t="str">
        <f>Instructions!$I$36</f>
        <v>Mot 15</v>
      </c>
      <c r="B854" s="192">
        <f t="shared" ca="1" si="200"/>
        <v>5.289997961528059E-2</v>
      </c>
      <c r="C854" s="192" t="str">
        <f>Instructions!$I$51</f>
        <v>Mot 30</v>
      </c>
      <c r="D854" s="192">
        <f t="shared" ca="1" si="207"/>
        <v>0.46016110328076021</v>
      </c>
      <c r="E854" s="192" t="str">
        <f>Instructions!$I$66</f>
        <v>Mot 45</v>
      </c>
      <c r="F854" s="192">
        <f t="shared" ca="1" si="208"/>
        <v>0.51337220684284568</v>
      </c>
      <c r="G854" s="192" t="str">
        <f>Instructions!$I$81</f>
        <v>Mot 60</v>
      </c>
      <c r="H854" s="192">
        <f t="shared" ca="1" si="206"/>
        <v>0.34272781774276107</v>
      </c>
      <c r="I854" s="192" t="str">
        <f>Instructions!$I$96</f>
        <v>Mot 75</v>
      </c>
      <c r="J854" s="192">
        <f t="shared" ca="1" si="206"/>
        <v>0.97600207144872042</v>
      </c>
    </row>
    <row r="855" spans="1:11">
      <c r="K855" s="192">
        <v>43</v>
      </c>
    </row>
    <row r="860" spans="1:11">
      <c r="A860" s="192" t="str">
        <f>Instructions!$I$22</f>
        <v>Mot 1</v>
      </c>
      <c r="B860" s="192">
        <f t="shared" ref="B860:B874" ca="1" si="209">RAND()</f>
        <v>0.94361208068027125</v>
      </c>
      <c r="C860" s="192" t="str">
        <f>Instructions!$I$37</f>
        <v>Mot 16</v>
      </c>
      <c r="D860" s="192">
        <f t="shared" ref="D860:D868" ca="1" si="210">RAND()</f>
        <v>0.76528341920136167</v>
      </c>
      <c r="E860" s="192" t="str">
        <f>Instructions!$I$52</f>
        <v>Mot 31</v>
      </c>
      <c r="F860" s="192">
        <f t="shared" ref="F860:J874" ca="1" si="211">RAND()</f>
        <v>0.32891220429879731</v>
      </c>
      <c r="G860" s="192" t="str">
        <f>Instructions!$I$67</f>
        <v>Mot 46</v>
      </c>
      <c r="H860" s="192">
        <f t="shared" ca="1" si="211"/>
        <v>0.18955384441882339</v>
      </c>
      <c r="I860" s="192" t="str">
        <f>Instructions!$I$82</f>
        <v>Mot 61</v>
      </c>
      <c r="J860" s="192">
        <f t="shared" ca="1" si="211"/>
        <v>0.84600420059990167</v>
      </c>
    </row>
    <row r="861" spans="1:11">
      <c r="A861" s="192" t="str">
        <f>Instructions!$I$23</f>
        <v>Mot 2</v>
      </c>
      <c r="B861" s="192">
        <f t="shared" ca="1" si="209"/>
        <v>0.71623373634670184</v>
      </c>
      <c r="C861" s="192" t="str">
        <f>Instructions!$I$38</f>
        <v>Mot 17</v>
      </c>
      <c r="D861" s="192">
        <f t="shared" ca="1" si="210"/>
        <v>0.58403406192503227</v>
      </c>
      <c r="E861" s="192" t="str">
        <f>Instructions!$I$53</f>
        <v>Mot 32</v>
      </c>
      <c r="F861" s="192">
        <f t="shared" ca="1" si="211"/>
        <v>0.15819706378578502</v>
      </c>
      <c r="G861" s="192" t="str">
        <f>Instructions!$I$68</f>
        <v>Mot 47</v>
      </c>
      <c r="H861" s="192">
        <f t="shared" ca="1" si="211"/>
        <v>0.32623274263238122</v>
      </c>
      <c r="I861" s="192" t="str">
        <f>Instructions!$I$83</f>
        <v>Mot 62</v>
      </c>
      <c r="J861" s="192">
        <f t="shared" ca="1" si="211"/>
        <v>0.16219044703135577</v>
      </c>
    </row>
    <row r="862" spans="1:11">
      <c r="A862" s="192" t="str">
        <f>Instructions!$I$24</f>
        <v>Mot 3</v>
      </c>
      <c r="B862" s="192">
        <f t="shared" ca="1" si="209"/>
        <v>0.46748546273385383</v>
      </c>
      <c r="C862" s="192" t="str">
        <f>Instructions!$I$39</f>
        <v>Mot 18</v>
      </c>
      <c r="D862" s="192">
        <f t="shared" ca="1" si="210"/>
        <v>0.33965199673963553</v>
      </c>
      <c r="E862" s="192" t="str">
        <f>Instructions!$I$54</f>
        <v>Mot 33</v>
      </c>
      <c r="F862" s="192">
        <f t="shared" ca="1" si="211"/>
        <v>0.71013395870853724</v>
      </c>
      <c r="G862" s="192" t="str">
        <f>Instructions!$I$69</f>
        <v>Mot 48</v>
      </c>
      <c r="H862" s="192">
        <f t="shared" ca="1" si="211"/>
        <v>0.45826206272143666</v>
      </c>
      <c r="I862" s="192" t="str">
        <f>Instructions!$I$84</f>
        <v>Mot 63</v>
      </c>
      <c r="J862" s="192">
        <f t="shared" ca="1" si="211"/>
        <v>0.58633747501215627</v>
      </c>
    </row>
    <row r="863" spans="1:11">
      <c r="A863" s="192" t="str">
        <f>Instructions!$I$25</f>
        <v>Mot 4</v>
      </c>
      <c r="B863" s="192">
        <f t="shared" ca="1" si="209"/>
        <v>0.63772506103408344</v>
      </c>
      <c r="C863" s="192" t="str">
        <f>Instructions!$I$40</f>
        <v>Mot 19</v>
      </c>
      <c r="D863" s="192">
        <f t="shared" ca="1" si="210"/>
        <v>0.50561914346669024</v>
      </c>
      <c r="E863" s="192" t="str">
        <f>Instructions!$I$55</f>
        <v>Mot 34</v>
      </c>
      <c r="F863" s="192">
        <f t="shared" ca="1" si="211"/>
        <v>0.24353445745339652</v>
      </c>
      <c r="G863" s="192" t="str">
        <f>Instructions!$I$70</f>
        <v>Mot 49</v>
      </c>
      <c r="H863" s="192">
        <f t="shared" ca="1" si="211"/>
        <v>0.1653859836640279</v>
      </c>
      <c r="I863" s="192" t="str">
        <f>Instructions!$I$85</f>
        <v>Mot 64</v>
      </c>
      <c r="J863" s="192">
        <f t="shared" ca="1" si="211"/>
        <v>2.0109234358277717E-2</v>
      </c>
    </row>
    <row r="864" spans="1:11">
      <c r="A864" s="192" t="str">
        <f>Instructions!$I$26</f>
        <v>Mot 5</v>
      </c>
      <c r="B864" s="192">
        <f t="shared" ca="1" si="209"/>
        <v>0.90081125573692822</v>
      </c>
      <c r="C864" s="192" t="str">
        <f>Instructions!$I$41</f>
        <v>Mot 20</v>
      </c>
      <c r="D864" s="192">
        <f t="shared" ca="1" si="210"/>
        <v>0.35744182910322542</v>
      </c>
      <c r="E864" s="192" t="str">
        <f>Instructions!$I$56</f>
        <v>Mot 35</v>
      </c>
      <c r="F864" s="192">
        <f t="shared" ca="1" si="211"/>
        <v>0.61462891736349523</v>
      </c>
      <c r="G864" s="192" t="str">
        <f>Instructions!$I$71</f>
        <v>Mot 50</v>
      </c>
      <c r="H864" s="192">
        <f t="shared" ca="1" si="211"/>
        <v>0.8494938497711314</v>
      </c>
      <c r="I864" s="192" t="str">
        <f>Instructions!$I$86</f>
        <v>Mot 65</v>
      </c>
      <c r="J864" s="192">
        <f t="shared" ca="1" si="211"/>
        <v>0.74295397641321814</v>
      </c>
    </row>
    <row r="865" spans="1:11">
      <c r="A865" s="192" t="str">
        <f>Instructions!$I$27</f>
        <v>Mot 6</v>
      </c>
      <c r="B865" s="192">
        <f t="shared" ca="1" si="209"/>
        <v>0.35639378448119652</v>
      </c>
      <c r="C865" s="192" t="str">
        <f>Instructions!$I$42</f>
        <v>Mot 21</v>
      </c>
      <c r="D865" s="192">
        <f t="shared" ca="1" si="210"/>
        <v>0.52153572951364335</v>
      </c>
      <c r="E865" s="192" t="str">
        <f>Instructions!$I$57</f>
        <v>Mot 36</v>
      </c>
      <c r="F865" s="192">
        <f t="shared" ca="1" si="211"/>
        <v>0.68665093457505588</v>
      </c>
      <c r="G865" s="192" t="str">
        <f>Instructions!$I$72</f>
        <v>Mot 51</v>
      </c>
      <c r="H865" s="192">
        <f t="shared" ca="1" si="211"/>
        <v>0.25298951993286733</v>
      </c>
      <c r="I865" s="192" t="str">
        <f>Instructions!$I$87</f>
        <v>Mot 66</v>
      </c>
      <c r="J865" s="192">
        <f t="shared" ca="1" si="211"/>
        <v>0.9072055110498457</v>
      </c>
    </row>
    <row r="866" spans="1:11">
      <c r="A866" s="192" t="str">
        <f>Instructions!$I$28</f>
        <v>Mot 7</v>
      </c>
      <c r="B866" s="192">
        <f t="shared" ca="1" si="209"/>
        <v>0.1196805864534205</v>
      </c>
      <c r="C866" s="192" t="str">
        <f>Instructions!$I$43</f>
        <v>Mot 22</v>
      </c>
      <c r="D866" s="192">
        <f t="shared" ca="1" si="210"/>
        <v>0.36089874155357871</v>
      </c>
      <c r="E866" s="192" t="str">
        <f>Instructions!$I$58</f>
        <v>Mot 37</v>
      </c>
      <c r="F866" s="192">
        <f t="shared" ca="1" si="211"/>
        <v>7.3117538561893181E-3</v>
      </c>
      <c r="G866" s="192" t="str">
        <f>Instructions!$I$73</f>
        <v>Mot 52</v>
      </c>
      <c r="H866" s="192">
        <f t="shared" ca="1" si="211"/>
        <v>0.24186414395901268</v>
      </c>
      <c r="I866" s="192" t="str">
        <f>Instructions!$I$88</f>
        <v>Mot 67</v>
      </c>
      <c r="J866" s="192">
        <f t="shared" ca="1" si="211"/>
        <v>0.15974034354274647</v>
      </c>
    </row>
    <row r="867" spans="1:11">
      <c r="A867" s="192" t="str">
        <f>Instructions!$I$29</f>
        <v>Mot 8</v>
      </c>
      <c r="B867" s="192">
        <f t="shared" ca="1" si="209"/>
        <v>0.68284675761924585</v>
      </c>
      <c r="C867" s="192" t="str">
        <f>Instructions!$I$44</f>
        <v>Mot 23</v>
      </c>
      <c r="D867" s="192">
        <f t="shared" ca="1" si="210"/>
        <v>0.82250381644490989</v>
      </c>
      <c r="E867" s="192" t="str">
        <f>Instructions!$I$59</f>
        <v>Mot 38</v>
      </c>
      <c r="F867" s="192">
        <f t="shared" ca="1" si="211"/>
        <v>0.40076623170093262</v>
      </c>
      <c r="G867" s="192" t="str">
        <f>Instructions!$I$74</f>
        <v>Mot 53</v>
      </c>
      <c r="H867" s="192">
        <f t="shared" ca="1" si="211"/>
        <v>0.15626215234337415</v>
      </c>
      <c r="I867" s="192" t="str">
        <f>Instructions!$I$89</f>
        <v>Mot 68</v>
      </c>
      <c r="J867" s="192">
        <f t="shared" ca="1" si="211"/>
        <v>0.37863667293963021</v>
      </c>
    </row>
    <row r="868" spans="1:11">
      <c r="A868" s="192" t="str">
        <f>Instructions!$I$30</f>
        <v>Mot 9</v>
      </c>
      <c r="B868" s="192">
        <f t="shared" ca="1" si="209"/>
        <v>0.49685626045235376</v>
      </c>
      <c r="C868" s="192" t="str">
        <f>Instructions!$I$45</f>
        <v>Mot 24</v>
      </c>
      <c r="D868" s="192">
        <f t="shared" ca="1" si="210"/>
        <v>0.13248932069194552</v>
      </c>
      <c r="E868" s="192" t="str">
        <f>Instructions!$I$60</f>
        <v>Mot 39</v>
      </c>
      <c r="F868" s="192">
        <f t="shared" ca="1" si="211"/>
        <v>0.12877917931902183</v>
      </c>
      <c r="G868" s="192" t="str">
        <f>Instructions!$I$75</f>
        <v>Mot 54</v>
      </c>
      <c r="H868" s="192">
        <f t="shared" ca="1" si="211"/>
        <v>0.23730034179406501</v>
      </c>
      <c r="I868" s="192" t="str">
        <f>Instructions!$I$90</f>
        <v>Mot 69</v>
      </c>
      <c r="J868" s="192">
        <f t="shared" ca="1" si="211"/>
        <v>0.15020090135516595</v>
      </c>
    </row>
    <row r="869" spans="1:11">
      <c r="A869" s="192" t="str">
        <f>Instructions!$I$31</f>
        <v>Mot 10</v>
      </c>
      <c r="B869" s="192">
        <f t="shared" ca="1" si="209"/>
        <v>0.20458043779806956</v>
      </c>
      <c r="C869" s="192" t="str">
        <f>Instructions!$I$46</f>
        <v>Mot 25</v>
      </c>
      <c r="D869" s="192">
        <f ca="1">RAND()</f>
        <v>2.9066380489973342E-2</v>
      </c>
      <c r="E869" s="192" t="str">
        <f>Instructions!$I$61</f>
        <v>Mot 40</v>
      </c>
      <c r="F869" s="192">
        <f ca="1">RAND()</f>
        <v>0.40468127430112644</v>
      </c>
      <c r="G869" s="192" t="str">
        <f>Instructions!$I$76</f>
        <v>Mot 55</v>
      </c>
      <c r="H869" s="192">
        <f t="shared" ca="1" si="211"/>
        <v>0.31566868772446299</v>
      </c>
      <c r="I869" s="192" t="str">
        <f>Instructions!$I$91</f>
        <v>Mot 70</v>
      </c>
      <c r="J869" s="192">
        <f t="shared" ca="1" si="211"/>
        <v>2.7983888670788937E-2</v>
      </c>
    </row>
    <row r="870" spans="1:11">
      <c r="A870" s="192" t="str">
        <f>Instructions!$I$32</f>
        <v>Mot 11</v>
      </c>
      <c r="B870" s="192">
        <f t="shared" ca="1" si="209"/>
        <v>0.95508459087284714</v>
      </c>
      <c r="C870" s="192" t="str">
        <f>Instructions!$I$47</f>
        <v>Mot 26</v>
      </c>
      <c r="D870" s="192">
        <f ca="1">RAND()</f>
        <v>0.87217671279032405</v>
      </c>
      <c r="E870" s="192" t="str">
        <f>Instructions!$I$62</f>
        <v>Mot 41</v>
      </c>
      <c r="F870" s="192">
        <f ca="1">RAND()</f>
        <v>0.50845702940565796</v>
      </c>
      <c r="G870" s="192" t="str">
        <f>Instructions!$I$77</f>
        <v>Mot 56</v>
      </c>
      <c r="H870" s="192">
        <f t="shared" ca="1" si="211"/>
        <v>0.71635529850948265</v>
      </c>
      <c r="I870" s="192" t="str">
        <f>Instructions!$I$92</f>
        <v>Mot 71</v>
      </c>
      <c r="J870" s="192">
        <f t="shared" ca="1" si="211"/>
        <v>0.3927995525471194</v>
      </c>
    </row>
    <row r="871" spans="1:11">
      <c r="A871" s="192" t="str">
        <f>Instructions!$I$33</f>
        <v>Mot 12</v>
      </c>
      <c r="B871" s="192">
        <f t="shared" ca="1" si="209"/>
        <v>7.6694853188587819E-2</v>
      </c>
      <c r="C871" s="192" t="str">
        <f>Instructions!$I$48</f>
        <v>Mot 27</v>
      </c>
      <c r="D871" s="192">
        <f ca="1">RAND()</f>
        <v>0.7593733838424318</v>
      </c>
      <c r="E871" s="192" t="str">
        <f>Instructions!$I$63</f>
        <v>Mot 42</v>
      </c>
      <c r="F871" s="192">
        <f ca="1">RAND()</f>
        <v>0.27217974875150863</v>
      </c>
      <c r="G871" s="192" t="str">
        <f>Instructions!$I$78</f>
        <v>Mot 57</v>
      </c>
      <c r="H871" s="192">
        <f t="shared" ca="1" si="211"/>
        <v>7.2577922472191081E-2</v>
      </c>
      <c r="I871" s="192" t="str">
        <f>Instructions!$I$93</f>
        <v>Mot 72</v>
      </c>
      <c r="J871" s="192">
        <f t="shared" ca="1" si="211"/>
        <v>0.62927785309827389</v>
      </c>
    </row>
    <row r="872" spans="1:11">
      <c r="A872" s="192" t="str">
        <f>Instructions!$I$34</f>
        <v>Mot 13</v>
      </c>
      <c r="B872" s="192">
        <f t="shared" ca="1" si="209"/>
        <v>0.91121696668503627</v>
      </c>
      <c r="C872" s="192" t="str">
        <f>Instructions!$I$49</f>
        <v>Mot 28</v>
      </c>
      <c r="D872" s="192">
        <f t="shared" ref="D872:D874" ca="1" si="212">RAND()</f>
        <v>0.41004062875229741</v>
      </c>
      <c r="E872" s="192" t="str">
        <f>Instructions!$I$64</f>
        <v>Mot 43</v>
      </c>
      <c r="F872" s="192">
        <f t="shared" ref="F872:F874" ca="1" si="213">RAND()</f>
        <v>0.57569010612740246</v>
      </c>
      <c r="G872" s="192" t="str">
        <f>Instructions!$I$79</f>
        <v>Mot 58</v>
      </c>
      <c r="H872" s="192">
        <f t="shared" ca="1" si="211"/>
        <v>0.69743695155280439</v>
      </c>
      <c r="I872" s="192" t="str">
        <f>Instructions!$I$94</f>
        <v>Mot 73</v>
      </c>
      <c r="J872" s="192">
        <f t="shared" ca="1" si="211"/>
        <v>0.90039957221248879</v>
      </c>
    </row>
    <row r="873" spans="1:11">
      <c r="A873" s="192" t="str">
        <f>Instructions!$I$35</f>
        <v>Mot 14</v>
      </c>
      <c r="B873" s="192">
        <f t="shared" ca="1" si="209"/>
        <v>0.68310844507123436</v>
      </c>
      <c r="C873" s="192" t="str">
        <f>Instructions!$I$50</f>
        <v>Mot 29</v>
      </c>
      <c r="D873" s="192">
        <f t="shared" ca="1" si="212"/>
        <v>0.84351850150667929</v>
      </c>
      <c r="E873" s="192" t="str">
        <f>Instructions!$I$65</f>
        <v>Mot 44</v>
      </c>
      <c r="F873" s="192">
        <f t="shared" ca="1" si="213"/>
        <v>0.57239790594218909</v>
      </c>
      <c r="G873" s="192" t="str">
        <f>Instructions!$I$80</f>
        <v>Mot 59</v>
      </c>
      <c r="H873" s="192">
        <f t="shared" ca="1" si="211"/>
        <v>0.43658082854059677</v>
      </c>
      <c r="I873" s="192" t="str">
        <f>Instructions!$I$95</f>
        <v>Mot 74</v>
      </c>
      <c r="J873" s="192">
        <f t="shared" ca="1" si="211"/>
        <v>0.53494267990551692</v>
      </c>
    </row>
    <row r="874" spans="1:11">
      <c r="A874" s="192" t="str">
        <f>Instructions!$I$36</f>
        <v>Mot 15</v>
      </c>
      <c r="B874" s="192">
        <f t="shared" ca="1" si="209"/>
        <v>0.32707468375806581</v>
      </c>
      <c r="C874" s="192" t="str">
        <f>Instructions!$I$51</f>
        <v>Mot 30</v>
      </c>
      <c r="D874" s="192">
        <f t="shared" ca="1" si="212"/>
        <v>0.5040572999915095</v>
      </c>
      <c r="E874" s="192" t="str">
        <f>Instructions!$I$66</f>
        <v>Mot 45</v>
      </c>
      <c r="F874" s="192">
        <f t="shared" ca="1" si="213"/>
        <v>0.81688191089515938</v>
      </c>
      <c r="G874" s="192" t="str">
        <f>Instructions!$I$81</f>
        <v>Mot 60</v>
      </c>
      <c r="H874" s="192">
        <f t="shared" ca="1" si="211"/>
        <v>0.66987237618263606</v>
      </c>
      <c r="I874" s="192" t="str">
        <f>Instructions!$I$96</f>
        <v>Mot 75</v>
      </c>
      <c r="J874" s="192">
        <f t="shared" ca="1" si="211"/>
        <v>2.7542270746188868E-2</v>
      </c>
    </row>
    <row r="875" spans="1:11">
      <c r="K875" s="192">
        <v>44</v>
      </c>
    </row>
    <row r="880" spans="1:11">
      <c r="A880" s="192" t="str">
        <f>Instructions!$I$22</f>
        <v>Mot 1</v>
      </c>
      <c r="B880" s="192">
        <f t="shared" ref="B880:B894" ca="1" si="214">RAND()</f>
        <v>9.985816782053325E-2</v>
      </c>
      <c r="C880" s="192" t="str">
        <f>Instructions!$I$37</f>
        <v>Mot 16</v>
      </c>
      <c r="D880" s="192">
        <f t="shared" ref="D880:D888" ca="1" si="215">RAND()</f>
        <v>0.74470356255726711</v>
      </c>
      <c r="E880" s="192" t="str">
        <f>Instructions!$I$52</f>
        <v>Mot 31</v>
      </c>
      <c r="F880" s="192">
        <f t="shared" ref="F880:J894" ca="1" si="216">RAND()</f>
        <v>0.44677837248406249</v>
      </c>
      <c r="G880" s="192" t="str">
        <f>Instructions!$I$67</f>
        <v>Mot 46</v>
      </c>
      <c r="H880" s="192">
        <f t="shared" ca="1" si="216"/>
        <v>0.73623638075476483</v>
      </c>
      <c r="I880" s="192" t="str">
        <f>Instructions!$I$82</f>
        <v>Mot 61</v>
      </c>
      <c r="J880" s="192">
        <f t="shared" ca="1" si="216"/>
        <v>0.30712983142159322</v>
      </c>
    </row>
    <row r="881" spans="1:11">
      <c r="A881" s="192" t="str">
        <f>Instructions!$I$23</f>
        <v>Mot 2</v>
      </c>
      <c r="B881" s="192">
        <f t="shared" ca="1" si="214"/>
        <v>0.18171328944142073</v>
      </c>
      <c r="C881" s="192" t="str">
        <f>Instructions!$I$38</f>
        <v>Mot 17</v>
      </c>
      <c r="D881" s="192">
        <f t="shared" ca="1" si="215"/>
        <v>3.5957457141836402E-2</v>
      </c>
      <c r="E881" s="192" t="str">
        <f>Instructions!$I$53</f>
        <v>Mot 32</v>
      </c>
      <c r="F881" s="192">
        <f t="shared" ca="1" si="216"/>
        <v>0.32414391265905174</v>
      </c>
      <c r="G881" s="192" t="str">
        <f>Instructions!$I$68</f>
        <v>Mot 47</v>
      </c>
      <c r="H881" s="192">
        <f t="shared" ca="1" si="216"/>
        <v>0.65256119973138049</v>
      </c>
      <c r="I881" s="192" t="str">
        <f>Instructions!$I$83</f>
        <v>Mot 62</v>
      </c>
      <c r="J881" s="192">
        <f t="shared" ca="1" si="216"/>
        <v>0.45575193602287511</v>
      </c>
    </row>
    <row r="882" spans="1:11">
      <c r="A882" s="192" t="str">
        <f>Instructions!$I$24</f>
        <v>Mot 3</v>
      </c>
      <c r="B882" s="192">
        <f t="shared" ca="1" si="214"/>
        <v>0.70399354161737737</v>
      </c>
      <c r="C882" s="192" t="str">
        <f>Instructions!$I$39</f>
        <v>Mot 18</v>
      </c>
      <c r="D882" s="192">
        <f t="shared" ca="1" si="215"/>
        <v>0.71731505849490595</v>
      </c>
      <c r="E882" s="192" t="str">
        <f>Instructions!$I$54</f>
        <v>Mot 33</v>
      </c>
      <c r="F882" s="192">
        <f t="shared" ca="1" si="216"/>
        <v>0.88196500176615966</v>
      </c>
      <c r="G882" s="192" t="str">
        <f>Instructions!$I$69</f>
        <v>Mot 48</v>
      </c>
      <c r="H882" s="192">
        <f t="shared" ca="1" si="216"/>
        <v>0.56811321561931327</v>
      </c>
      <c r="I882" s="192" t="str">
        <f>Instructions!$I$84</f>
        <v>Mot 63</v>
      </c>
      <c r="J882" s="192">
        <f t="shared" ca="1" si="216"/>
        <v>0.5295135309159712</v>
      </c>
    </row>
    <row r="883" spans="1:11">
      <c r="A883" s="192" t="str">
        <f>Instructions!$I$25</f>
        <v>Mot 4</v>
      </c>
      <c r="B883" s="192">
        <f t="shared" ca="1" si="214"/>
        <v>0.65781227759874372</v>
      </c>
      <c r="C883" s="192" t="str">
        <f>Instructions!$I$40</f>
        <v>Mot 19</v>
      </c>
      <c r="D883" s="192">
        <f t="shared" ca="1" si="215"/>
        <v>0.33073568470909398</v>
      </c>
      <c r="E883" s="192" t="str">
        <f>Instructions!$I$55</f>
        <v>Mot 34</v>
      </c>
      <c r="F883" s="192">
        <f t="shared" ca="1" si="216"/>
        <v>0.91642152949167188</v>
      </c>
      <c r="G883" s="192" t="str">
        <f>Instructions!$I$70</f>
        <v>Mot 49</v>
      </c>
      <c r="H883" s="192">
        <f t="shared" ca="1" si="216"/>
        <v>0.14551966169914154</v>
      </c>
      <c r="I883" s="192" t="str">
        <f>Instructions!$I$85</f>
        <v>Mot 64</v>
      </c>
      <c r="J883" s="192">
        <f t="shared" ca="1" si="216"/>
        <v>4.8621690311484445E-2</v>
      </c>
    </row>
    <row r="884" spans="1:11">
      <c r="A884" s="192" t="str">
        <f>Instructions!$I$26</f>
        <v>Mot 5</v>
      </c>
      <c r="B884" s="192">
        <f t="shared" ca="1" si="214"/>
        <v>0.84024118290586969</v>
      </c>
      <c r="C884" s="192" t="str">
        <f>Instructions!$I$41</f>
        <v>Mot 20</v>
      </c>
      <c r="D884" s="192">
        <f t="shared" ca="1" si="215"/>
        <v>0.85894948949464212</v>
      </c>
      <c r="E884" s="192" t="str">
        <f>Instructions!$I$56</f>
        <v>Mot 35</v>
      </c>
      <c r="F884" s="192">
        <f t="shared" ca="1" si="216"/>
        <v>1.5011689585632371E-2</v>
      </c>
      <c r="G884" s="192" t="str">
        <f>Instructions!$I$71</f>
        <v>Mot 50</v>
      </c>
      <c r="H884" s="192">
        <f t="shared" ca="1" si="216"/>
        <v>0.9244224521527642</v>
      </c>
      <c r="I884" s="192" t="str">
        <f>Instructions!$I$86</f>
        <v>Mot 65</v>
      </c>
      <c r="J884" s="192">
        <f t="shared" ca="1" si="216"/>
        <v>0.88743848792641389</v>
      </c>
    </row>
    <row r="885" spans="1:11">
      <c r="A885" s="192" t="str">
        <f>Instructions!$I$27</f>
        <v>Mot 6</v>
      </c>
      <c r="B885" s="192">
        <f t="shared" ca="1" si="214"/>
        <v>0.50347900116302013</v>
      </c>
      <c r="C885" s="192" t="str">
        <f>Instructions!$I$42</f>
        <v>Mot 21</v>
      </c>
      <c r="D885" s="192">
        <f t="shared" ca="1" si="215"/>
        <v>0.84603048527521796</v>
      </c>
      <c r="E885" s="192" t="str">
        <f>Instructions!$I$57</f>
        <v>Mot 36</v>
      </c>
      <c r="F885" s="192">
        <f t="shared" ca="1" si="216"/>
        <v>0.79526912409854367</v>
      </c>
      <c r="G885" s="192" t="str">
        <f>Instructions!$I$72</f>
        <v>Mot 51</v>
      </c>
      <c r="H885" s="192">
        <f t="shared" ca="1" si="216"/>
        <v>7.856062347414916E-2</v>
      </c>
      <c r="I885" s="192" t="str">
        <f>Instructions!$I$87</f>
        <v>Mot 66</v>
      </c>
      <c r="J885" s="192">
        <f t="shared" ca="1" si="216"/>
        <v>0.58821379030308074</v>
      </c>
    </row>
    <row r="886" spans="1:11">
      <c r="A886" s="192" t="str">
        <f>Instructions!$I$28</f>
        <v>Mot 7</v>
      </c>
      <c r="B886" s="192">
        <f t="shared" ca="1" si="214"/>
        <v>0.10664542187175963</v>
      </c>
      <c r="C886" s="192" t="str">
        <f>Instructions!$I$43</f>
        <v>Mot 22</v>
      </c>
      <c r="D886" s="192">
        <f t="shared" ca="1" si="215"/>
        <v>0.97565688471155554</v>
      </c>
      <c r="E886" s="192" t="str">
        <f>Instructions!$I$58</f>
        <v>Mot 37</v>
      </c>
      <c r="F886" s="192">
        <f t="shared" ca="1" si="216"/>
        <v>0.98162448345910458</v>
      </c>
      <c r="G886" s="192" t="str">
        <f>Instructions!$I$73</f>
        <v>Mot 52</v>
      </c>
      <c r="H886" s="192">
        <f t="shared" ca="1" si="216"/>
        <v>0.8063865996494296</v>
      </c>
      <c r="I886" s="192" t="str">
        <f>Instructions!$I$88</f>
        <v>Mot 67</v>
      </c>
      <c r="J886" s="192">
        <f t="shared" ca="1" si="216"/>
        <v>0.29991675351310731</v>
      </c>
    </row>
    <row r="887" spans="1:11">
      <c r="A887" s="192" t="str">
        <f>Instructions!$I$29</f>
        <v>Mot 8</v>
      </c>
      <c r="B887" s="192">
        <f t="shared" ca="1" si="214"/>
        <v>0.5544229401407641</v>
      </c>
      <c r="C887" s="192" t="str">
        <f>Instructions!$I$44</f>
        <v>Mot 23</v>
      </c>
      <c r="D887" s="192">
        <f t="shared" ca="1" si="215"/>
        <v>0.26329951924434658</v>
      </c>
      <c r="E887" s="192" t="str">
        <f>Instructions!$I$59</f>
        <v>Mot 38</v>
      </c>
      <c r="F887" s="192">
        <f t="shared" ca="1" si="216"/>
        <v>0.52831108671049787</v>
      </c>
      <c r="G887" s="192" t="str">
        <f>Instructions!$I$74</f>
        <v>Mot 53</v>
      </c>
      <c r="H887" s="192">
        <f t="shared" ca="1" si="216"/>
        <v>0.90497973689209743</v>
      </c>
      <c r="I887" s="192" t="str">
        <f>Instructions!$I$89</f>
        <v>Mot 68</v>
      </c>
      <c r="J887" s="192">
        <f t="shared" ca="1" si="216"/>
        <v>0.8420639161756881</v>
      </c>
    </row>
    <row r="888" spans="1:11">
      <c r="A888" s="192" t="str">
        <f>Instructions!$I$30</f>
        <v>Mot 9</v>
      </c>
      <c r="B888" s="192">
        <f t="shared" ca="1" si="214"/>
        <v>0.55207877646037962</v>
      </c>
      <c r="C888" s="192" t="str">
        <f>Instructions!$I$45</f>
        <v>Mot 24</v>
      </c>
      <c r="D888" s="192">
        <f t="shared" ca="1" si="215"/>
        <v>0.81413872505301355</v>
      </c>
      <c r="E888" s="192" t="str">
        <f>Instructions!$I$60</f>
        <v>Mot 39</v>
      </c>
      <c r="F888" s="192">
        <f t="shared" ca="1" si="216"/>
        <v>7.0035752633724857E-2</v>
      </c>
      <c r="G888" s="192" t="str">
        <f>Instructions!$I$75</f>
        <v>Mot 54</v>
      </c>
      <c r="H888" s="192">
        <f t="shared" ca="1" si="216"/>
        <v>0.2070103991538943</v>
      </c>
      <c r="I888" s="192" t="str">
        <f>Instructions!$I$90</f>
        <v>Mot 69</v>
      </c>
      <c r="J888" s="192">
        <f t="shared" ca="1" si="216"/>
        <v>0.71174504445029374</v>
      </c>
    </row>
    <row r="889" spans="1:11">
      <c r="A889" s="192" t="str">
        <f>Instructions!$I$31</f>
        <v>Mot 10</v>
      </c>
      <c r="B889" s="192">
        <f t="shared" ca="1" si="214"/>
        <v>0.85415264943592695</v>
      </c>
      <c r="C889" s="192" t="str">
        <f>Instructions!$I$46</f>
        <v>Mot 25</v>
      </c>
      <c r="D889" s="192">
        <f ca="1">RAND()</f>
        <v>0.67669997177137964</v>
      </c>
      <c r="E889" s="192" t="str">
        <f>Instructions!$I$61</f>
        <v>Mot 40</v>
      </c>
      <c r="F889" s="192">
        <f ca="1">RAND()</f>
        <v>9.0892823579936333E-2</v>
      </c>
      <c r="G889" s="192" t="str">
        <f>Instructions!$I$76</f>
        <v>Mot 55</v>
      </c>
      <c r="H889" s="192">
        <f t="shared" ca="1" si="216"/>
        <v>0.26428006137619109</v>
      </c>
      <c r="I889" s="192" t="str">
        <f>Instructions!$I$91</f>
        <v>Mot 70</v>
      </c>
      <c r="J889" s="192">
        <f t="shared" ca="1" si="216"/>
        <v>0.39496304336768184</v>
      </c>
    </row>
    <row r="890" spans="1:11">
      <c r="A890" s="192" t="str">
        <f>Instructions!$I$32</f>
        <v>Mot 11</v>
      </c>
      <c r="B890" s="192">
        <f t="shared" ca="1" si="214"/>
        <v>0.62385709821488622</v>
      </c>
      <c r="C890" s="192" t="str">
        <f>Instructions!$I$47</f>
        <v>Mot 26</v>
      </c>
      <c r="D890" s="192">
        <f ca="1">RAND()</f>
        <v>0.3729603432922598</v>
      </c>
      <c r="E890" s="192" t="str">
        <f>Instructions!$I$62</f>
        <v>Mot 41</v>
      </c>
      <c r="F890" s="192">
        <f ca="1">RAND()</f>
        <v>0.81020129449448908</v>
      </c>
      <c r="G890" s="192" t="str">
        <f>Instructions!$I$77</f>
        <v>Mot 56</v>
      </c>
      <c r="H890" s="192">
        <f t="shared" ca="1" si="216"/>
        <v>0.94309213309360451</v>
      </c>
      <c r="I890" s="192" t="str">
        <f>Instructions!$I$92</f>
        <v>Mot 71</v>
      </c>
      <c r="J890" s="192">
        <f t="shared" ca="1" si="216"/>
        <v>0.23016654301017303</v>
      </c>
    </row>
    <row r="891" spans="1:11">
      <c r="A891" s="192" t="str">
        <f>Instructions!$I$33</f>
        <v>Mot 12</v>
      </c>
      <c r="B891" s="192">
        <f t="shared" ca="1" si="214"/>
        <v>0.9669373125274392</v>
      </c>
      <c r="C891" s="192" t="str">
        <f>Instructions!$I$48</f>
        <v>Mot 27</v>
      </c>
      <c r="D891" s="192">
        <f ca="1">RAND()</f>
        <v>0.41341826677714344</v>
      </c>
      <c r="E891" s="192" t="str">
        <f>Instructions!$I$63</f>
        <v>Mot 42</v>
      </c>
      <c r="F891" s="192">
        <f ca="1">RAND()</f>
        <v>0.57585548216235793</v>
      </c>
      <c r="G891" s="192" t="str">
        <f>Instructions!$I$78</f>
        <v>Mot 57</v>
      </c>
      <c r="H891" s="192">
        <f t="shared" ca="1" si="216"/>
        <v>0.40371316610104624</v>
      </c>
      <c r="I891" s="192" t="str">
        <f>Instructions!$I$93</f>
        <v>Mot 72</v>
      </c>
      <c r="J891" s="192">
        <f t="shared" ca="1" si="216"/>
        <v>0.69647809989587295</v>
      </c>
    </row>
    <row r="892" spans="1:11">
      <c r="A892" s="192" t="str">
        <f>Instructions!$I$34</f>
        <v>Mot 13</v>
      </c>
      <c r="B892" s="192">
        <f t="shared" ca="1" si="214"/>
        <v>5.5161476863007652E-2</v>
      </c>
      <c r="C892" s="192" t="str">
        <f>Instructions!$I$49</f>
        <v>Mot 28</v>
      </c>
      <c r="D892" s="192">
        <f t="shared" ref="D892:D894" ca="1" si="217">RAND()</f>
        <v>3.0952874620714499E-2</v>
      </c>
      <c r="E892" s="192" t="str">
        <f>Instructions!$I$64</f>
        <v>Mot 43</v>
      </c>
      <c r="F892" s="192">
        <f t="shared" ref="F892:F894" ca="1" si="218">RAND()</f>
        <v>0.34136890871809433</v>
      </c>
      <c r="G892" s="192" t="str">
        <f>Instructions!$I$79</f>
        <v>Mot 58</v>
      </c>
      <c r="H892" s="192">
        <f t="shared" ca="1" si="216"/>
        <v>0.79395148059880272</v>
      </c>
      <c r="I892" s="192" t="str">
        <f>Instructions!$I$94</f>
        <v>Mot 73</v>
      </c>
      <c r="J892" s="192">
        <f t="shared" ca="1" si="216"/>
        <v>0.96493783699699753</v>
      </c>
    </row>
    <row r="893" spans="1:11">
      <c r="A893" s="192" t="str">
        <f>Instructions!$I$35</f>
        <v>Mot 14</v>
      </c>
      <c r="B893" s="192">
        <f t="shared" ca="1" si="214"/>
        <v>0.86173138132925176</v>
      </c>
      <c r="C893" s="192" t="str">
        <f>Instructions!$I$50</f>
        <v>Mot 29</v>
      </c>
      <c r="D893" s="192">
        <f t="shared" ca="1" si="217"/>
        <v>0.19555713780671125</v>
      </c>
      <c r="E893" s="192" t="str">
        <f>Instructions!$I$65</f>
        <v>Mot 44</v>
      </c>
      <c r="F893" s="192">
        <f t="shared" ca="1" si="218"/>
        <v>0.64045970184133805</v>
      </c>
      <c r="G893" s="192" t="str">
        <f>Instructions!$I$80</f>
        <v>Mot 59</v>
      </c>
      <c r="H893" s="192">
        <f t="shared" ca="1" si="216"/>
        <v>0.65916871808487798</v>
      </c>
      <c r="I893" s="192" t="str">
        <f>Instructions!$I$95</f>
        <v>Mot 74</v>
      </c>
      <c r="J893" s="192">
        <f t="shared" ca="1" si="216"/>
        <v>0.81122470501810851</v>
      </c>
    </row>
    <row r="894" spans="1:11">
      <c r="A894" s="192" t="str">
        <f>Instructions!$I$36</f>
        <v>Mot 15</v>
      </c>
      <c r="B894" s="192">
        <f t="shared" ca="1" si="214"/>
        <v>0.41730271449907497</v>
      </c>
      <c r="C894" s="192" t="str">
        <f>Instructions!$I$51</f>
        <v>Mot 30</v>
      </c>
      <c r="D894" s="192">
        <f t="shared" ca="1" si="217"/>
        <v>0.27284153937581634</v>
      </c>
      <c r="E894" s="192" t="str">
        <f>Instructions!$I$66</f>
        <v>Mot 45</v>
      </c>
      <c r="F894" s="192">
        <f t="shared" ca="1" si="218"/>
        <v>0.86337724911292701</v>
      </c>
      <c r="G894" s="192" t="str">
        <f>Instructions!$I$81</f>
        <v>Mot 60</v>
      </c>
      <c r="H894" s="192">
        <f t="shared" ca="1" si="216"/>
        <v>0.66189246256056133</v>
      </c>
      <c r="I894" s="192" t="str">
        <f>Instructions!$I$96</f>
        <v>Mot 75</v>
      </c>
      <c r="J894" s="192">
        <f t="shared" ca="1" si="216"/>
        <v>0.52919956679622593</v>
      </c>
    </row>
    <row r="895" spans="1:11">
      <c r="K895" s="192">
        <v>45</v>
      </c>
    </row>
    <row r="900" spans="1:10">
      <c r="A900" s="192" t="str">
        <f>Instructions!$I$22</f>
        <v>Mot 1</v>
      </c>
      <c r="B900" s="192">
        <f t="shared" ref="B900:B914" ca="1" si="219">RAND()</f>
        <v>0.84612702911170135</v>
      </c>
      <c r="C900" s="192" t="str">
        <f>Instructions!$I$37</f>
        <v>Mot 16</v>
      </c>
      <c r="D900" s="192">
        <f t="shared" ref="D900:D908" ca="1" si="220">RAND()</f>
        <v>0.44361280744073817</v>
      </c>
      <c r="E900" s="192" t="str">
        <f>Instructions!$I$52</f>
        <v>Mot 31</v>
      </c>
      <c r="F900" s="192">
        <f t="shared" ref="F900:J914" ca="1" si="221">RAND()</f>
        <v>0.90027121877401783</v>
      </c>
      <c r="G900" s="192" t="str">
        <f>Instructions!$I$67</f>
        <v>Mot 46</v>
      </c>
      <c r="H900" s="192">
        <f t="shared" ca="1" si="221"/>
        <v>0.73077858517479644</v>
      </c>
      <c r="I900" s="192" t="str">
        <f>Instructions!$I$82</f>
        <v>Mot 61</v>
      </c>
      <c r="J900" s="192">
        <f t="shared" ca="1" si="221"/>
        <v>0.62839216157316835</v>
      </c>
    </row>
    <row r="901" spans="1:10">
      <c r="A901" s="192" t="str">
        <f>Instructions!$I$23</f>
        <v>Mot 2</v>
      </c>
      <c r="B901" s="192">
        <f t="shared" ca="1" si="219"/>
        <v>0.36699766602312367</v>
      </c>
      <c r="C901" s="192" t="str">
        <f>Instructions!$I$38</f>
        <v>Mot 17</v>
      </c>
      <c r="D901" s="192">
        <f t="shared" ca="1" si="220"/>
        <v>0.2988237035239989</v>
      </c>
      <c r="E901" s="192" t="str">
        <f>Instructions!$I$53</f>
        <v>Mot 32</v>
      </c>
      <c r="F901" s="192">
        <f t="shared" ca="1" si="221"/>
        <v>0.92276974714882831</v>
      </c>
      <c r="G901" s="192" t="str">
        <f>Instructions!$I$68</f>
        <v>Mot 47</v>
      </c>
      <c r="H901" s="192">
        <f t="shared" ca="1" si="221"/>
        <v>0.60812441435835551</v>
      </c>
      <c r="I901" s="192" t="str">
        <f>Instructions!$I$83</f>
        <v>Mot 62</v>
      </c>
      <c r="J901" s="192">
        <f t="shared" ca="1" si="221"/>
        <v>0.28295031407174587</v>
      </c>
    </row>
    <row r="902" spans="1:10">
      <c r="A902" s="192" t="str">
        <f>Instructions!$I$24</f>
        <v>Mot 3</v>
      </c>
      <c r="B902" s="192">
        <f t="shared" ca="1" si="219"/>
        <v>0.49707173286435102</v>
      </c>
      <c r="C902" s="192" t="str">
        <f>Instructions!$I$39</f>
        <v>Mot 18</v>
      </c>
      <c r="D902" s="192">
        <f t="shared" ca="1" si="220"/>
        <v>0.36757450790901525</v>
      </c>
      <c r="E902" s="192" t="str">
        <f>Instructions!$I$54</f>
        <v>Mot 33</v>
      </c>
      <c r="F902" s="192">
        <f t="shared" ca="1" si="221"/>
        <v>0.79404083911202472</v>
      </c>
      <c r="G902" s="192" t="str">
        <f>Instructions!$I$69</f>
        <v>Mot 48</v>
      </c>
      <c r="H902" s="192">
        <f t="shared" ca="1" si="221"/>
        <v>1.7045279596562768E-2</v>
      </c>
      <c r="I902" s="192" t="str">
        <f>Instructions!$I$84</f>
        <v>Mot 63</v>
      </c>
      <c r="J902" s="192">
        <f t="shared" ca="1" si="221"/>
        <v>0.90080086386317837</v>
      </c>
    </row>
    <row r="903" spans="1:10">
      <c r="A903" s="192" t="str">
        <f>Instructions!$I$25</f>
        <v>Mot 4</v>
      </c>
      <c r="B903" s="192">
        <f t="shared" ca="1" si="219"/>
        <v>0.27398987431904631</v>
      </c>
      <c r="C903" s="192" t="str">
        <f>Instructions!$I$40</f>
        <v>Mot 19</v>
      </c>
      <c r="D903" s="192">
        <f t="shared" ca="1" si="220"/>
        <v>0.2714765359753416</v>
      </c>
      <c r="E903" s="192" t="str">
        <f>Instructions!$I$55</f>
        <v>Mot 34</v>
      </c>
      <c r="F903" s="192">
        <f t="shared" ca="1" si="221"/>
        <v>0.32708031787640235</v>
      </c>
      <c r="G903" s="192" t="str">
        <f>Instructions!$I$70</f>
        <v>Mot 49</v>
      </c>
      <c r="H903" s="192">
        <f t="shared" ca="1" si="221"/>
        <v>0.85453270622954436</v>
      </c>
      <c r="I903" s="192" t="str">
        <f>Instructions!$I$85</f>
        <v>Mot 64</v>
      </c>
      <c r="J903" s="192">
        <f t="shared" ca="1" si="221"/>
        <v>0.88614452227758544</v>
      </c>
    </row>
    <row r="904" spans="1:10">
      <c r="A904" s="192" t="str">
        <f>Instructions!$I$26</f>
        <v>Mot 5</v>
      </c>
      <c r="B904" s="192">
        <f t="shared" ca="1" si="219"/>
        <v>0.74241563854483972</v>
      </c>
      <c r="C904" s="192" t="str">
        <f>Instructions!$I$41</f>
        <v>Mot 20</v>
      </c>
      <c r="D904" s="192">
        <f t="shared" ca="1" si="220"/>
        <v>0.58213414131024854</v>
      </c>
      <c r="E904" s="192" t="str">
        <f>Instructions!$I$56</f>
        <v>Mot 35</v>
      </c>
      <c r="F904" s="192">
        <f t="shared" ca="1" si="221"/>
        <v>0.41685650376979455</v>
      </c>
      <c r="G904" s="192" t="str">
        <f>Instructions!$I$71</f>
        <v>Mot 50</v>
      </c>
      <c r="H904" s="192">
        <f t="shared" ca="1" si="221"/>
        <v>0.69255172689170819</v>
      </c>
      <c r="I904" s="192" t="str">
        <f>Instructions!$I$86</f>
        <v>Mot 65</v>
      </c>
      <c r="J904" s="192">
        <f t="shared" ca="1" si="221"/>
        <v>0.56483844291928165</v>
      </c>
    </row>
    <row r="905" spans="1:10">
      <c r="A905" s="192" t="str">
        <f>Instructions!$I$27</f>
        <v>Mot 6</v>
      </c>
      <c r="B905" s="192">
        <f t="shared" ca="1" si="219"/>
        <v>0.51696907975385775</v>
      </c>
      <c r="C905" s="192" t="str">
        <f>Instructions!$I$42</f>
        <v>Mot 21</v>
      </c>
      <c r="D905" s="192">
        <f t="shared" ca="1" si="220"/>
        <v>0.2452863176112059</v>
      </c>
      <c r="E905" s="192" t="str">
        <f>Instructions!$I$57</f>
        <v>Mot 36</v>
      </c>
      <c r="F905" s="192">
        <f t="shared" ca="1" si="221"/>
        <v>0.92132892212063133</v>
      </c>
      <c r="G905" s="192" t="str">
        <f>Instructions!$I$72</f>
        <v>Mot 51</v>
      </c>
      <c r="H905" s="192">
        <f t="shared" ca="1" si="221"/>
        <v>0.80033915437091163</v>
      </c>
      <c r="I905" s="192" t="str">
        <f>Instructions!$I$87</f>
        <v>Mot 66</v>
      </c>
      <c r="J905" s="192">
        <f t="shared" ca="1" si="221"/>
        <v>0.96233216049428627</v>
      </c>
    </row>
    <row r="906" spans="1:10">
      <c r="A906" s="192" t="str">
        <f>Instructions!$I$28</f>
        <v>Mot 7</v>
      </c>
      <c r="B906" s="192">
        <f t="shared" ca="1" si="219"/>
        <v>0.17377868868760737</v>
      </c>
      <c r="C906" s="192" t="str">
        <f>Instructions!$I$43</f>
        <v>Mot 22</v>
      </c>
      <c r="D906" s="192">
        <f t="shared" ca="1" si="220"/>
        <v>0.46037417721578633</v>
      </c>
      <c r="E906" s="192" t="str">
        <f>Instructions!$I$58</f>
        <v>Mot 37</v>
      </c>
      <c r="F906" s="192">
        <f t="shared" ca="1" si="221"/>
        <v>0.28881986588691921</v>
      </c>
      <c r="G906" s="192" t="str">
        <f>Instructions!$I$73</f>
        <v>Mot 52</v>
      </c>
      <c r="H906" s="192">
        <f t="shared" ca="1" si="221"/>
        <v>7.3243939487517395E-2</v>
      </c>
      <c r="I906" s="192" t="str">
        <f>Instructions!$I$88</f>
        <v>Mot 67</v>
      </c>
      <c r="J906" s="192">
        <f t="shared" ca="1" si="221"/>
        <v>0.33383116605112317</v>
      </c>
    </row>
    <row r="907" spans="1:10">
      <c r="A907" s="192" t="str">
        <f>Instructions!$I$29</f>
        <v>Mot 8</v>
      </c>
      <c r="B907" s="192">
        <f t="shared" ca="1" si="219"/>
        <v>5.8363427318564587E-2</v>
      </c>
      <c r="C907" s="192" t="str">
        <f>Instructions!$I$44</f>
        <v>Mot 23</v>
      </c>
      <c r="D907" s="192">
        <f t="shared" ca="1" si="220"/>
        <v>0.79028508414098986</v>
      </c>
      <c r="E907" s="192" t="str">
        <f>Instructions!$I$59</f>
        <v>Mot 38</v>
      </c>
      <c r="F907" s="192">
        <f t="shared" ca="1" si="221"/>
        <v>2.0109445991761343E-2</v>
      </c>
      <c r="G907" s="192" t="str">
        <f>Instructions!$I$74</f>
        <v>Mot 53</v>
      </c>
      <c r="H907" s="192">
        <f t="shared" ca="1" si="221"/>
        <v>0.49776715930341831</v>
      </c>
      <c r="I907" s="192" t="str">
        <f>Instructions!$I$89</f>
        <v>Mot 68</v>
      </c>
      <c r="J907" s="192">
        <f t="shared" ca="1" si="221"/>
        <v>0.28305249380710329</v>
      </c>
    </row>
    <row r="908" spans="1:10">
      <c r="A908" s="192" t="str">
        <f>Instructions!$I$30</f>
        <v>Mot 9</v>
      </c>
      <c r="B908" s="192">
        <f t="shared" ca="1" si="219"/>
        <v>0.3236902130091045</v>
      </c>
      <c r="C908" s="192" t="str">
        <f>Instructions!$I$45</f>
        <v>Mot 24</v>
      </c>
      <c r="D908" s="192">
        <f t="shared" ca="1" si="220"/>
        <v>0.71615756132810493</v>
      </c>
      <c r="E908" s="192" t="str">
        <f>Instructions!$I$60</f>
        <v>Mot 39</v>
      </c>
      <c r="F908" s="192">
        <f t="shared" ca="1" si="221"/>
        <v>5.3822515309770558E-2</v>
      </c>
      <c r="G908" s="192" t="str">
        <f>Instructions!$I$75</f>
        <v>Mot 54</v>
      </c>
      <c r="H908" s="192">
        <f t="shared" ca="1" si="221"/>
        <v>0.24257416454862424</v>
      </c>
      <c r="I908" s="192" t="str">
        <f>Instructions!$I$90</f>
        <v>Mot 69</v>
      </c>
      <c r="J908" s="192">
        <f t="shared" ca="1" si="221"/>
        <v>0.43248087063389817</v>
      </c>
    </row>
    <row r="909" spans="1:10">
      <c r="A909" s="192" t="str">
        <f>Instructions!$I$31</f>
        <v>Mot 10</v>
      </c>
      <c r="B909" s="192">
        <f t="shared" ca="1" si="219"/>
        <v>0.25259012697020444</v>
      </c>
      <c r="C909" s="192" t="str">
        <f>Instructions!$I$46</f>
        <v>Mot 25</v>
      </c>
      <c r="D909" s="192">
        <f ca="1">RAND()</f>
        <v>0.4312355805221193</v>
      </c>
      <c r="E909" s="192" t="str">
        <f>Instructions!$I$61</f>
        <v>Mot 40</v>
      </c>
      <c r="F909" s="192">
        <f ca="1">RAND()</f>
        <v>0.9650943335004718</v>
      </c>
      <c r="G909" s="192" t="str">
        <f>Instructions!$I$76</f>
        <v>Mot 55</v>
      </c>
      <c r="H909" s="192">
        <f t="shared" ca="1" si="221"/>
        <v>0.42224740731396393</v>
      </c>
      <c r="I909" s="192" t="str">
        <f>Instructions!$I$91</f>
        <v>Mot 70</v>
      </c>
      <c r="J909" s="192">
        <f t="shared" ca="1" si="221"/>
        <v>6.8294209496824743E-2</v>
      </c>
    </row>
    <row r="910" spans="1:10">
      <c r="A910" s="192" t="str">
        <f>Instructions!$I$32</f>
        <v>Mot 11</v>
      </c>
      <c r="B910" s="192">
        <f t="shared" ca="1" si="219"/>
        <v>0.50583297574145125</v>
      </c>
      <c r="C910" s="192" t="str">
        <f>Instructions!$I$47</f>
        <v>Mot 26</v>
      </c>
      <c r="D910" s="192">
        <f ca="1">RAND()</f>
        <v>0.98367164931367113</v>
      </c>
      <c r="E910" s="192" t="str">
        <f>Instructions!$I$62</f>
        <v>Mot 41</v>
      </c>
      <c r="F910" s="192">
        <f ca="1">RAND()</f>
        <v>8.8580422181035789E-2</v>
      </c>
      <c r="G910" s="192" t="str">
        <f>Instructions!$I$77</f>
        <v>Mot 56</v>
      </c>
      <c r="H910" s="192">
        <f t="shared" ca="1" si="221"/>
        <v>0.47680345763047627</v>
      </c>
      <c r="I910" s="192" t="str">
        <f>Instructions!$I$92</f>
        <v>Mot 71</v>
      </c>
      <c r="J910" s="192">
        <f t="shared" ca="1" si="221"/>
        <v>0.3101372059182218</v>
      </c>
    </row>
    <row r="911" spans="1:10">
      <c r="A911" s="192" t="str">
        <f>Instructions!$I$33</f>
        <v>Mot 12</v>
      </c>
      <c r="B911" s="192">
        <f t="shared" ca="1" si="219"/>
        <v>0.47866537154809996</v>
      </c>
      <c r="C911" s="192" t="str">
        <f>Instructions!$I$48</f>
        <v>Mot 27</v>
      </c>
      <c r="D911" s="192">
        <f ca="1">RAND()</f>
        <v>0.82638968301203664</v>
      </c>
      <c r="E911" s="192" t="str">
        <f>Instructions!$I$63</f>
        <v>Mot 42</v>
      </c>
      <c r="F911" s="192">
        <f ca="1">RAND()</f>
        <v>0.78504695549832826</v>
      </c>
      <c r="G911" s="192" t="str">
        <f>Instructions!$I$78</f>
        <v>Mot 57</v>
      </c>
      <c r="H911" s="192">
        <f t="shared" ca="1" si="221"/>
        <v>0.61748942924006389</v>
      </c>
      <c r="I911" s="192" t="str">
        <f>Instructions!$I$93</f>
        <v>Mot 72</v>
      </c>
      <c r="J911" s="192">
        <f t="shared" ca="1" si="221"/>
        <v>0.5261141669880901</v>
      </c>
    </row>
    <row r="912" spans="1:10">
      <c r="A912" s="192" t="str">
        <f>Instructions!$I$34</f>
        <v>Mot 13</v>
      </c>
      <c r="B912" s="192">
        <f t="shared" ca="1" si="219"/>
        <v>0.89388469231778434</v>
      </c>
      <c r="C912" s="192" t="str">
        <f>Instructions!$I$49</f>
        <v>Mot 28</v>
      </c>
      <c r="D912" s="192">
        <f t="shared" ref="D912:D914" ca="1" si="222">RAND()</f>
        <v>0.67081118716525245</v>
      </c>
      <c r="E912" s="192" t="str">
        <f>Instructions!$I$64</f>
        <v>Mot 43</v>
      </c>
      <c r="F912" s="192">
        <f t="shared" ref="F912:F914" ca="1" si="223">RAND()</f>
        <v>0.28447241819236413</v>
      </c>
      <c r="G912" s="192" t="str">
        <f>Instructions!$I$79</f>
        <v>Mot 58</v>
      </c>
      <c r="H912" s="192">
        <f t="shared" ca="1" si="221"/>
        <v>0.76121898611827543</v>
      </c>
      <c r="I912" s="192" t="str">
        <f>Instructions!$I$94</f>
        <v>Mot 73</v>
      </c>
      <c r="J912" s="192">
        <f t="shared" ca="1" si="221"/>
        <v>0.73532052549452764</v>
      </c>
    </row>
    <row r="913" spans="1:11">
      <c r="A913" s="192" t="str">
        <f>Instructions!$I$35</f>
        <v>Mot 14</v>
      </c>
      <c r="B913" s="192">
        <f t="shared" ca="1" si="219"/>
        <v>0.26830922939079327</v>
      </c>
      <c r="C913" s="192" t="str">
        <f>Instructions!$I$50</f>
        <v>Mot 29</v>
      </c>
      <c r="D913" s="192">
        <f t="shared" ca="1" si="222"/>
        <v>0.72441674389058475</v>
      </c>
      <c r="E913" s="192" t="str">
        <f>Instructions!$I$65</f>
        <v>Mot 44</v>
      </c>
      <c r="F913" s="192">
        <f t="shared" ca="1" si="223"/>
        <v>0.58605673772917066</v>
      </c>
      <c r="G913" s="192" t="str">
        <f>Instructions!$I$80</f>
        <v>Mot 59</v>
      </c>
      <c r="H913" s="192">
        <f t="shared" ca="1" si="221"/>
        <v>0.7517828656456973</v>
      </c>
      <c r="I913" s="192" t="str">
        <f>Instructions!$I$95</f>
        <v>Mot 74</v>
      </c>
      <c r="J913" s="192">
        <f t="shared" ca="1" si="221"/>
        <v>3.7659452474462229E-2</v>
      </c>
    </row>
    <row r="914" spans="1:11">
      <c r="A914" s="192" t="str">
        <f>Instructions!$I$36</f>
        <v>Mot 15</v>
      </c>
      <c r="B914" s="192">
        <f t="shared" ca="1" si="219"/>
        <v>0.45822315221799281</v>
      </c>
      <c r="C914" s="192" t="str">
        <f>Instructions!$I$51</f>
        <v>Mot 30</v>
      </c>
      <c r="D914" s="192">
        <f t="shared" ca="1" si="222"/>
        <v>0.89280712377215188</v>
      </c>
      <c r="E914" s="192" t="str">
        <f>Instructions!$I$66</f>
        <v>Mot 45</v>
      </c>
      <c r="F914" s="192">
        <f t="shared" ca="1" si="223"/>
        <v>1.7519836263981681E-3</v>
      </c>
      <c r="G914" s="192" t="str">
        <f>Instructions!$I$81</f>
        <v>Mot 60</v>
      </c>
      <c r="H914" s="192">
        <f t="shared" ca="1" si="221"/>
        <v>0.32356836695184399</v>
      </c>
      <c r="I914" s="192" t="str">
        <f>Instructions!$I$96</f>
        <v>Mot 75</v>
      </c>
      <c r="J914" s="192">
        <f t="shared" ca="1" si="221"/>
        <v>0.41793973771290638</v>
      </c>
    </row>
    <row r="915" spans="1:11">
      <c r="K915" s="192">
        <v>46</v>
      </c>
    </row>
    <row r="920" spans="1:11">
      <c r="A920" s="192" t="str">
        <f>Instructions!$I$22</f>
        <v>Mot 1</v>
      </c>
      <c r="B920" s="192">
        <f t="shared" ref="B920:B954" ca="1" si="224">RAND()</f>
        <v>0.2735879229984961</v>
      </c>
      <c r="C920" s="192" t="str">
        <f>Instructions!$I$37</f>
        <v>Mot 16</v>
      </c>
      <c r="D920" s="192">
        <f t="shared" ref="D920:D928" ca="1" si="225">RAND()</f>
        <v>0.42891546639191236</v>
      </c>
      <c r="E920" s="192" t="str">
        <f>Instructions!$I$52</f>
        <v>Mot 31</v>
      </c>
      <c r="F920" s="192">
        <f t="shared" ref="F920:J934" ca="1" si="226">RAND()</f>
        <v>0.22012913213327956</v>
      </c>
      <c r="G920" s="192" t="str">
        <f>Instructions!$I$67</f>
        <v>Mot 46</v>
      </c>
      <c r="H920" s="192">
        <f t="shared" ca="1" si="226"/>
        <v>0.68962405896727541</v>
      </c>
      <c r="I920" s="192" t="str">
        <f>Instructions!$I$82</f>
        <v>Mot 61</v>
      </c>
      <c r="J920" s="192">
        <f t="shared" ca="1" si="226"/>
        <v>0.83911515068480025</v>
      </c>
    </row>
    <row r="921" spans="1:11">
      <c r="A921" s="192" t="str">
        <f>Instructions!$I$23</f>
        <v>Mot 2</v>
      </c>
      <c r="B921" s="192">
        <f t="shared" ca="1" si="224"/>
        <v>0.64657211391277714</v>
      </c>
      <c r="C921" s="192" t="str">
        <f>Instructions!$I$38</f>
        <v>Mot 17</v>
      </c>
      <c r="D921" s="192">
        <f t="shared" ca="1" si="225"/>
        <v>7.2178383113870259E-2</v>
      </c>
      <c r="E921" s="192" t="str">
        <f>Instructions!$I$53</f>
        <v>Mot 32</v>
      </c>
      <c r="F921" s="192">
        <f t="shared" ca="1" si="226"/>
        <v>0.32239078226865725</v>
      </c>
      <c r="G921" s="192" t="str">
        <f>Instructions!$I$68</f>
        <v>Mot 47</v>
      </c>
      <c r="H921" s="192">
        <f t="shared" ca="1" si="226"/>
        <v>0.8741580534057023</v>
      </c>
      <c r="I921" s="192" t="str">
        <f>Instructions!$I$83</f>
        <v>Mot 62</v>
      </c>
      <c r="J921" s="192">
        <f t="shared" ca="1" si="226"/>
        <v>0.59007988985677073</v>
      </c>
    </row>
    <row r="922" spans="1:11">
      <c r="A922" s="192" t="str">
        <f>Instructions!$I$24</f>
        <v>Mot 3</v>
      </c>
      <c r="B922" s="192">
        <f t="shared" ca="1" si="224"/>
        <v>0.56040792188734523</v>
      </c>
      <c r="C922" s="192" t="str">
        <f>Instructions!$I$39</f>
        <v>Mot 18</v>
      </c>
      <c r="D922" s="192">
        <f t="shared" ca="1" si="225"/>
        <v>0.33506710199699707</v>
      </c>
      <c r="E922" s="192" t="str">
        <f>Instructions!$I$54</f>
        <v>Mot 33</v>
      </c>
      <c r="F922" s="192">
        <f t="shared" ca="1" si="226"/>
        <v>0.19661336766599358</v>
      </c>
      <c r="G922" s="192" t="str">
        <f>Instructions!$I$69</f>
        <v>Mot 48</v>
      </c>
      <c r="H922" s="192">
        <f t="shared" ca="1" si="226"/>
        <v>0.13776589999903888</v>
      </c>
      <c r="I922" s="192" t="str">
        <f>Instructions!$I$84</f>
        <v>Mot 63</v>
      </c>
      <c r="J922" s="192">
        <f t="shared" ca="1" si="226"/>
        <v>0.94422012153264456</v>
      </c>
    </row>
    <row r="923" spans="1:11">
      <c r="A923" s="192" t="str">
        <f>Instructions!$I$25</f>
        <v>Mot 4</v>
      </c>
      <c r="B923" s="192">
        <f t="shared" ca="1" si="224"/>
        <v>0.43642024696026982</v>
      </c>
      <c r="C923" s="192" t="str">
        <f>Instructions!$I$40</f>
        <v>Mot 19</v>
      </c>
      <c r="D923" s="192">
        <f t="shared" ca="1" si="225"/>
        <v>0.37172182941690912</v>
      </c>
      <c r="E923" s="192" t="str">
        <f>Instructions!$I$55</f>
        <v>Mot 34</v>
      </c>
      <c r="F923" s="192">
        <f t="shared" ca="1" si="226"/>
        <v>0.21400530238987314</v>
      </c>
      <c r="G923" s="192" t="str">
        <f>Instructions!$I$70</f>
        <v>Mot 49</v>
      </c>
      <c r="H923" s="192">
        <f t="shared" ca="1" si="226"/>
        <v>0.55239868746589216</v>
      </c>
      <c r="I923" s="192" t="str">
        <f>Instructions!$I$85</f>
        <v>Mot 64</v>
      </c>
      <c r="J923" s="192">
        <f t="shared" ca="1" si="226"/>
        <v>0.13718656683375541</v>
      </c>
    </row>
    <row r="924" spans="1:11">
      <c r="A924" s="192" t="str">
        <f>Instructions!$I$26</f>
        <v>Mot 5</v>
      </c>
      <c r="B924" s="192">
        <f t="shared" ca="1" si="224"/>
        <v>7.50032970073371E-2</v>
      </c>
      <c r="C924" s="192" t="str">
        <f>Instructions!$I$41</f>
        <v>Mot 20</v>
      </c>
      <c r="D924" s="192">
        <f t="shared" ca="1" si="225"/>
        <v>0.92712658159423678</v>
      </c>
      <c r="E924" s="192" t="str">
        <f>Instructions!$I$56</f>
        <v>Mot 35</v>
      </c>
      <c r="F924" s="192">
        <f t="shared" ca="1" si="226"/>
        <v>0.51112530640279319</v>
      </c>
      <c r="G924" s="192" t="str">
        <f>Instructions!$I$71</f>
        <v>Mot 50</v>
      </c>
      <c r="H924" s="192">
        <f t="shared" ca="1" si="226"/>
        <v>1.1093200449906138E-2</v>
      </c>
      <c r="I924" s="192" t="str">
        <f>Instructions!$I$86</f>
        <v>Mot 65</v>
      </c>
      <c r="J924" s="192">
        <f t="shared" ca="1" si="226"/>
        <v>0.16046977985933708</v>
      </c>
    </row>
    <row r="925" spans="1:11">
      <c r="A925" s="192" t="str">
        <f>Instructions!$I$27</f>
        <v>Mot 6</v>
      </c>
      <c r="B925" s="192">
        <f t="shared" ca="1" si="224"/>
        <v>0.87694007247929973</v>
      </c>
      <c r="C925" s="192" t="str">
        <f>Instructions!$I$42</f>
        <v>Mot 21</v>
      </c>
      <c r="D925" s="192">
        <f t="shared" ca="1" si="225"/>
        <v>0.8972322257982589</v>
      </c>
      <c r="E925" s="192" t="str">
        <f>Instructions!$I$57</f>
        <v>Mot 36</v>
      </c>
      <c r="F925" s="192">
        <f t="shared" ca="1" si="226"/>
        <v>0.61314773013751844</v>
      </c>
      <c r="G925" s="192" t="str">
        <f>Instructions!$I$72</f>
        <v>Mot 51</v>
      </c>
      <c r="H925" s="192">
        <f t="shared" ca="1" si="226"/>
        <v>0.28861180685818233</v>
      </c>
      <c r="I925" s="192" t="str">
        <f>Instructions!$I$87</f>
        <v>Mot 66</v>
      </c>
      <c r="J925" s="192">
        <f t="shared" ca="1" si="226"/>
        <v>0.87341752514479454</v>
      </c>
    </row>
    <row r="926" spans="1:11">
      <c r="A926" s="192" t="str">
        <f>Instructions!$I$28</f>
        <v>Mot 7</v>
      </c>
      <c r="B926" s="192">
        <f t="shared" ca="1" si="224"/>
        <v>0.79930075074134499</v>
      </c>
      <c r="C926" s="192" t="str">
        <f>Instructions!$I$43</f>
        <v>Mot 22</v>
      </c>
      <c r="D926" s="192">
        <f t="shared" ca="1" si="225"/>
        <v>0.95703392050526792</v>
      </c>
      <c r="E926" s="192" t="str">
        <f>Instructions!$I$58</f>
        <v>Mot 37</v>
      </c>
      <c r="F926" s="192">
        <f t="shared" ca="1" si="226"/>
        <v>0.92164732343744682</v>
      </c>
      <c r="G926" s="192" t="str">
        <f>Instructions!$I$73</f>
        <v>Mot 52</v>
      </c>
      <c r="H926" s="192">
        <f t="shared" ca="1" si="226"/>
        <v>0.47156773114274553</v>
      </c>
      <c r="I926" s="192" t="str">
        <f>Instructions!$I$88</f>
        <v>Mot 67</v>
      </c>
      <c r="J926" s="192">
        <f t="shared" ca="1" si="226"/>
        <v>0.69859771638405443</v>
      </c>
    </row>
    <row r="927" spans="1:11">
      <c r="A927" s="192" t="str">
        <f>Instructions!$I$29</f>
        <v>Mot 8</v>
      </c>
      <c r="B927" s="192">
        <f t="shared" ca="1" si="224"/>
        <v>2.355702009554228E-2</v>
      </c>
      <c r="C927" s="192" t="str">
        <f>Instructions!$I$44</f>
        <v>Mot 23</v>
      </c>
      <c r="D927" s="192">
        <f t="shared" ca="1" si="225"/>
        <v>5.062162840489659E-2</v>
      </c>
      <c r="E927" s="192" t="str">
        <f>Instructions!$I$59</f>
        <v>Mot 38</v>
      </c>
      <c r="F927" s="192">
        <f t="shared" ca="1" si="226"/>
        <v>0.21844459611099054</v>
      </c>
      <c r="G927" s="192" t="str">
        <f>Instructions!$I$74</f>
        <v>Mot 53</v>
      </c>
      <c r="H927" s="192">
        <f t="shared" ca="1" si="226"/>
        <v>0.2901944808244612</v>
      </c>
      <c r="I927" s="192" t="str">
        <f>Instructions!$I$89</f>
        <v>Mot 68</v>
      </c>
      <c r="J927" s="192">
        <f t="shared" ca="1" si="226"/>
        <v>0.42408025785051562</v>
      </c>
    </row>
    <row r="928" spans="1:11">
      <c r="A928" s="192" t="str">
        <f>Instructions!$I$30</f>
        <v>Mot 9</v>
      </c>
      <c r="B928" s="192">
        <f t="shared" ca="1" si="224"/>
        <v>0.76553209467709871</v>
      </c>
      <c r="C928" s="192" t="str">
        <f>Instructions!$I$45</f>
        <v>Mot 24</v>
      </c>
      <c r="D928" s="192">
        <f t="shared" ca="1" si="225"/>
        <v>0.36390871471846187</v>
      </c>
      <c r="E928" s="192" t="str">
        <f>Instructions!$I$60</f>
        <v>Mot 39</v>
      </c>
      <c r="F928" s="192">
        <f t="shared" ca="1" si="226"/>
        <v>5.9063118288780858E-2</v>
      </c>
      <c r="G928" s="192" t="str">
        <f>Instructions!$I$75</f>
        <v>Mot 54</v>
      </c>
      <c r="H928" s="192">
        <f t="shared" ca="1" si="226"/>
        <v>0.50388462566639103</v>
      </c>
      <c r="I928" s="192" t="str">
        <f>Instructions!$I$90</f>
        <v>Mot 69</v>
      </c>
      <c r="J928" s="192">
        <f t="shared" ca="1" si="226"/>
        <v>0.49725010535683678</v>
      </c>
    </row>
    <row r="929" spans="1:11">
      <c r="A929" s="192" t="str">
        <f>Instructions!$I$31</f>
        <v>Mot 10</v>
      </c>
      <c r="B929" s="192">
        <f t="shared" ca="1" si="224"/>
        <v>0.75096772829729364</v>
      </c>
      <c r="C929" s="192" t="str">
        <f>Instructions!$I$46</f>
        <v>Mot 25</v>
      </c>
      <c r="D929" s="192">
        <f ca="1">RAND()</f>
        <v>0.68055257921348955</v>
      </c>
      <c r="E929" s="192" t="str">
        <f>Instructions!$I$61</f>
        <v>Mot 40</v>
      </c>
      <c r="F929" s="192">
        <f ca="1">RAND()</f>
        <v>0.8823506893227161</v>
      </c>
      <c r="G929" s="192" t="str">
        <f>Instructions!$I$76</f>
        <v>Mot 55</v>
      </c>
      <c r="H929" s="192">
        <f t="shared" ca="1" si="226"/>
        <v>0.63492695668535537</v>
      </c>
      <c r="I929" s="192" t="str">
        <f>Instructions!$I$91</f>
        <v>Mot 70</v>
      </c>
      <c r="J929" s="192">
        <f t="shared" ca="1" si="226"/>
        <v>0.33238251583965783</v>
      </c>
    </row>
    <row r="930" spans="1:11">
      <c r="A930" s="192" t="str">
        <f>Instructions!$I$32</f>
        <v>Mot 11</v>
      </c>
      <c r="B930" s="192">
        <f t="shared" ca="1" si="224"/>
        <v>0.83317513243168595</v>
      </c>
      <c r="C930" s="192" t="str">
        <f>Instructions!$I$47</f>
        <v>Mot 26</v>
      </c>
      <c r="D930" s="192">
        <f ca="1">RAND()</f>
        <v>4.395777379313337E-2</v>
      </c>
      <c r="E930" s="192" t="str">
        <f>Instructions!$I$62</f>
        <v>Mot 41</v>
      </c>
      <c r="F930" s="192">
        <f ca="1">RAND()</f>
        <v>0.99623494863387174</v>
      </c>
      <c r="G930" s="192" t="str">
        <f>Instructions!$I$77</f>
        <v>Mot 56</v>
      </c>
      <c r="H930" s="192">
        <f t="shared" ca="1" si="226"/>
        <v>0.38940452359592304</v>
      </c>
      <c r="I930" s="192" t="str">
        <f>Instructions!$I$92</f>
        <v>Mot 71</v>
      </c>
      <c r="J930" s="192">
        <f t="shared" ca="1" si="226"/>
        <v>0.3155080598759965</v>
      </c>
    </row>
    <row r="931" spans="1:11">
      <c r="A931" s="192" t="str">
        <f>Instructions!$I$33</f>
        <v>Mot 12</v>
      </c>
      <c r="B931" s="192">
        <f t="shared" ca="1" si="224"/>
        <v>6.6557225417489652E-2</v>
      </c>
      <c r="C931" s="192" t="str">
        <f>Instructions!$I$48</f>
        <v>Mot 27</v>
      </c>
      <c r="D931" s="192">
        <f ca="1">RAND()</f>
        <v>0.89554455816430445</v>
      </c>
      <c r="E931" s="192" t="str">
        <f>Instructions!$I$63</f>
        <v>Mot 42</v>
      </c>
      <c r="F931" s="192">
        <f ca="1">RAND()</f>
        <v>0.1174138262154425</v>
      </c>
      <c r="G931" s="192" t="str">
        <f>Instructions!$I$78</f>
        <v>Mot 57</v>
      </c>
      <c r="H931" s="192">
        <f t="shared" ca="1" si="226"/>
        <v>0.3871608331862032</v>
      </c>
      <c r="I931" s="192" t="str">
        <f>Instructions!$I$93</f>
        <v>Mot 72</v>
      </c>
      <c r="J931" s="192">
        <f t="shared" ca="1" si="226"/>
        <v>0.34809486735975392</v>
      </c>
    </row>
    <row r="932" spans="1:11">
      <c r="A932" s="192" t="str">
        <f>Instructions!$I$34</f>
        <v>Mot 13</v>
      </c>
      <c r="B932" s="192">
        <f t="shared" ca="1" si="224"/>
        <v>0.96368281617186469</v>
      </c>
      <c r="C932" s="192" t="str">
        <f>Instructions!$I$49</f>
        <v>Mot 28</v>
      </c>
      <c r="D932" s="192">
        <f t="shared" ref="D932:D934" ca="1" si="227">RAND()</f>
        <v>0.26278374619361045</v>
      </c>
      <c r="E932" s="192" t="str">
        <f>Instructions!$I$64</f>
        <v>Mot 43</v>
      </c>
      <c r="F932" s="192">
        <f t="shared" ref="F932:F934" ca="1" si="228">RAND()</f>
        <v>0.96226006677995779</v>
      </c>
      <c r="G932" s="192" t="str">
        <f>Instructions!$I$79</f>
        <v>Mot 58</v>
      </c>
      <c r="H932" s="192">
        <f t="shared" ca="1" si="226"/>
        <v>2.6606638547926442E-2</v>
      </c>
      <c r="I932" s="192" t="str">
        <f>Instructions!$I$94</f>
        <v>Mot 73</v>
      </c>
      <c r="J932" s="192">
        <f t="shared" ca="1" si="226"/>
        <v>0.35126580770122229</v>
      </c>
    </row>
    <row r="933" spans="1:11">
      <c r="A933" s="192" t="str">
        <f>Instructions!$I$35</f>
        <v>Mot 14</v>
      </c>
      <c r="B933" s="192">
        <f t="shared" ca="1" si="224"/>
        <v>0.4722561065184524</v>
      </c>
      <c r="C933" s="192" t="str">
        <f>Instructions!$I$50</f>
        <v>Mot 29</v>
      </c>
      <c r="D933" s="192">
        <f t="shared" ca="1" si="227"/>
        <v>0.77974841394319305</v>
      </c>
      <c r="E933" s="192" t="str">
        <f>Instructions!$I$65</f>
        <v>Mot 44</v>
      </c>
      <c r="F933" s="192">
        <f t="shared" ca="1" si="228"/>
        <v>0.85212956629663994</v>
      </c>
      <c r="G933" s="192" t="str">
        <f>Instructions!$I$80</f>
        <v>Mot 59</v>
      </c>
      <c r="H933" s="192">
        <f t="shared" ca="1" si="226"/>
        <v>0.45749760059338829</v>
      </c>
      <c r="I933" s="192" t="str">
        <f>Instructions!$I$95</f>
        <v>Mot 74</v>
      </c>
      <c r="J933" s="192">
        <f t="shared" ca="1" si="226"/>
        <v>0.73713945749518062</v>
      </c>
    </row>
    <row r="934" spans="1:11">
      <c r="A934" s="192" t="str">
        <f>Instructions!$I$36</f>
        <v>Mot 15</v>
      </c>
      <c r="B934" s="192">
        <f t="shared" ca="1" si="224"/>
        <v>0.50216803588832115</v>
      </c>
      <c r="C934" s="192" t="str">
        <f>Instructions!$I$51</f>
        <v>Mot 30</v>
      </c>
      <c r="D934" s="192">
        <f t="shared" ca="1" si="227"/>
        <v>0.69354214155902993</v>
      </c>
      <c r="E934" s="192" t="str">
        <f>Instructions!$I$66</f>
        <v>Mot 45</v>
      </c>
      <c r="F934" s="192">
        <f t="shared" ca="1" si="228"/>
        <v>0.99786286086837817</v>
      </c>
      <c r="G934" s="192" t="str">
        <f>Instructions!$I$81</f>
        <v>Mot 60</v>
      </c>
      <c r="H934" s="192">
        <f t="shared" ca="1" si="226"/>
        <v>0.85106166103320879</v>
      </c>
      <c r="I934" s="192" t="str">
        <f>Instructions!$I$96</f>
        <v>Mot 75</v>
      </c>
      <c r="J934" s="192">
        <f t="shared" ca="1" si="226"/>
        <v>0.21710714393230657</v>
      </c>
    </row>
    <row r="935" spans="1:11">
      <c r="K935" s="192">
        <v>47</v>
      </c>
    </row>
    <row r="940" spans="1:11">
      <c r="A940" s="192" t="str">
        <f>Instructions!$I$22</f>
        <v>Mot 1</v>
      </c>
      <c r="B940" s="192">
        <f t="shared" ca="1" si="224"/>
        <v>0.60440867769249518</v>
      </c>
      <c r="C940" s="192" t="str">
        <f>Instructions!$I$37</f>
        <v>Mot 16</v>
      </c>
      <c r="D940" s="192">
        <f t="shared" ref="D940:D948" ca="1" si="229">RAND()</f>
        <v>0.47486502601493508</v>
      </c>
      <c r="E940" s="192" t="str">
        <f>Instructions!$I$52</f>
        <v>Mot 31</v>
      </c>
      <c r="F940" s="192">
        <f t="shared" ref="F940:J954" ca="1" si="230">RAND()</f>
        <v>0.41140702458108136</v>
      </c>
      <c r="G940" s="192" t="str">
        <f>Instructions!$I$67</f>
        <v>Mot 46</v>
      </c>
      <c r="H940" s="192">
        <f t="shared" ca="1" si="230"/>
        <v>0.9618424594042112</v>
      </c>
      <c r="I940" s="192" t="str">
        <f>Instructions!$I$82</f>
        <v>Mot 61</v>
      </c>
      <c r="J940" s="192">
        <f t="shared" ca="1" si="230"/>
        <v>0.39824264068014215</v>
      </c>
    </row>
    <row r="941" spans="1:11">
      <c r="A941" s="192" t="str">
        <f>Instructions!$I$23</f>
        <v>Mot 2</v>
      </c>
      <c r="B941" s="192">
        <f t="shared" ca="1" si="224"/>
        <v>0.66081262541819075</v>
      </c>
      <c r="C941" s="192" t="str">
        <f>Instructions!$I$38</f>
        <v>Mot 17</v>
      </c>
      <c r="D941" s="192">
        <f t="shared" ca="1" si="229"/>
        <v>0.79272620330876931</v>
      </c>
      <c r="E941" s="192" t="str">
        <f>Instructions!$I$53</f>
        <v>Mot 32</v>
      </c>
      <c r="F941" s="192">
        <f t="shared" ca="1" si="230"/>
        <v>0.78398971828290887</v>
      </c>
      <c r="G941" s="192" t="str">
        <f>Instructions!$I$68</f>
        <v>Mot 47</v>
      </c>
      <c r="H941" s="192">
        <f t="shared" ca="1" si="230"/>
        <v>0.19793486305001684</v>
      </c>
      <c r="I941" s="192" t="str">
        <f>Instructions!$I$83</f>
        <v>Mot 62</v>
      </c>
      <c r="J941" s="192">
        <f t="shared" ca="1" si="230"/>
        <v>2.6093854380979553E-2</v>
      </c>
    </row>
    <row r="942" spans="1:11">
      <c r="A942" s="192" t="str">
        <f>Instructions!$I$24</f>
        <v>Mot 3</v>
      </c>
      <c r="B942" s="192">
        <f t="shared" ca="1" si="224"/>
        <v>0.94746058498970842</v>
      </c>
      <c r="C942" s="192" t="str">
        <f>Instructions!$I$39</f>
        <v>Mot 18</v>
      </c>
      <c r="D942" s="192">
        <f t="shared" ca="1" si="229"/>
        <v>0.88089527984619265</v>
      </c>
      <c r="E942" s="192" t="str">
        <f>Instructions!$I$54</f>
        <v>Mot 33</v>
      </c>
      <c r="F942" s="192">
        <f t="shared" ca="1" si="230"/>
        <v>0.68245024245317776</v>
      </c>
      <c r="G942" s="192" t="str">
        <f>Instructions!$I$69</f>
        <v>Mot 48</v>
      </c>
      <c r="H942" s="192">
        <f t="shared" ca="1" si="230"/>
        <v>2.7026823726593818E-2</v>
      </c>
      <c r="I942" s="192" t="str">
        <f>Instructions!$I$84</f>
        <v>Mot 63</v>
      </c>
      <c r="J942" s="192">
        <f t="shared" ca="1" si="230"/>
        <v>0.68513258906852481</v>
      </c>
    </row>
    <row r="943" spans="1:11">
      <c r="A943" s="192" t="str">
        <f>Instructions!$I$25</f>
        <v>Mot 4</v>
      </c>
      <c r="B943" s="192">
        <f t="shared" ca="1" si="224"/>
        <v>0.73662135429947684</v>
      </c>
      <c r="C943" s="192" t="str">
        <f>Instructions!$I$40</f>
        <v>Mot 19</v>
      </c>
      <c r="D943" s="192">
        <f t="shared" ca="1" si="229"/>
        <v>0.16001069204156038</v>
      </c>
      <c r="E943" s="192" t="str">
        <f>Instructions!$I$55</f>
        <v>Mot 34</v>
      </c>
      <c r="F943" s="192">
        <f t="shared" ca="1" si="230"/>
        <v>8.1648956230472858E-2</v>
      </c>
      <c r="G943" s="192" t="str">
        <f>Instructions!$I$70</f>
        <v>Mot 49</v>
      </c>
      <c r="H943" s="192">
        <f t="shared" ca="1" si="230"/>
        <v>5.4591078956422678E-2</v>
      </c>
      <c r="I943" s="192" t="str">
        <f>Instructions!$I$85</f>
        <v>Mot 64</v>
      </c>
      <c r="J943" s="192">
        <f t="shared" ca="1" si="230"/>
        <v>0.49718561348875767</v>
      </c>
    </row>
    <row r="944" spans="1:11">
      <c r="A944" s="192" t="str">
        <f>Instructions!$I$26</f>
        <v>Mot 5</v>
      </c>
      <c r="B944" s="192">
        <f t="shared" ca="1" si="224"/>
        <v>4.121529016580161E-2</v>
      </c>
      <c r="C944" s="192" t="str">
        <f>Instructions!$I$41</f>
        <v>Mot 20</v>
      </c>
      <c r="D944" s="192">
        <f t="shared" ca="1" si="229"/>
        <v>0.12491592303469423</v>
      </c>
      <c r="E944" s="192" t="str">
        <f>Instructions!$I$56</f>
        <v>Mot 35</v>
      </c>
      <c r="F944" s="192">
        <f t="shared" ca="1" si="230"/>
        <v>0.6409922375160666</v>
      </c>
      <c r="G944" s="192" t="str">
        <f>Instructions!$I$71</f>
        <v>Mot 50</v>
      </c>
      <c r="H944" s="192">
        <f t="shared" ca="1" si="230"/>
        <v>0.61356842862657135</v>
      </c>
      <c r="I944" s="192" t="str">
        <f>Instructions!$I$86</f>
        <v>Mot 65</v>
      </c>
      <c r="J944" s="192">
        <f t="shared" ca="1" si="230"/>
        <v>0.2716105916120336</v>
      </c>
    </row>
    <row r="945" spans="1:11">
      <c r="A945" s="192" t="str">
        <f>Instructions!$I$27</f>
        <v>Mot 6</v>
      </c>
      <c r="B945" s="192">
        <f t="shared" ca="1" si="224"/>
        <v>0.63397013710709094</v>
      </c>
      <c r="C945" s="192" t="str">
        <f>Instructions!$I$42</f>
        <v>Mot 21</v>
      </c>
      <c r="D945" s="192">
        <f t="shared" ca="1" si="229"/>
        <v>0.6196108136862446</v>
      </c>
      <c r="E945" s="192" t="str">
        <f>Instructions!$I$57</f>
        <v>Mot 36</v>
      </c>
      <c r="F945" s="192">
        <f t="shared" ca="1" si="230"/>
        <v>0.16299865623264054</v>
      </c>
      <c r="G945" s="192" t="str">
        <f>Instructions!$I$72</f>
        <v>Mot 51</v>
      </c>
      <c r="H945" s="192">
        <f t="shared" ca="1" si="230"/>
        <v>4.3578935579558165E-2</v>
      </c>
      <c r="I945" s="192" t="str">
        <f>Instructions!$I$87</f>
        <v>Mot 66</v>
      </c>
      <c r="J945" s="192">
        <f t="shared" ca="1" si="230"/>
        <v>0.43944124853627675</v>
      </c>
    </row>
    <row r="946" spans="1:11">
      <c r="A946" s="192" t="str">
        <f>Instructions!$I$28</f>
        <v>Mot 7</v>
      </c>
      <c r="B946" s="192">
        <f t="shared" ca="1" si="224"/>
        <v>2.9598323005854077E-2</v>
      </c>
      <c r="C946" s="192" t="str">
        <f>Instructions!$I$43</f>
        <v>Mot 22</v>
      </c>
      <c r="D946" s="192">
        <f t="shared" ca="1" si="229"/>
        <v>0.6164065435223931</v>
      </c>
      <c r="E946" s="192" t="str">
        <f>Instructions!$I$58</f>
        <v>Mot 37</v>
      </c>
      <c r="F946" s="192">
        <f t="shared" ca="1" si="230"/>
        <v>0.72567280370901133</v>
      </c>
      <c r="G946" s="192" t="str">
        <f>Instructions!$I$73</f>
        <v>Mot 52</v>
      </c>
      <c r="H946" s="192">
        <f t="shared" ca="1" si="230"/>
        <v>0.12902633639518857</v>
      </c>
      <c r="I946" s="192" t="str">
        <f>Instructions!$I$88</f>
        <v>Mot 67</v>
      </c>
      <c r="J946" s="192">
        <f t="shared" ca="1" si="230"/>
        <v>0.80855538417162987</v>
      </c>
    </row>
    <row r="947" spans="1:11">
      <c r="A947" s="192" t="str">
        <f>Instructions!$I$29</f>
        <v>Mot 8</v>
      </c>
      <c r="B947" s="192">
        <f t="shared" ca="1" si="224"/>
        <v>0.71950730163452314</v>
      </c>
      <c r="C947" s="192" t="str">
        <f>Instructions!$I$44</f>
        <v>Mot 23</v>
      </c>
      <c r="D947" s="192">
        <f t="shared" ca="1" si="229"/>
        <v>2.0802816287502024E-2</v>
      </c>
      <c r="E947" s="192" t="str">
        <f>Instructions!$I$59</f>
        <v>Mot 38</v>
      </c>
      <c r="F947" s="192">
        <f t="shared" ca="1" si="230"/>
        <v>0.23717307073454696</v>
      </c>
      <c r="G947" s="192" t="str">
        <f>Instructions!$I$74</f>
        <v>Mot 53</v>
      </c>
      <c r="H947" s="192">
        <f t="shared" ca="1" si="230"/>
        <v>0.5522987472606864</v>
      </c>
      <c r="I947" s="192" t="str">
        <f>Instructions!$I$89</f>
        <v>Mot 68</v>
      </c>
      <c r="J947" s="192">
        <f t="shared" ca="1" si="230"/>
        <v>0.22310524210143146</v>
      </c>
    </row>
    <row r="948" spans="1:11">
      <c r="A948" s="192" t="str">
        <f>Instructions!$I$30</f>
        <v>Mot 9</v>
      </c>
      <c r="B948" s="192">
        <f t="shared" ca="1" si="224"/>
        <v>0.16665878096056863</v>
      </c>
      <c r="C948" s="192" t="str">
        <f>Instructions!$I$45</f>
        <v>Mot 24</v>
      </c>
      <c r="D948" s="192">
        <f t="shared" ca="1" si="229"/>
        <v>0.97977005348552315</v>
      </c>
      <c r="E948" s="192" t="str">
        <f>Instructions!$I$60</f>
        <v>Mot 39</v>
      </c>
      <c r="F948" s="192">
        <f t="shared" ca="1" si="230"/>
        <v>0.12291744409713767</v>
      </c>
      <c r="G948" s="192" t="str">
        <f>Instructions!$I$75</f>
        <v>Mot 54</v>
      </c>
      <c r="H948" s="192">
        <f t="shared" ca="1" si="230"/>
        <v>0.18752404600941552</v>
      </c>
      <c r="I948" s="192" t="str">
        <f>Instructions!$I$90</f>
        <v>Mot 69</v>
      </c>
      <c r="J948" s="192">
        <f t="shared" ca="1" si="230"/>
        <v>0.3385571752702462</v>
      </c>
    </row>
    <row r="949" spans="1:11">
      <c r="A949" s="192" t="str">
        <f>Instructions!$I$31</f>
        <v>Mot 10</v>
      </c>
      <c r="B949" s="192">
        <f t="shared" ca="1" si="224"/>
        <v>0.76323596575657704</v>
      </c>
      <c r="C949" s="192" t="str">
        <f>Instructions!$I$46</f>
        <v>Mot 25</v>
      </c>
      <c r="D949" s="192">
        <f ca="1">RAND()</f>
        <v>0.92111213488680421</v>
      </c>
      <c r="E949" s="192" t="str">
        <f>Instructions!$I$61</f>
        <v>Mot 40</v>
      </c>
      <c r="F949" s="192">
        <f ca="1">RAND()</f>
        <v>0.92483926026021301</v>
      </c>
      <c r="G949" s="192" t="str">
        <f>Instructions!$I$76</f>
        <v>Mot 55</v>
      </c>
      <c r="H949" s="192">
        <f t="shared" ca="1" si="230"/>
        <v>0.32326565662666551</v>
      </c>
      <c r="I949" s="192" t="str">
        <f>Instructions!$I$91</f>
        <v>Mot 70</v>
      </c>
      <c r="J949" s="192">
        <f t="shared" ca="1" si="230"/>
        <v>0.96724186823129621</v>
      </c>
    </row>
    <row r="950" spans="1:11">
      <c r="A950" s="192" t="str">
        <f>Instructions!$I$32</f>
        <v>Mot 11</v>
      </c>
      <c r="B950" s="192">
        <f t="shared" ca="1" si="224"/>
        <v>4.6109759763635849E-2</v>
      </c>
      <c r="C950" s="192" t="str">
        <f>Instructions!$I$47</f>
        <v>Mot 26</v>
      </c>
      <c r="D950" s="192">
        <f ca="1">RAND()</f>
        <v>0.30035399557166353</v>
      </c>
      <c r="E950" s="192" t="str">
        <f>Instructions!$I$62</f>
        <v>Mot 41</v>
      </c>
      <c r="F950" s="192">
        <f ca="1">RAND()</f>
        <v>9.9361927716736798E-2</v>
      </c>
      <c r="G950" s="192" t="str">
        <f>Instructions!$I$77</f>
        <v>Mot 56</v>
      </c>
      <c r="H950" s="192">
        <f t="shared" ca="1" si="230"/>
        <v>0.53301454232227596</v>
      </c>
      <c r="I950" s="192" t="str">
        <f>Instructions!$I$92</f>
        <v>Mot 71</v>
      </c>
      <c r="J950" s="192">
        <f t="shared" ca="1" si="230"/>
        <v>0.17656692835843579</v>
      </c>
    </row>
    <row r="951" spans="1:11">
      <c r="A951" s="192" t="str">
        <f>Instructions!$I$33</f>
        <v>Mot 12</v>
      </c>
      <c r="B951" s="192">
        <f t="shared" ca="1" si="224"/>
        <v>0.64255984896406693</v>
      </c>
      <c r="C951" s="192" t="str">
        <f>Instructions!$I$48</f>
        <v>Mot 27</v>
      </c>
      <c r="D951" s="192">
        <f ca="1">RAND()</f>
        <v>8.9101086094384385E-2</v>
      </c>
      <c r="E951" s="192" t="str">
        <f>Instructions!$I$63</f>
        <v>Mot 42</v>
      </c>
      <c r="F951" s="192">
        <f ca="1">RAND()</f>
        <v>0.95703469991422707</v>
      </c>
      <c r="G951" s="192" t="str">
        <f>Instructions!$I$78</f>
        <v>Mot 57</v>
      </c>
      <c r="H951" s="192">
        <f t="shared" ca="1" si="230"/>
        <v>7.9253267494916679E-2</v>
      </c>
      <c r="I951" s="192" t="str">
        <f>Instructions!$I$93</f>
        <v>Mot 72</v>
      </c>
      <c r="J951" s="192">
        <f t="shared" ca="1" si="230"/>
        <v>0.30663111986011038</v>
      </c>
    </row>
    <row r="952" spans="1:11">
      <c r="A952" s="192" t="str">
        <f>Instructions!$I$34</f>
        <v>Mot 13</v>
      </c>
      <c r="B952" s="192">
        <f t="shared" ca="1" si="224"/>
        <v>0.82667049332400167</v>
      </c>
      <c r="C952" s="192" t="str">
        <f>Instructions!$I$49</f>
        <v>Mot 28</v>
      </c>
      <c r="D952" s="192">
        <f t="shared" ref="D952:D954" ca="1" si="231">RAND()</f>
        <v>0.81892673620011858</v>
      </c>
      <c r="E952" s="192" t="str">
        <f>Instructions!$I$64</f>
        <v>Mot 43</v>
      </c>
      <c r="F952" s="192">
        <f t="shared" ref="F952:F954" ca="1" si="232">RAND()</f>
        <v>0.70352016577964271</v>
      </c>
      <c r="G952" s="192" t="str">
        <f>Instructions!$I$79</f>
        <v>Mot 58</v>
      </c>
      <c r="H952" s="192">
        <f t="shared" ca="1" si="230"/>
        <v>0.64299148573347953</v>
      </c>
      <c r="I952" s="192" t="str">
        <f>Instructions!$I$94</f>
        <v>Mot 73</v>
      </c>
      <c r="J952" s="192">
        <f t="shared" ca="1" si="230"/>
        <v>0.28723570486679229</v>
      </c>
    </row>
    <row r="953" spans="1:11">
      <c r="A953" s="192" t="str">
        <f>Instructions!$I$35</f>
        <v>Mot 14</v>
      </c>
      <c r="B953" s="192">
        <f t="shared" ca="1" si="224"/>
        <v>0.74903509067322138</v>
      </c>
      <c r="C953" s="192" t="str">
        <f>Instructions!$I$50</f>
        <v>Mot 29</v>
      </c>
      <c r="D953" s="192">
        <f t="shared" ca="1" si="231"/>
        <v>0.98917467191819952</v>
      </c>
      <c r="E953" s="192" t="str">
        <f>Instructions!$I$65</f>
        <v>Mot 44</v>
      </c>
      <c r="F953" s="192">
        <f t="shared" ca="1" si="232"/>
        <v>0.90650891902263586</v>
      </c>
      <c r="G953" s="192" t="str">
        <f>Instructions!$I$80</f>
        <v>Mot 59</v>
      </c>
      <c r="H953" s="192">
        <f t="shared" ca="1" si="230"/>
        <v>9.0377251249403878E-3</v>
      </c>
      <c r="I953" s="192" t="str">
        <f>Instructions!$I$95</f>
        <v>Mot 74</v>
      </c>
      <c r="J953" s="192">
        <f t="shared" ca="1" si="230"/>
        <v>0.33305187827355964</v>
      </c>
    </row>
    <row r="954" spans="1:11">
      <c r="A954" s="192" t="str">
        <f>Instructions!$I$36</f>
        <v>Mot 15</v>
      </c>
      <c r="B954" s="192">
        <f t="shared" ca="1" si="224"/>
        <v>8.6667811492675884E-2</v>
      </c>
      <c r="C954" s="192" t="str">
        <f>Instructions!$I$51</f>
        <v>Mot 30</v>
      </c>
      <c r="D954" s="192">
        <f t="shared" ca="1" si="231"/>
        <v>0.32679529187853151</v>
      </c>
      <c r="E954" s="192" t="str">
        <f>Instructions!$I$66</f>
        <v>Mot 45</v>
      </c>
      <c r="F954" s="192">
        <f t="shared" ca="1" si="232"/>
        <v>0.96662412010626597</v>
      </c>
      <c r="G954" s="192" t="str">
        <f>Instructions!$I$81</f>
        <v>Mot 60</v>
      </c>
      <c r="H954" s="192">
        <f t="shared" ca="1" si="230"/>
        <v>0.67171320864912998</v>
      </c>
      <c r="I954" s="192" t="str">
        <f>Instructions!$I$96</f>
        <v>Mot 75</v>
      </c>
      <c r="J954" s="192">
        <f t="shared" ca="1" si="230"/>
        <v>0.64511104579734513</v>
      </c>
    </row>
    <row r="955" spans="1:11">
      <c r="K955" s="192">
        <v>48</v>
      </c>
    </row>
    <row r="960" spans="1:11">
      <c r="A960" s="192" t="str">
        <f>Instructions!$I$22</f>
        <v>Mot 1</v>
      </c>
      <c r="B960" s="192">
        <f t="shared" ref="B960:B974" ca="1" si="233">RAND()</f>
        <v>0.62860046764555122</v>
      </c>
      <c r="C960" s="192" t="str">
        <f>Instructions!$I$37</f>
        <v>Mot 16</v>
      </c>
      <c r="D960" s="192">
        <f t="shared" ref="D960:D968" ca="1" si="234">RAND()</f>
        <v>0.4114711675799454</v>
      </c>
      <c r="E960" s="192" t="str">
        <f>Instructions!$I$52</f>
        <v>Mot 31</v>
      </c>
      <c r="F960" s="192">
        <f t="shared" ref="F960:J974" ca="1" si="235">RAND()</f>
        <v>0.56093592325594499</v>
      </c>
      <c r="G960" s="192" t="str">
        <f>Instructions!$I$67</f>
        <v>Mot 46</v>
      </c>
      <c r="H960" s="192">
        <f t="shared" ca="1" si="235"/>
        <v>0.97140608597154299</v>
      </c>
      <c r="I960" s="192" t="str">
        <f>Instructions!$I$82</f>
        <v>Mot 61</v>
      </c>
      <c r="J960" s="192">
        <f t="shared" ca="1" si="235"/>
        <v>1.8710380174212338E-2</v>
      </c>
    </row>
    <row r="961" spans="1:11">
      <c r="A961" s="192" t="str">
        <f>Instructions!$I$23</f>
        <v>Mot 2</v>
      </c>
      <c r="B961" s="192">
        <f t="shared" ca="1" si="233"/>
        <v>4.5955595903937052E-3</v>
      </c>
      <c r="C961" s="192" t="str">
        <f>Instructions!$I$38</f>
        <v>Mot 17</v>
      </c>
      <c r="D961" s="192">
        <f t="shared" ca="1" si="234"/>
        <v>0.58612109820946934</v>
      </c>
      <c r="E961" s="192" t="str">
        <f>Instructions!$I$53</f>
        <v>Mot 32</v>
      </c>
      <c r="F961" s="192">
        <f t="shared" ca="1" si="235"/>
        <v>0.65987333479393817</v>
      </c>
      <c r="G961" s="192" t="str">
        <f>Instructions!$I$68</f>
        <v>Mot 47</v>
      </c>
      <c r="H961" s="192">
        <f t="shared" ca="1" si="235"/>
        <v>0.24651696028804848</v>
      </c>
      <c r="I961" s="192" t="str">
        <f>Instructions!$I$83</f>
        <v>Mot 62</v>
      </c>
      <c r="J961" s="192">
        <f t="shared" ca="1" si="235"/>
        <v>0.52147884771097552</v>
      </c>
    </row>
    <row r="962" spans="1:11">
      <c r="A962" s="192" t="str">
        <f>Instructions!$I$24</f>
        <v>Mot 3</v>
      </c>
      <c r="B962" s="192">
        <f t="shared" ca="1" si="233"/>
        <v>0.72596731894466138</v>
      </c>
      <c r="C962" s="192" t="str">
        <f>Instructions!$I$39</f>
        <v>Mot 18</v>
      </c>
      <c r="D962" s="192">
        <f t="shared" ca="1" si="234"/>
        <v>1.7072361164430339E-2</v>
      </c>
      <c r="E962" s="192" t="str">
        <f>Instructions!$I$54</f>
        <v>Mot 33</v>
      </c>
      <c r="F962" s="192">
        <f t="shared" ca="1" si="235"/>
        <v>0.27883525934057862</v>
      </c>
      <c r="G962" s="192" t="str">
        <f>Instructions!$I$69</f>
        <v>Mot 48</v>
      </c>
      <c r="H962" s="192">
        <f t="shared" ca="1" si="235"/>
        <v>0.6608498590395474</v>
      </c>
      <c r="I962" s="192" t="str">
        <f>Instructions!$I$84</f>
        <v>Mot 63</v>
      </c>
      <c r="J962" s="192">
        <f t="shared" ca="1" si="235"/>
        <v>0.67725553960164153</v>
      </c>
    </row>
    <row r="963" spans="1:11">
      <c r="A963" s="192" t="str">
        <f>Instructions!$I$25</f>
        <v>Mot 4</v>
      </c>
      <c r="B963" s="192">
        <f t="shared" ca="1" si="233"/>
        <v>0.3653009938142413</v>
      </c>
      <c r="C963" s="192" t="str">
        <f>Instructions!$I$40</f>
        <v>Mot 19</v>
      </c>
      <c r="D963" s="192">
        <f t="shared" ca="1" si="234"/>
        <v>0.92521333994354127</v>
      </c>
      <c r="E963" s="192" t="str">
        <f>Instructions!$I$55</f>
        <v>Mot 34</v>
      </c>
      <c r="F963" s="192">
        <f t="shared" ca="1" si="235"/>
        <v>0.1522244174489773</v>
      </c>
      <c r="G963" s="192" t="str">
        <f>Instructions!$I$70</f>
        <v>Mot 49</v>
      </c>
      <c r="H963" s="192">
        <f t="shared" ca="1" si="235"/>
        <v>0.52999954388721415</v>
      </c>
      <c r="I963" s="192" t="str">
        <f>Instructions!$I$85</f>
        <v>Mot 64</v>
      </c>
      <c r="J963" s="192">
        <f t="shared" ca="1" si="235"/>
        <v>0.6550038841314838</v>
      </c>
    </row>
    <row r="964" spans="1:11">
      <c r="A964" s="192" t="str">
        <f>Instructions!$I$26</f>
        <v>Mot 5</v>
      </c>
      <c r="B964" s="192">
        <f t="shared" ca="1" si="233"/>
        <v>0.79828562108661782</v>
      </c>
      <c r="C964" s="192" t="str">
        <f>Instructions!$I$41</f>
        <v>Mot 20</v>
      </c>
      <c r="D964" s="192">
        <f t="shared" ca="1" si="234"/>
        <v>0.29843669439577103</v>
      </c>
      <c r="E964" s="192" t="str">
        <f>Instructions!$I$56</f>
        <v>Mot 35</v>
      </c>
      <c r="F964" s="192">
        <f t="shared" ca="1" si="235"/>
        <v>0.62014751338684937</v>
      </c>
      <c r="G964" s="192" t="str">
        <f>Instructions!$I$71</f>
        <v>Mot 50</v>
      </c>
      <c r="H964" s="192">
        <f t="shared" ca="1" si="235"/>
        <v>0.94744504989050304</v>
      </c>
      <c r="I964" s="192" t="str">
        <f>Instructions!$I$86</f>
        <v>Mot 65</v>
      </c>
      <c r="J964" s="192">
        <f t="shared" ca="1" si="235"/>
        <v>0.92710784301992177</v>
      </c>
    </row>
    <row r="965" spans="1:11">
      <c r="A965" s="192" t="str">
        <f>Instructions!$I$27</f>
        <v>Mot 6</v>
      </c>
      <c r="B965" s="192">
        <f t="shared" ca="1" si="233"/>
        <v>0.64374162824293713</v>
      </c>
      <c r="C965" s="192" t="str">
        <f>Instructions!$I$42</f>
        <v>Mot 21</v>
      </c>
      <c r="D965" s="192">
        <f t="shared" ca="1" si="234"/>
        <v>0.25337619005468603</v>
      </c>
      <c r="E965" s="192" t="str">
        <f>Instructions!$I$57</f>
        <v>Mot 36</v>
      </c>
      <c r="F965" s="192">
        <f t="shared" ca="1" si="235"/>
        <v>0.66366190203623243</v>
      </c>
      <c r="G965" s="192" t="str">
        <f>Instructions!$I$72</f>
        <v>Mot 51</v>
      </c>
      <c r="H965" s="192">
        <f t="shared" ca="1" si="235"/>
        <v>0.65360513265147491</v>
      </c>
      <c r="I965" s="192" t="str">
        <f>Instructions!$I$87</f>
        <v>Mot 66</v>
      </c>
      <c r="J965" s="192">
        <f t="shared" ca="1" si="235"/>
        <v>9.3146423050406768E-2</v>
      </c>
    </row>
    <row r="966" spans="1:11">
      <c r="A966" s="192" t="str">
        <f>Instructions!$I$28</f>
        <v>Mot 7</v>
      </c>
      <c r="B966" s="192">
        <f t="shared" ca="1" si="233"/>
        <v>4.7518349632714063E-2</v>
      </c>
      <c r="C966" s="192" t="str">
        <f>Instructions!$I$43</f>
        <v>Mot 22</v>
      </c>
      <c r="D966" s="192">
        <f t="shared" ca="1" si="234"/>
        <v>0.43847889461432932</v>
      </c>
      <c r="E966" s="192" t="str">
        <f>Instructions!$I$58</f>
        <v>Mot 37</v>
      </c>
      <c r="F966" s="192">
        <f t="shared" ca="1" si="235"/>
        <v>0.35762992626796697</v>
      </c>
      <c r="G966" s="192" t="str">
        <f>Instructions!$I$73</f>
        <v>Mot 52</v>
      </c>
      <c r="H966" s="192">
        <f t="shared" ca="1" si="235"/>
        <v>0.49051546419217273</v>
      </c>
      <c r="I966" s="192" t="str">
        <f>Instructions!$I$88</f>
        <v>Mot 67</v>
      </c>
      <c r="J966" s="192">
        <f t="shared" ca="1" si="235"/>
        <v>0.391286765809299</v>
      </c>
    </row>
    <row r="967" spans="1:11">
      <c r="A967" s="192" t="str">
        <f>Instructions!$I$29</f>
        <v>Mot 8</v>
      </c>
      <c r="B967" s="192">
        <f t="shared" ca="1" si="233"/>
        <v>0.99519033890195052</v>
      </c>
      <c r="C967" s="192" t="str">
        <f>Instructions!$I$44</f>
        <v>Mot 23</v>
      </c>
      <c r="D967" s="192">
        <f t="shared" ca="1" si="234"/>
        <v>0.74779327659551931</v>
      </c>
      <c r="E967" s="192" t="str">
        <f>Instructions!$I$59</f>
        <v>Mot 38</v>
      </c>
      <c r="F967" s="192">
        <f t="shared" ca="1" si="235"/>
        <v>0.68561772367219131</v>
      </c>
      <c r="G967" s="192" t="str">
        <f>Instructions!$I$74</f>
        <v>Mot 53</v>
      </c>
      <c r="H967" s="192">
        <f t="shared" ca="1" si="235"/>
        <v>0.36815658722703726</v>
      </c>
      <c r="I967" s="192" t="str">
        <f>Instructions!$I$89</f>
        <v>Mot 68</v>
      </c>
      <c r="J967" s="192">
        <f t="shared" ca="1" si="235"/>
        <v>0.9824038795089105</v>
      </c>
    </row>
    <row r="968" spans="1:11">
      <c r="A968" s="192" t="str">
        <f>Instructions!$I$30</f>
        <v>Mot 9</v>
      </c>
      <c r="B968" s="192">
        <f t="shared" ca="1" si="233"/>
        <v>0.5460603695675551</v>
      </c>
      <c r="C968" s="192" t="str">
        <f>Instructions!$I$45</f>
        <v>Mot 24</v>
      </c>
      <c r="D968" s="192">
        <f t="shared" ca="1" si="234"/>
        <v>0.33140752789292693</v>
      </c>
      <c r="E968" s="192" t="str">
        <f>Instructions!$I$60</f>
        <v>Mot 39</v>
      </c>
      <c r="F968" s="192">
        <f t="shared" ca="1" si="235"/>
        <v>0.32400535501668171</v>
      </c>
      <c r="G968" s="192" t="str">
        <f>Instructions!$I$75</f>
        <v>Mot 54</v>
      </c>
      <c r="H968" s="192">
        <f t="shared" ca="1" si="235"/>
        <v>0.55003463479946768</v>
      </c>
      <c r="I968" s="192" t="str">
        <f>Instructions!$I$90</f>
        <v>Mot 69</v>
      </c>
      <c r="J968" s="192">
        <f t="shared" ca="1" si="235"/>
        <v>0.25069506205342973</v>
      </c>
    </row>
    <row r="969" spans="1:11">
      <c r="A969" s="192" t="str">
        <f>Instructions!$I$31</f>
        <v>Mot 10</v>
      </c>
      <c r="B969" s="192">
        <f t="shared" ca="1" si="233"/>
        <v>0.11082839551203982</v>
      </c>
      <c r="C969" s="192" t="str">
        <f>Instructions!$I$46</f>
        <v>Mot 25</v>
      </c>
      <c r="D969" s="192">
        <f ca="1">RAND()</f>
        <v>0.26022273168522281</v>
      </c>
      <c r="E969" s="192" t="str">
        <f>Instructions!$I$61</f>
        <v>Mot 40</v>
      </c>
      <c r="F969" s="192">
        <f ca="1">RAND()</f>
        <v>4.3693985113834377E-2</v>
      </c>
      <c r="G969" s="192" t="str">
        <f>Instructions!$I$76</f>
        <v>Mot 55</v>
      </c>
      <c r="H969" s="192">
        <f t="shared" ca="1" si="235"/>
        <v>0.84851790449216447</v>
      </c>
      <c r="I969" s="192" t="str">
        <f>Instructions!$I$91</f>
        <v>Mot 70</v>
      </c>
      <c r="J969" s="192">
        <f t="shared" ca="1" si="235"/>
        <v>0.97225029287691211</v>
      </c>
    </row>
    <row r="970" spans="1:11">
      <c r="A970" s="192" t="str">
        <f>Instructions!$I$32</f>
        <v>Mot 11</v>
      </c>
      <c r="B970" s="192">
        <f t="shared" ca="1" si="233"/>
        <v>0.13109212615791299</v>
      </c>
      <c r="C970" s="192" t="str">
        <f>Instructions!$I$47</f>
        <v>Mot 26</v>
      </c>
      <c r="D970" s="192">
        <f ca="1">RAND()</f>
        <v>0.55552940306130882</v>
      </c>
      <c r="E970" s="192" t="str">
        <f>Instructions!$I$62</f>
        <v>Mot 41</v>
      </c>
      <c r="F970" s="192">
        <f ca="1">RAND()</f>
        <v>0.69486588153741558</v>
      </c>
      <c r="G970" s="192" t="str">
        <f>Instructions!$I$77</f>
        <v>Mot 56</v>
      </c>
      <c r="H970" s="192">
        <f t="shared" ca="1" si="235"/>
        <v>0.49660527052496517</v>
      </c>
      <c r="I970" s="192" t="str">
        <f>Instructions!$I$92</f>
        <v>Mot 71</v>
      </c>
      <c r="J970" s="192">
        <f t="shared" ca="1" si="235"/>
        <v>0.66562968423451374</v>
      </c>
    </row>
    <row r="971" spans="1:11">
      <c r="A971" s="192" t="str">
        <f>Instructions!$I$33</f>
        <v>Mot 12</v>
      </c>
      <c r="B971" s="192">
        <f t="shared" ca="1" si="233"/>
        <v>0.39447764676260522</v>
      </c>
      <c r="C971" s="192" t="str">
        <f>Instructions!$I$48</f>
        <v>Mot 27</v>
      </c>
      <c r="D971" s="192">
        <f ca="1">RAND()</f>
        <v>0.32358271919162229</v>
      </c>
      <c r="E971" s="192" t="str">
        <f>Instructions!$I$63</f>
        <v>Mot 42</v>
      </c>
      <c r="F971" s="192">
        <f ca="1">RAND()</f>
        <v>0.93001079882796578</v>
      </c>
      <c r="G971" s="192" t="str">
        <f>Instructions!$I$78</f>
        <v>Mot 57</v>
      </c>
      <c r="H971" s="192">
        <f t="shared" ca="1" si="235"/>
        <v>0.17831687434926069</v>
      </c>
      <c r="I971" s="192" t="str">
        <f>Instructions!$I$93</f>
        <v>Mot 72</v>
      </c>
      <c r="J971" s="192">
        <f t="shared" ca="1" si="235"/>
        <v>0.20935048604159756</v>
      </c>
    </row>
    <row r="972" spans="1:11">
      <c r="A972" s="192" t="str">
        <f>Instructions!$I$34</f>
        <v>Mot 13</v>
      </c>
      <c r="B972" s="192">
        <f t="shared" ca="1" si="233"/>
        <v>0.72372831410511829</v>
      </c>
      <c r="C972" s="192" t="str">
        <f>Instructions!$I$49</f>
        <v>Mot 28</v>
      </c>
      <c r="D972" s="192">
        <f t="shared" ref="D972:D974" ca="1" si="236">RAND()</f>
        <v>0.42389144108488408</v>
      </c>
      <c r="E972" s="192" t="str">
        <f>Instructions!$I$64</f>
        <v>Mot 43</v>
      </c>
      <c r="F972" s="192">
        <f t="shared" ref="F972:F974" ca="1" si="237">RAND()</f>
        <v>0.36222127699618556</v>
      </c>
      <c r="G972" s="192" t="str">
        <f>Instructions!$I$79</f>
        <v>Mot 58</v>
      </c>
      <c r="H972" s="192">
        <f t="shared" ca="1" si="235"/>
        <v>0.73576296618844717</v>
      </c>
      <c r="I972" s="192" t="str">
        <f>Instructions!$I$94</f>
        <v>Mot 73</v>
      </c>
      <c r="J972" s="192">
        <f t="shared" ca="1" si="235"/>
        <v>0.62611617054672586</v>
      </c>
    </row>
    <row r="973" spans="1:11">
      <c r="A973" s="192" t="str">
        <f>Instructions!$I$35</f>
        <v>Mot 14</v>
      </c>
      <c r="B973" s="192">
        <f t="shared" ca="1" si="233"/>
        <v>0.93502371938322548</v>
      </c>
      <c r="C973" s="192" t="str">
        <f>Instructions!$I$50</f>
        <v>Mot 29</v>
      </c>
      <c r="D973" s="192">
        <f t="shared" ca="1" si="236"/>
        <v>0.96559163053208408</v>
      </c>
      <c r="E973" s="192" t="str">
        <f>Instructions!$I$65</f>
        <v>Mot 44</v>
      </c>
      <c r="F973" s="192">
        <f t="shared" ca="1" si="237"/>
        <v>0.91470364548986194</v>
      </c>
      <c r="G973" s="192" t="str">
        <f>Instructions!$I$80</f>
        <v>Mot 59</v>
      </c>
      <c r="H973" s="192">
        <f t="shared" ca="1" si="235"/>
        <v>9.0693873956599114E-2</v>
      </c>
      <c r="I973" s="192" t="str">
        <f>Instructions!$I$95</f>
        <v>Mot 74</v>
      </c>
      <c r="J973" s="192">
        <f t="shared" ca="1" si="235"/>
        <v>0.74489169006717493</v>
      </c>
    </row>
    <row r="974" spans="1:11">
      <c r="A974" s="192" t="str">
        <f>Instructions!$I$36</f>
        <v>Mot 15</v>
      </c>
      <c r="B974" s="192">
        <f t="shared" ca="1" si="233"/>
        <v>0.62279725420084775</v>
      </c>
      <c r="C974" s="192" t="str">
        <f>Instructions!$I$51</f>
        <v>Mot 30</v>
      </c>
      <c r="D974" s="192">
        <f t="shared" ca="1" si="236"/>
        <v>0.47765973021751729</v>
      </c>
      <c r="E974" s="192" t="str">
        <f>Instructions!$I$66</f>
        <v>Mot 45</v>
      </c>
      <c r="F974" s="192">
        <f t="shared" ca="1" si="237"/>
        <v>0.48426261806799364</v>
      </c>
      <c r="G974" s="192" t="str">
        <f>Instructions!$I$81</f>
        <v>Mot 60</v>
      </c>
      <c r="H974" s="192">
        <f t="shared" ca="1" si="235"/>
        <v>0.50360375199696994</v>
      </c>
      <c r="I974" s="192" t="str">
        <f>Instructions!$I$96</f>
        <v>Mot 75</v>
      </c>
      <c r="J974" s="192">
        <f t="shared" ca="1" si="235"/>
        <v>0.79938341982555683</v>
      </c>
    </row>
    <row r="975" spans="1:11">
      <c r="K975" s="192">
        <v>49</v>
      </c>
    </row>
    <row r="980" spans="1:10">
      <c r="A980" s="192" t="str">
        <f>Instructions!$I$22</f>
        <v>Mot 1</v>
      </c>
      <c r="B980" s="192">
        <f t="shared" ref="B980:B994" ca="1" si="238">RAND()</f>
        <v>7.1464080065354985E-2</v>
      </c>
      <c r="C980" s="192" t="str">
        <f>Instructions!$I$37</f>
        <v>Mot 16</v>
      </c>
      <c r="D980" s="192">
        <f t="shared" ref="D980:D988" ca="1" si="239">RAND()</f>
        <v>0.77516354678577237</v>
      </c>
      <c r="E980" s="192" t="str">
        <f>Instructions!$I$52</f>
        <v>Mot 31</v>
      </c>
      <c r="F980" s="192">
        <f t="shared" ref="F980:J994" ca="1" si="240">RAND()</f>
        <v>0.22450772804591035</v>
      </c>
      <c r="G980" s="192" t="str">
        <f>Instructions!$I$67</f>
        <v>Mot 46</v>
      </c>
      <c r="H980" s="192">
        <f t="shared" ca="1" si="240"/>
        <v>0.13134081327338987</v>
      </c>
      <c r="I980" s="192" t="str">
        <f>Instructions!$I$82</f>
        <v>Mot 61</v>
      </c>
      <c r="J980" s="192">
        <f t="shared" ca="1" si="240"/>
        <v>0.80100725094889735</v>
      </c>
    </row>
    <row r="981" spans="1:10">
      <c r="A981" s="192" t="str">
        <f>Instructions!$I$23</f>
        <v>Mot 2</v>
      </c>
      <c r="B981" s="192">
        <f t="shared" ca="1" si="238"/>
        <v>0.12635421471890806</v>
      </c>
      <c r="C981" s="192" t="str">
        <f>Instructions!$I$38</f>
        <v>Mot 17</v>
      </c>
      <c r="D981" s="192">
        <f t="shared" ca="1" si="239"/>
        <v>0.66056020862516662</v>
      </c>
      <c r="E981" s="192" t="str">
        <f>Instructions!$I$53</f>
        <v>Mot 32</v>
      </c>
      <c r="F981" s="192">
        <f t="shared" ca="1" si="240"/>
        <v>0.63200080074281539</v>
      </c>
      <c r="G981" s="192" t="str">
        <f>Instructions!$I$68</f>
        <v>Mot 47</v>
      </c>
      <c r="H981" s="192">
        <f t="shared" ca="1" si="240"/>
        <v>8.368940332269259E-2</v>
      </c>
      <c r="I981" s="192" t="str">
        <f>Instructions!$I$83</f>
        <v>Mot 62</v>
      </c>
      <c r="J981" s="192">
        <f t="shared" ca="1" si="240"/>
        <v>0.36189666895603101</v>
      </c>
    </row>
    <row r="982" spans="1:10">
      <c r="A982" s="192" t="str">
        <f>Instructions!$I$24</f>
        <v>Mot 3</v>
      </c>
      <c r="B982" s="192">
        <f t="shared" ca="1" si="238"/>
        <v>6.6767043069623666E-2</v>
      </c>
      <c r="C982" s="192" t="str">
        <f>Instructions!$I$39</f>
        <v>Mot 18</v>
      </c>
      <c r="D982" s="192">
        <f t="shared" ca="1" si="239"/>
        <v>0.25329832023268684</v>
      </c>
      <c r="E982" s="192" t="str">
        <f>Instructions!$I$54</f>
        <v>Mot 33</v>
      </c>
      <c r="F982" s="192">
        <f t="shared" ca="1" si="240"/>
        <v>0.57074477663157075</v>
      </c>
      <c r="G982" s="192" t="str">
        <f>Instructions!$I$69</f>
        <v>Mot 48</v>
      </c>
      <c r="H982" s="192">
        <f t="shared" ca="1" si="240"/>
        <v>0.5381581630346971</v>
      </c>
      <c r="I982" s="192" t="str">
        <f>Instructions!$I$84</f>
        <v>Mot 63</v>
      </c>
      <c r="J982" s="192">
        <f t="shared" ca="1" si="240"/>
        <v>0.61514691870370042</v>
      </c>
    </row>
    <row r="983" spans="1:10">
      <c r="A983" s="192" t="str">
        <f>Instructions!$I$25</f>
        <v>Mot 4</v>
      </c>
      <c r="B983" s="192">
        <f t="shared" ca="1" si="238"/>
        <v>0.82994702816022414</v>
      </c>
      <c r="C983" s="192" t="str">
        <f>Instructions!$I$40</f>
        <v>Mot 19</v>
      </c>
      <c r="D983" s="192">
        <f t="shared" ca="1" si="239"/>
        <v>0.59023791788062907</v>
      </c>
      <c r="E983" s="192" t="str">
        <f>Instructions!$I$55</f>
        <v>Mot 34</v>
      </c>
      <c r="F983" s="192">
        <f t="shared" ca="1" si="240"/>
        <v>0.40157878044911033</v>
      </c>
      <c r="G983" s="192" t="str">
        <f>Instructions!$I$70</f>
        <v>Mot 49</v>
      </c>
      <c r="H983" s="192">
        <f t="shared" ca="1" si="240"/>
        <v>0.42643312838835423</v>
      </c>
      <c r="I983" s="192" t="str">
        <f>Instructions!$I$85</f>
        <v>Mot 64</v>
      </c>
      <c r="J983" s="192">
        <f t="shared" ca="1" si="240"/>
        <v>0.71386411143762862</v>
      </c>
    </row>
    <row r="984" spans="1:10">
      <c r="A984" s="192" t="str">
        <f>Instructions!$I$26</f>
        <v>Mot 5</v>
      </c>
      <c r="B984" s="192">
        <f t="shared" ca="1" si="238"/>
        <v>0.84227066514450599</v>
      </c>
      <c r="C984" s="192" t="str">
        <f>Instructions!$I$41</f>
        <v>Mot 20</v>
      </c>
      <c r="D984" s="192">
        <f t="shared" ca="1" si="239"/>
        <v>0.97509931971683328</v>
      </c>
      <c r="E984" s="192" t="str">
        <f>Instructions!$I$56</f>
        <v>Mot 35</v>
      </c>
      <c r="F984" s="192">
        <f t="shared" ca="1" si="240"/>
        <v>0.67094605803375307</v>
      </c>
      <c r="G984" s="192" t="str">
        <f>Instructions!$I$71</f>
        <v>Mot 50</v>
      </c>
      <c r="H984" s="192">
        <f t="shared" ca="1" si="240"/>
        <v>0.17785574955776706</v>
      </c>
      <c r="I984" s="192" t="str">
        <f>Instructions!$I$86</f>
        <v>Mot 65</v>
      </c>
      <c r="J984" s="192">
        <f t="shared" ca="1" si="240"/>
        <v>0.66322379717643709</v>
      </c>
    </row>
    <row r="985" spans="1:10">
      <c r="A985" s="192" t="str">
        <f>Instructions!$I$27</f>
        <v>Mot 6</v>
      </c>
      <c r="B985" s="192">
        <f t="shared" ca="1" si="238"/>
        <v>0.47966836723850248</v>
      </c>
      <c r="C985" s="192" t="str">
        <f>Instructions!$I$42</f>
        <v>Mot 21</v>
      </c>
      <c r="D985" s="192">
        <f t="shared" ca="1" si="239"/>
        <v>0.51088490385338758</v>
      </c>
      <c r="E985" s="192" t="str">
        <f>Instructions!$I$57</f>
        <v>Mot 36</v>
      </c>
      <c r="F985" s="192">
        <f t="shared" ca="1" si="240"/>
        <v>4.741054393188604E-2</v>
      </c>
      <c r="G985" s="192" t="str">
        <f>Instructions!$I$72</f>
        <v>Mot 51</v>
      </c>
      <c r="H985" s="192">
        <f t="shared" ca="1" si="240"/>
        <v>0.91643772489935182</v>
      </c>
      <c r="I985" s="192" t="str">
        <f>Instructions!$I$87</f>
        <v>Mot 66</v>
      </c>
      <c r="J985" s="192">
        <f t="shared" ca="1" si="240"/>
        <v>0.24944492158322984</v>
      </c>
    </row>
    <row r="986" spans="1:10">
      <c r="A986" s="192" t="str">
        <f>Instructions!$I$28</f>
        <v>Mot 7</v>
      </c>
      <c r="B986" s="192">
        <f t="shared" ca="1" si="238"/>
        <v>0.79235707372720332</v>
      </c>
      <c r="C986" s="192" t="str">
        <f>Instructions!$I$43</f>
        <v>Mot 22</v>
      </c>
      <c r="D986" s="192">
        <f t="shared" ca="1" si="239"/>
        <v>0.96253568144109836</v>
      </c>
      <c r="E986" s="192" t="str">
        <f>Instructions!$I$58</f>
        <v>Mot 37</v>
      </c>
      <c r="F986" s="192">
        <f t="shared" ca="1" si="240"/>
        <v>0.3427674536534423</v>
      </c>
      <c r="G986" s="192" t="str">
        <f>Instructions!$I$73</f>
        <v>Mot 52</v>
      </c>
      <c r="H986" s="192">
        <f t="shared" ca="1" si="240"/>
        <v>5.7189285218718355E-2</v>
      </c>
      <c r="I986" s="192" t="str">
        <f>Instructions!$I$88</f>
        <v>Mot 67</v>
      </c>
      <c r="J986" s="192">
        <f t="shared" ca="1" si="240"/>
        <v>0.7358082454347965</v>
      </c>
    </row>
    <row r="987" spans="1:10">
      <c r="A987" s="192" t="str">
        <f>Instructions!$I$29</f>
        <v>Mot 8</v>
      </c>
      <c r="B987" s="192">
        <f t="shared" ca="1" si="238"/>
        <v>0.12358773422422575</v>
      </c>
      <c r="C987" s="192" t="str">
        <f>Instructions!$I$44</f>
        <v>Mot 23</v>
      </c>
      <c r="D987" s="192">
        <f t="shared" ca="1" si="239"/>
        <v>0.53181826903624163</v>
      </c>
      <c r="E987" s="192" t="str">
        <f>Instructions!$I$59</f>
        <v>Mot 38</v>
      </c>
      <c r="F987" s="192">
        <f t="shared" ca="1" si="240"/>
        <v>0.39865313026978544</v>
      </c>
      <c r="G987" s="192" t="str">
        <f>Instructions!$I$74</f>
        <v>Mot 53</v>
      </c>
      <c r="H987" s="192">
        <f t="shared" ca="1" si="240"/>
        <v>0.61396951755909812</v>
      </c>
      <c r="I987" s="192" t="str">
        <f>Instructions!$I$89</f>
        <v>Mot 68</v>
      </c>
      <c r="J987" s="192">
        <f t="shared" ca="1" si="240"/>
        <v>0.27114446091785405</v>
      </c>
    </row>
    <row r="988" spans="1:10">
      <c r="A988" s="192" t="str">
        <f>Instructions!$I$30</f>
        <v>Mot 9</v>
      </c>
      <c r="B988" s="192">
        <f t="shared" ca="1" si="238"/>
        <v>0.31158624906755672</v>
      </c>
      <c r="C988" s="192" t="str">
        <f>Instructions!$I$45</f>
        <v>Mot 24</v>
      </c>
      <c r="D988" s="192">
        <f t="shared" ca="1" si="239"/>
        <v>0.73228115778794889</v>
      </c>
      <c r="E988" s="192" t="str">
        <f>Instructions!$I$60</f>
        <v>Mot 39</v>
      </c>
      <c r="F988" s="192">
        <f t="shared" ca="1" si="240"/>
        <v>0.80063691808050075</v>
      </c>
      <c r="G988" s="192" t="str">
        <f>Instructions!$I$75</f>
        <v>Mot 54</v>
      </c>
      <c r="H988" s="192">
        <f t="shared" ca="1" si="240"/>
        <v>0.61598909134247437</v>
      </c>
      <c r="I988" s="192" t="str">
        <f>Instructions!$I$90</f>
        <v>Mot 69</v>
      </c>
      <c r="J988" s="192">
        <f t="shared" ca="1" si="240"/>
        <v>4.5309803191279863E-2</v>
      </c>
    </row>
    <row r="989" spans="1:10">
      <c r="A989" s="192" t="str">
        <f>Instructions!$I$31</f>
        <v>Mot 10</v>
      </c>
      <c r="B989" s="192">
        <f t="shared" ca="1" si="238"/>
        <v>0.88358980803259346</v>
      </c>
      <c r="C989" s="192" t="str">
        <f>Instructions!$I$46</f>
        <v>Mot 25</v>
      </c>
      <c r="D989" s="192">
        <f ca="1">RAND()</f>
        <v>0.99966899802905929</v>
      </c>
      <c r="E989" s="192" t="str">
        <f>Instructions!$I$61</f>
        <v>Mot 40</v>
      </c>
      <c r="F989" s="192">
        <f ca="1">RAND()</f>
        <v>9.5626928596794114E-2</v>
      </c>
      <c r="G989" s="192" t="str">
        <f>Instructions!$I$76</f>
        <v>Mot 55</v>
      </c>
      <c r="H989" s="192">
        <f t="shared" ca="1" si="240"/>
        <v>0.1800285025474152</v>
      </c>
      <c r="I989" s="192" t="str">
        <f>Instructions!$I$91</f>
        <v>Mot 70</v>
      </c>
      <c r="J989" s="192">
        <f t="shared" ca="1" si="240"/>
        <v>5.0199756195495993E-2</v>
      </c>
    </row>
    <row r="990" spans="1:10">
      <c r="A990" s="192" t="str">
        <f>Instructions!$I$32</f>
        <v>Mot 11</v>
      </c>
      <c r="B990" s="192">
        <f t="shared" ca="1" si="238"/>
        <v>0.51720503040564136</v>
      </c>
      <c r="C990" s="192" t="str">
        <f>Instructions!$I$47</f>
        <v>Mot 26</v>
      </c>
      <c r="D990" s="192">
        <f ca="1">RAND()</f>
        <v>0.7455169346552375</v>
      </c>
      <c r="E990" s="192" t="str">
        <f>Instructions!$I$62</f>
        <v>Mot 41</v>
      </c>
      <c r="F990" s="192">
        <f ca="1">RAND()</f>
        <v>0.2306580744612059</v>
      </c>
      <c r="G990" s="192" t="str">
        <f>Instructions!$I$77</f>
        <v>Mot 56</v>
      </c>
      <c r="H990" s="192">
        <f t="shared" ca="1" si="240"/>
        <v>3.2003134800183797E-2</v>
      </c>
      <c r="I990" s="192" t="str">
        <f>Instructions!$I$92</f>
        <v>Mot 71</v>
      </c>
      <c r="J990" s="192">
        <f t="shared" ca="1" si="240"/>
        <v>0.57625104982979747</v>
      </c>
    </row>
    <row r="991" spans="1:10">
      <c r="A991" s="192" t="str">
        <f>Instructions!$I$33</f>
        <v>Mot 12</v>
      </c>
      <c r="B991" s="192">
        <f t="shared" ca="1" si="238"/>
        <v>0.90044741922075777</v>
      </c>
      <c r="C991" s="192" t="str">
        <f>Instructions!$I$48</f>
        <v>Mot 27</v>
      </c>
      <c r="D991" s="192">
        <f ca="1">RAND()</f>
        <v>0.79103897987420091</v>
      </c>
      <c r="E991" s="192" t="str">
        <f>Instructions!$I$63</f>
        <v>Mot 42</v>
      </c>
      <c r="F991" s="192">
        <f ca="1">RAND()</f>
        <v>0.9886994000242334</v>
      </c>
      <c r="G991" s="192" t="str">
        <f>Instructions!$I$78</f>
        <v>Mot 57</v>
      </c>
      <c r="H991" s="192">
        <f t="shared" ca="1" si="240"/>
        <v>0.28370267317060904</v>
      </c>
      <c r="I991" s="192" t="str">
        <f>Instructions!$I$93</f>
        <v>Mot 72</v>
      </c>
      <c r="J991" s="192">
        <f t="shared" ca="1" si="240"/>
        <v>5.5735663235701005E-2</v>
      </c>
    </row>
    <row r="992" spans="1:10">
      <c r="A992" s="192" t="str">
        <f>Instructions!$I$34</f>
        <v>Mot 13</v>
      </c>
      <c r="B992" s="192">
        <f t="shared" ca="1" si="238"/>
        <v>0.57502675105772016</v>
      </c>
      <c r="C992" s="192" t="str">
        <f>Instructions!$I$49</f>
        <v>Mot 28</v>
      </c>
      <c r="D992" s="192">
        <f t="shared" ref="D992:D994" ca="1" si="241">RAND()</f>
        <v>0.83774433682784621</v>
      </c>
      <c r="E992" s="192" t="str">
        <f>Instructions!$I$64</f>
        <v>Mot 43</v>
      </c>
      <c r="F992" s="192">
        <f t="shared" ref="F992:F994" ca="1" si="242">RAND()</f>
        <v>0.97624199413670021</v>
      </c>
      <c r="G992" s="192" t="str">
        <f>Instructions!$I$79</f>
        <v>Mot 58</v>
      </c>
      <c r="H992" s="192">
        <f t="shared" ca="1" si="240"/>
        <v>0.46105293067369701</v>
      </c>
      <c r="I992" s="192" t="str">
        <f>Instructions!$I$94</f>
        <v>Mot 73</v>
      </c>
      <c r="J992" s="192">
        <f t="shared" ca="1" si="240"/>
        <v>6.5749332047573605E-2</v>
      </c>
    </row>
    <row r="993" spans="1:11">
      <c r="A993" s="192" t="str">
        <f>Instructions!$I$35</f>
        <v>Mot 14</v>
      </c>
      <c r="B993" s="192">
        <f t="shared" ca="1" si="238"/>
        <v>0.71173971785380075</v>
      </c>
      <c r="C993" s="192" t="str">
        <f>Instructions!$I$50</f>
        <v>Mot 29</v>
      </c>
      <c r="D993" s="192">
        <f t="shared" ca="1" si="241"/>
        <v>0.45837249119841916</v>
      </c>
      <c r="E993" s="192" t="str">
        <f>Instructions!$I$65</f>
        <v>Mot 44</v>
      </c>
      <c r="F993" s="192">
        <f t="shared" ca="1" si="242"/>
        <v>0.42895515084626923</v>
      </c>
      <c r="G993" s="192" t="str">
        <f>Instructions!$I$80</f>
        <v>Mot 59</v>
      </c>
      <c r="H993" s="192">
        <f t="shared" ca="1" si="240"/>
        <v>0.8977030903880171</v>
      </c>
      <c r="I993" s="192" t="str">
        <f>Instructions!$I$95</f>
        <v>Mot 74</v>
      </c>
      <c r="J993" s="192">
        <f t="shared" ca="1" si="240"/>
        <v>0.16208280032938749</v>
      </c>
    </row>
    <row r="994" spans="1:11">
      <c r="A994" s="192" t="str">
        <f>Instructions!$I$36</f>
        <v>Mot 15</v>
      </c>
      <c r="B994" s="192">
        <f t="shared" ca="1" si="238"/>
        <v>0.22754287220075775</v>
      </c>
      <c r="C994" s="192" t="str">
        <f>Instructions!$I$51</f>
        <v>Mot 30</v>
      </c>
      <c r="D994" s="192">
        <f t="shared" ca="1" si="241"/>
        <v>0.55559603362288923</v>
      </c>
      <c r="E994" s="192" t="str">
        <f>Instructions!$I$66</f>
        <v>Mot 45</v>
      </c>
      <c r="F994" s="192">
        <f t="shared" ca="1" si="242"/>
        <v>0.59304439087328631</v>
      </c>
      <c r="G994" s="192" t="str">
        <f>Instructions!$I$81</f>
        <v>Mot 60</v>
      </c>
      <c r="H994" s="192">
        <f t="shared" ca="1" si="240"/>
        <v>0.25874635207980379</v>
      </c>
      <c r="I994" s="192" t="str">
        <f>Instructions!$I$96</f>
        <v>Mot 75</v>
      </c>
      <c r="J994" s="192">
        <f t="shared" ca="1" si="240"/>
        <v>0.8331517436150252</v>
      </c>
    </row>
    <row r="995" spans="1:11">
      <c r="K995" s="192">
        <v>50</v>
      </c>
    </row>
    <row r="1000" spans="1:11">
      <c r="A1000" s="192" t="str">
        <f>Instructions!$I$22</f>
        <v>Mot 1</v>
      </c>
      <c r="B1000" s="192">
        <f t="shared" ref="B1000:B1014" ca="1" si="243">RAND()</f>
        <v>0.93711992152355217</v>
      </c>
      <c r="C1000" s="192" t="str">
        <f>Instructions!$I$37</f>
        <v>Mot 16</v>
      </c>
      <c r="D1000" s="192">
        <f t="shared" ref="D1000:D1008" ca="1" si="244">RAND()</f>
        <v>0.32751820849243207</v>
      </c>
      <c r="E1000" s="192" t="str">
        <f>Instructions!$I$52</f>
        <v>Mot 31</v>
      </c>
      <c r="F1000" s="192">
        <f t="shared" ref="F1000:J1014" ca="1" si="245">RAND()</f>
        <v>0.56233510472499204</v>
      </c>
      <c r="G1000" s="192" t="str">
        <f>Instructions!$I$67</f>
        <v>Mot 46</v>
      </c>
      <c r="H1000" s="192">
        <f t="shared" ca="1" si="245"/>
        <v>0.73650844141269656</v>
      </c>
      <c r="I1000" s="192" t="str">
        <f>Instructions!$I$82</f>
        <v>Mot 61</v>
      </c>
      <c r="J1000" s="192">
        <f t="shared" ca="1" si="245"/>
        <v>0.81591486330633722</v>
      </c>
    </row>
    <row r="1001" spans="1:11">
      <c r="A1001" s="192" t="str">
        <f>Instructions!$I$23</f>
        <v>Mot 2</v>
      </c>
      <c r="B1001" s="192">
        <f t="shared" ca="1" si="243"/>
        <v>0.52102209117455189</v>
      </c>
      <c r="C1001" s="192" t="str">
        <f>Instructions!$I$38</f>
        <v>Mot 17</v>
      </c>
      <c r="D1001" s="192">
        <f t="shared" ca="1" si="244"/>
        <v>4.7208851078696101E-3</v>
      </c>
      <c r="E1001" s="192" t="str">
        <f>Instructions!$I$53</f>
        <v>Mot 32</v>
      </c>
      <c r="F1001" s="192">
        <f t="shared" ca="1" si="245"/>
        <v>4.9155087323461522E-2</v>
      </c>
      <c r="G1001" s="192" t="str">
        <f>Instructions!$I$68</f>
        <v>Mot 47</v>
      </c>
      <c r="H1001" s="192">
        <f t="shared" ca="1" si="245"/>
        <v>0.65543779709759475</v>
      </c>
      <c r="I1001" s="192" t="str">
        <f>Instructions!$I$83</f>
        <v>Mot 62</v>
      </c>
      <c r="J1001" s="192">
        <f t="shared" ca="1" si="245"/>
        <v>0.52376663608304963</v>
      </c>
    </row>
    <row r="1002" spans="1:11">
      <c r="A1002" s="192" t="str">
        <f>Instructions!$I$24</f>
        <v>Mot 3</v>
      </c>
      <c r="B1002" s="192">
        <f t="shared" ca="1" si="243"/>
        <v>0.75969489023477232</v>
      </c>
      <c r="C1002" s="192" t="str">
        <f>Instructions!$I$39</f>
        <v>Mot 18</v>
      </c>
      <c r="D1002" s="192">
        <f t="shared" ca="1" si="244"/>
        <v>0.33061851142350362</v>
      </c>
      <c r="E1002" s="192" t="str">
        <f>Instructions!$I$54</f>
        <v>Mot 33</v>
      </c>
      <c r="F1002" s="192">
        <f t="shared" ca="1" si="245"/>
        <v>0.88358272100030877</v>
      </c>
      <c r="G1002" s="192" t="str">
        <f>Instructions!$I$69</f>
        <v>Mot 48</v>
      </c>
      <c r="H1002" s="192">
        <f t="shared" ca="1" si="245"/>
        <v>0.22892241335874963</v>
      </c>
      <c r="I1002" s="192" t="str">
        <f>Instructions!$I$84</f>
        <v>Mot 63</v>
      </c>
      <c r="J1002" s="192">
        <f t="shared" ca="1" si="245"/>
        <v>0.32986343216594116</v>
      </c>
    </row>
    <row r="1003" spans="1:11">
      <c r="A1003" s="192" t="str">
        <f>Instructions!$I$25</f>
        <v>Mot 4</v>
      </c>
      <c r="B1003" s="192">
        <f t="shared" ca="1" si="243"/>
        <v>6.8635834059097456E-2</v>
      </c>
      <c r="C1003" s="192" t="str">
        <f>Instructions!$I$40</f>
        <v>Mot 19</v>
      </c>
      <c r="D1003" s="192">
        <f t="shared" ca="1" si="244"/>
        <v>0.27022359749466063</v>
      </c>
      <c r="E1003" s="192" t="str">
        <f>Instructions!$I$55</f>
        <v>Mot 34</v>
      </c>
      <c r="F1003" s="192">
        <f t="shared" ca="1" si="245"/>
        <v>0.35444021876841603</v>
      </c>
      <c r="G1003" s="192" t="str">
        <f>Instructions!$I$70</f>
        <v>Mot 49</v>
      </c>
      <c r="H1003" s="192">
        <f t="shared" ca="1" si="245"/>
        <v>0.58185965153379249</v>
      </c>
      <c r="I1003" s="192" t="str">
        <f>Instructions!$I$85</f>
        <v>Mot 64</v>
      </c>
      <c r="J1003" s="192">
        <f t="shared" ca="1" si="245"/>
        <v>0.72066446082400726</v>
      </c>
    </row>
    <row r="1004" spans="1:11">
      <c r="A1004" s="192" t="str">
        <f>Instructions!$I$26</f>
        <v>Mot 5</v>
      </c>
      <c r="B1004" s="192">
        <f t="shared" ca="1" si="243"/>
        <v>0.97733944082281965</v>
      </c>
      <c r="C1004" s="192" t="str">
        <f>Instructions!$I$41</f>
        <v>Mot 20</v>
      </c>
      <c r="D1004" s="192">
        <f t="shared" ca="1" si="244"/>
        <v>0.80211782289588063</v>
      </c>
      <c r="E1004" s="192" t="str">
        <f>Instructions!$I$56</f>
        <v>Mot 35</v>
      </c>
      <c r="F1004" s="192">
        <f t="shared" ca="1" si="245"/>
        <v>0.73861252650049369</v>
      </c>
      <c r="G1004" s="192" t="str">
        <f>Instructions!$I$71</f>
        <v>Mot 50</v>
      </c>
      <c r="H1004" s="192">
        <f t="shared" ca="1" si="245"/>
        <v>0.54847296433099801</v>
      </c>
      <c r="I1004" s="192" t="str">
        <f>Instructions!$I$86</f>
        <v>Mot 65</v>
      </c>
      <c r="J1004" s="192">
        <f t="shared" ca="1" si="245"/>
        <v>0.46725711411383664</v>
      </c>
    </row>
    <row r="1005" spans="1:11">
      <c r="A1005" s="192" t="str">
        <f>Instructions!$I$27</f>
        <v>Mot 6</v>
      </c>
      <c r="B1005" s="192">
        <f t="shared" ca="1" si="243"/>
        <v>0.10049335352808497</v>
      </c>
      <c r="C1005" s="192" t="str">
        <f>Instructions!$I$42</f>
        <v>Mot 21</v>
      </c>
      <c r="D1005" s="192">
        <f t="shared" ca="1" si="244"/>
        <v>0.11471876489982569</v>
      </c>
      <c r="E1005" s="192" t="str">
        <f>Instructions!$I$57</f>
        <v>Mot 36</v>
      </c>
      <c r="F1005" s="192">
        <f t="shared" ca="1" si="245"/>
        <v>0.78919813560143515</v>
      </c>
      <c r="G1005" s="192" t="str">
        <f>Instructions!$I$72</f>
        <v>Mot 51</v>
      </c>
      <c r="H1005" s="192">
        <f t="shared" ca="1" si="245"/>
        <v>0.24782515845244735</v>
      </c>
      <c r="I1005" s="192" t="str">
        <f>Instructions!$I$87</f>
        <v>Mot 66</v>
      </c>
      <c r="J1005" s="192">
        <f t="shared" ca="1" si="245"/>
        <v>0.13665360481522038</v>
      </c>
    </row>
    <row r="1006" spans="1:11">
      <c r="A1006" s="192" t="str">
        <f>Instructions!$I$28</f>
        <v>Mot 7</v>
      </c>
      <c r="B1006" s="192">
        <f t="shared" ca="1" si="243"/>
        <v>0.57809307727405712</v>
      </c>
      <c r="C1006" s="192" t="str">
        <f>Instructions!$I$43</f>
        <v>Mot 22</v>
      </c>
      <c r="D1006" s="192">
        <f t="shared" ca="1" si="244"/>
        <v>8.8968471039955199E-3</v>
      </c>
      <c r="E1006" s="192" t="str">
        <f>Instructions!$I$58</f>
        <v>Mot 37</v>
      </c>
      <c r="F1006" s="192">
        <f t="shared" ca="1" si="245"/>
        <v>1.2602540677352669E-2</v>
      </c>
      <c r="G1006" s="192" t="str">
        <f>Instructions!$I$73</f>
        <v>Mot 52</v>
      </c>
      <c r="H1006" s="192">
        <f t="shared" ca="1" si="245"/>
        <v>0.61162497714102748</v>
      </c>
      <c r="I1006" s="192" t="str">
        <f>Instructions!$I$88</f>
        <v>Mot 67</v>
      </c>
      <c r="J1006" s="192">
        <f t="shared" ca="1" si="245"/>
        <v>0.12816537292408858</v>
      </c>
    </row>
    <row r="1007" spans="1:11">
      <c r="A1007" s="192" t="str">
        <f>Instructions!$I$29</f>
        <v>Mot 8</v>
      </c>
      <c r="B1007" s="192">
        <f t="shared" ca="1" si="243"/>
        <v>0.40418784403721708</v>
      </c>
      <c r="C1007" s="192" t="str">
        <f>Instructions!$I$44</f>
        <v>Mot 23</v>
      </c>
      <c r="D1007" s="192">
        <f t="shared" ca="1" si="244"/>
        <v>0.19431198301649255</v>
      </c>
      <c r="E1007" s="192" t="str">
        <f>Instructions!$I$59</f>
        <v>Mot 38</v>
      </c>
      <c r="F1007" s="192">
        <f t="shared" ca="1" si="245"/>
        <v>0.83498714230294813</v>
      </c>
      <c r="G1007" s="192" t="str">
        <f>Instructions!$I$74</f>
        <v>Mot 53</v>
      </c>
      <c r="H1007" s="192">
        <f t="shared" ca="1" si="245"/>
        <v>4.3138715023602892E-2</v>
      </c>
      <c r="I1007" s="192" t="str">
        <f>Instructions!$I$89</f>
        <v>Mot 68</v>
      </c>
      <c r="J1007" s="192">
        <f t="shared" ca="1" si="245"/>
        <v>0.31089933039824691</v>
      </c>
    </row>
    <row r="1008" spans="1:11">
      <c r="A1008" s="192" t="str">
        <f>Instructions!$I$30</f>
        <v>Mot 9</v>
      </c>
      <c r="B1008" s="192">
        <f t="shared" ca="1" si="243"/>
        <v>0.11926901438751658</v>
      </c>
      <c r="C1008" s="192" t="str">
        <f>Instructions!$I$45</f>
        <v>Mot 24</v>
      </c>
      <c r="D1008" s="192">
        <f t="shared" ca="1" si="244"/>
        <v>0.26643683500863369</v>
      </c>
      <c r="E1008" s="192" t="str">
        <f>Instructions!$I$60</f>
        <v>Mot 39</v>
      </c>
      <c r="F1008" s="192">
        <f t="shared" ca="1" si="245"/>
        <v>0.35799282855384118</v>
      </c>
      <c r="G1008" s="192" t="str">
        <f>Instructions!$I$75</f>
        <v>Mot 54</v>
      </c>
      <c r="H1008" s="192">
        <f t="shared" ca="1" si="245"/>
        <v>0.7772708652913668</v>
      </c>
      <c r="I1008" s="192" t="str">
        <f>Instructions!$I$90</f>
        <v>Mot 69</v>
      </c>
      <c r="J1008" s="192">
        <f t="shared" ca="1" si="245"/>
        <v>0.42316159459753078</v>
      </c>
    </row>
    <row r="1009" spans="1:11">
      <c r="A1009" s="192" t="str">
        <f>Instructions!$I$31</f>
        <v>Mot 10</v>
      </c>
      <c r="B1009" s="192">
        <f t="shared" ca="1" si="243"/>
        <v>0.62988173054079422</v>
      </c>
      <c r="C1009" s="192" t="str">
        <f>Instructions!$I$46</f>
        <v>Mot 25</v>
      </c>
      <c r="D1009" s="192">
        <f ca="1">RAND()</f>
        <v>0.16966398756393353</v>
      </c>
      <c r="E1009" s="192" t="str">
        <f>Instructions!$I$61</f>
        <v>Mot 40</v>
      </c>
      <c r="F1009" s="192">
        <f ca="1">RAND()</f>
        <v>0.63053136475909632</v>
      </c>
      <c r="G1009" s="192" t="str">
        <f>Instructions!$I$76</f>
        <v>Mot 55</v>
      </c>
      <c r="H1009" s="192">
        <f t="shared" ca="1" si="245"/>
        <v>0.75784233872541518</v>
      </c>
      <c r="I1009" s="192" t="str">
        <f>Instructions!$I$91</f>
        <v>Mot 70</v>
      </c>
      <c r="J1009" s="192">
        <f t="shared" ca="1" si="245"/>
        <v>0.6602558835078447</v>
      </c>
    </row>
    <row r="1010" spans="1:11">
      <c r="A1010" s="192" t="str">
        <f>Instructions!$I$32</f>
        <v>Mot 11</v>
      </c>
      <c r="B1010" s="192">
        <f t="shared" ca="1" si="243"/>
        <v>0.47910893168282664</v>
      </c>
      <c r="C1010" s="192" t="str">
        <f>Instructions!$I$47</f>
        <v>Mot 26</v>
      </c>
      <c r="D1010" s="192">
        <f ca="1">RAND()</f>
        <v>1.5725991874615541E-4</v>
      </c>
      <c r="E1010" s="192" t="str">
        <f>Instructions!$I$62</f>
        <v>Mot 41</v>
      </c>
      <c r="F1010" s="192">
        <f ca="1">RAND()</f>
        <v>0.87964631932329351</v>
      </c>
      <c r="G1010" s="192" t="str">
        <f>Instructions!$I$77</f>
        <v>Mot 56</v>
      </c>
      <c r="H1010" s="192">
        <f t="shared" ca="1" si="245"/>
        <v>0.83623334491731194</v>
      </c>
      <c r="I1010" s="192" t="str">
        <f>Instructions!$I$92</f>
        <v>Mot 71</v>
      </c>
      <c r="J1010" s="192">
        <f t="shared" ca="1" si="245"/>
        <v>0.25181225482775904</v>
      </c>
    </row>
    <row r="1011" spans="1:11">
      <c r="A1011" s="192" t="str">
        <f>Instructions!$I$33</f>
        <v>Mot 12</v>
      </c>
      <c r="B1011" s="192">
        <f t="shared" ca="1" si="243"/>
        <v>3.0080590444468314E-2</v>
      </c>
      <c r="C1011" s="192" t="str">
        <f>Instructions!$I$48</f>
        <v>Mot 27</v>
      </c>
      <c r="D1011" s="192">
        <f ca="1">RAND()</f>
        <v>8.5093854440617456E-2</v>
      </c>
      <c r="E1011" s="192" t="str">
        <f>Instructions!$I$63</f>
        <v>Mot 42</v>
      </c>
      <c r="F1011" s="192">
        <f ca="1">RAND()</f>
        <v>0.88335167703896078</v>
      </c>
      <c r="G1011" s="192" t="str">
        <f>Instructions!$I$78</f>
        <v>Mot 57</v>
      </c>
      <c r="H1011" s="192">
        <f t="shared" ca="1" si="245"/>
        <v>0.51760596039584172</v>
      </c>
      <c r="I1011" s="192" t="str">
        <f>Instructions!$I$93</f>
        <v>Mot 72</v>
      </c>
      <c r="J1011" s="192">
        <f t="shared" ca="1" si="245"/>
        <v>0.32884077036764592</v>
      </c>
    </row>
    <row r="1012" spans="1:11">
      <c r="A1012" s="192" t="str">
        <f>Instructions!$I$34</f>
        <v>Mot 13</v>
      </c>
      <c r="B1012" s="192">
        <f t="shared" ca="1" si="243"/>
        <v>0.48199724631046814</v>
      </c>
      <c r="C1012" s="192" t="str">
        <f>Instructions!$I$49</f>
        <v>Mot 28</v>
      </c>
      <c r="D1012" s="192">
        <f t="shared" ref="D1012:D1014" ca="1" si="246">RAND()</f>
        <v>0.7631910186220433</v>
      </c>
      <c r="E1012" s="192" t="str">
        <f>Instructions!$I$64</f>
        <v>Mot 43</v>
      </c>
      <c r="F1012" s="192">
        <f t="shared" ref="F1012:F1014" ca="1" si="247">RAND()</f>
        <v>0.24910585656552409</v>
      </c>
      <c r="G1012" s="192" t="str">
        <f>Instructions!$I$79</f>
        <v>Mot 58</v>
      </c>
      <c r="H1012" s="192">
        <f t="shared" ca="1" si="245"/>
        <v>0.84133107592015688</v>
      </c>
      <c r="I1012" s="192" t="str">
        <f>Instructions!$I$94</f>
        <v>Mot 73</v>
      </c>
      <c r="J1012" s="192">
        <f t="shared" ca="1" si="245"/>
        <v>0.32392622658055692</v>
      </c>
    </row>
    <row r="1013" spans="1:11">
      <c r="A1013" s="192" t="str">
        <f>Instructions!$I$35</f>
        <v>Mot 14</v>
      </c>
      <c r="B1013" s="192">
        <f t="shared" ca="1" si="243"/>
        <v>0.78761691296687186</v>
      </c>
      <c r="C1013" s="192" t="str">
        <f>Instructions!$I$50</f>
        <v>Mot 29</v>
      </c>
      <c r="D1013" s="192">
        <f t="shared" ca="1" si="246"/>
        <v>0.57463701842258108</v>
      </c>
      <c r="E1013" s="192" t="str">
        <f>Instructions!$I$65</f>
        <v>Mot 44</v>
      </c>
      <c r="F1013" s="192">
        <f t="shared" ca="1" si="247"/>
        <v>0.40040596012553109</v>
      </c>
      <c r="G1013" s="192" t="str">
        <f>Instructions!$I$80</f>
        <v>Mot 59</v>
      </c>
      <c r="H1013" s="192">
        <f t="shared" ca="1" si="245"/>
        <v>0.76802726481070838</v>
      </c>
      <c r="I1013" s="192" t="str">
        <f>Instructions!$I$95</f>
        <v>Mot 74</v>
      </c>
      <c r="J1013" s="192">
        <f t="shared" ca="1" si="245"/>
        <v>0.75718158004565717</v>
      </c>
    </row>
    <row r="1014" spans="1:11">
      <c r="A1014" s="192" t="str">
        <f>Instructions!$I$36</f>
        <v>Mot 15</v>
      </c>
      <c r="B1014" s="192">
        <f t="shared" ca="1" si="243"/>
        <v>0.63357962602094386</v>
      </c>
      <c r="C1014" s="192" t="str">
        <f>Instructions!$I$51</f>
        <v>Mot 30</v>
      </c>
      <c r="D1014" s="192">
        <f t="shared" ca="1" si="246"/>
        <v>0.96024004767008087</v>
      </c>
      <c r="E1014" s="192" t="str">
        <f>Instructions!$I$66</f>
        <v>Mot 45</v>
      </c>
      <c r="F1014" s="192">
        <f t="shared" ca="1" si="247"/>
        <v>0.50491425326514838</v>
      </c>
      <c r="G1014" s="192" t="str">
        <f>Instructions!$I$81</f>
        <v>Mot 60</v>
      </c>
      <c r="H1014" s="192">
        <f t="shared" ca="1" si="245"/>
        <v>0.53077616727959454</v>
      </c>
      <c r="I1014" s="192" t="str">
        <f>Instructions!$I$96</f>
        <v>Mot 75</v>
      </c>
      <c r="J1014" s="192">
        <f t="shared" ca="1" si="245"/>
        <v>1.0207976924352824E-2</v>
      </c>
    </row>
    <row r="1015" spans="1:11">
      <c r="K1015" s="192">
        <v>51</v>
      </c>
    </row>
    <row r="1020" spans="1:11">
      <c r="A1020" s="192" t="str">
        <f>Instructions!$I$22</f>
        <v>Mot 1</v>
      </c>
      <c r="B1020" s="192">
        <f t="shared" ref="B1020:B1054" ca="1" si="248">RAND()</f>
        <v>0.47899643411615755</v>
      </c>
      <c r="C1020" s="192" t="str">
        <f>Instructions!$I$37</f>
        <v>Mot 16</v>
      </c>
      <c r="D1020" s="192">
        <f t="shared" ref="D1020:D1028" ca="1" si="249">RAND()</f>
        <v>0.97736657437203323</v>
      </c>
      <c r="E1020" s="192" t="str">
        <f>Instructions!$I$52</f>
        <v>Mot 31</v>
      </c>
      <c r="F1020" s="192">
        <f t="shared" ref="F1020:J1034" ca="1" si="250">RAND()</f>
        <v>0.64962813368988304</v>
      </c>
      <c r="G1020" s="192" t="str">
        <f>Instructions!$I$67</f>
        <v>Mot 46</v>
      </c>
      <c r="H1020" s="192">
        <f t="shared" ca="1" si="250"/>
        <v>0.11403018499147977</v>
      </c>
      <c r="I1020" s="192" t="str">
        <f>Instructions!$I$82</f>
        <v>Mot 61</v>
      </c>
      <c r="J1020" s="192">
        <f t="shared" ca="1" si="250"/>
        <v>0.42062457578204882</v>
      </c>
    </row>
    <row r="1021" spans="1:11">
      <c r="A1021" s="192" t="str">
        <f>Instructions!$I$23</f>
        <v>Mot 2</v>
      </c>
      <c r="B1021" s="192">
        <f t="shared" ca="1" si="248"/>
        <v>0.88092620045708958</v>
      </c>
      <c r="C1021" s="192" t="str">
        <f>Instructions!$I$38</f>
        <v>Mot 17</v>
      </c>
      <c r="D1021" s="192">
        <f t="shared" ca="1" si="249"/>
        <v>4.4703053718943009E-2</v>
      </c>
      <c r="E1021" s="192" t="str">
        <f>Instructions!$I$53</f>
        <v>Mot 32</v>
      </c>
      <c r="F1021" s="192">
        <f t="shared" ca="1" si="250"/>
        <v>0.18270189115833468</v>
      </c>
      <c r="G1021" s="192" t="str">
        <f>Instructions!$I$68</f>
        <v>Mot 47</v>
      </c>
      <c r="H1021" s="192">
        <f t="shared" ca="1" si="250"/>
        <v>5.3957908594196913E-2</v>
      </c>
      <c r="I1021" s="192" t="str">
        <f>Instructions!$I$83</f>
        <v>Mot 62</v>
      </c>
      <c r="J1021" s="192">
        <f t="shared" ca="1" si="250"/>
        <v>0.46731391919641163</v>
      </c>
    </row>
    <row r="1022" spans="1:11">
      <c r="A1022" s="192" t="str">
        <f>Instructions!$I$24</f>
        <v>Mot 3</v>
      </c>
      <c r="B1022" s="192">
        <f t="shared" ca="1" si="248"/>
        <v>0.97757408256480172</v>
      </c>
      <c r="C1022" s="192" t="str">
        <f>Instructions!$I$39</f>
        <v>Mot 18</v>
      </c>
      <c r="D1022" s="192">
        <f t="shared" ca="1" si="249"/>
        <v>0.43077341076573894</v>
      </c>
      <c r="E1022" s="192" t="str">
        <f>Instructions!$I$54</f>
        <v>Mot 33</v>
      </c>
      <c r="F1022" s="192">
        <f t="shared" ca="1" si="250"/>
        <v>0.99723680847997609</v>
      </c>
      <c r="G1022" s="192" t="str">
        <f>Instructions!$I$69</f>
        <v>Mot 48</v>
      </c>
      <c r="H1022" s="192">
        <f t="shared" ca="1" si="250"/>
        <v>0.98608079852978425</v>
      </c>
      <c r="I1022" s="192" t="str">
        <f>Instructions!$I$84</f>
        <v>Mot 63</v>
      </c>
      <c r="J1022" s="192">
        <f t="shared" ca="1" si="250"/>
        <v>0.89167049846866997</v>
      </c>
    </row>
    <row r="1023" spans="1:11">
      <c r="A1023" s="192" t="str">
        <f>Instructions!$I$25</f>
        <v>Mot 4</v>
      </c>
      <c r="B1023" s="192">
        <f t="shared" ca="1" si="248"/>
        <v>0.94929616520747828</v>
      </c>
      <c r="C1023" s="192" t="str">
        <f>Instructions!$I$40</f>
        <v>Mot 19</v>
      </c>
      <c r="D1023" s="192">
        <f t="shared" ca="1" si="249"/>
        <v>0.72516474525394103</v>
      </c>
      <c r="E1023" s="192" t="str">
        <f>Instructions!$I$55</f>
        <v>Mot 34</v>
      </c>
      <c r="F1023" s="192">
        <f t="shared" ca="1" si="250"/>
        <v>0.75766173236131951</v>
      </c>
      <c r="G1023" s="192" t="str">
        <f>Instructions!$I$70</f>
        <v>Mot 49</v>
      </c>
      <c r="H1023" s="192">
        <f t="shared" ca="1" si="250"/>
        <v>4.4105809547315245E-2</v>
      </c>
      <c r="I1023" s="192" t="str">
        <f>Instructions!$I$85</f>
        <v>Mot 64</v>
      </c>
      <c r="J1023" s="192">
        <f t="shared" ca="1" si="250"/>
        <v>0.49347886542692598</v>
      </c>
    </row>
    <row r="1024" spans="1:11">
      <c r="A1024" s="192" t="str">
        <f>Instructions!$I$26</f>
        <v>Mot 5</v>
      </c>
      <c r="B1024" s="192">
        <f t="shared" ca="1" si="248"/>
        <v>0.89914789000004425</v>
      </c>
      <c r="C1024" s="192" t="str">
        <f>Instructions!$I$41</f>
        <v>Mot 20</v>
      </c>
      <c r="D1024" s="192">
        <f t="shared" ca="1" si="249"/>
        <v>0.98729984233551915</v>
      </c>
      <c r="E1024" s="192" t="str">
        <f>Instructions!$I$56</f>
        <v>Mot 35</v>
      </c>
      <c r="F1024" s="192">
        <f t="shared" ca="1" si="250"/>
        <v>0.57621666142997485</v>
      </c>
      <c r="G1024" s="192" t="str">
        <f>Instructions!$I$71</f>
        <v>Mot 50</v>
      </c>
      <c r="H1024" s="192">
        <f t="shared" ca="1" si="250"/>
        <v>0.1988790515436899</v>
      </c>
      <c r="I1024" s="192" t="str">
        <f>Instructions!$I$86</f>
        <v>Mot 65</v>
      </c>
      <c r="J1024" s="192">
        <f t="shared" ca="1" si="250"/>
        <v>0.99304311785960286</v>
      </c>
    </row>
    <row r="1025" spans="1:11">
      <c r="A1025" s="192" t="str">
        <f>Instructions!$I$27</f>
        <v>Mot 6</v>
      </c>
      <c r="B1025" s="192">
        <f t="shared" ca="1" si="248"/>
        <v>0.45832831686471975</v>
      </c>
      <c r="C1025" s="192" t="str">
        <f>Instructions!$I$42</f>
        <v>Mot 21</v>
      </c>
      <c r="D1025" s="192">
        <f t="shared" ca="1" si="249"/>
        <v>0.98592510109141451</v>
      </c>
      <c r="E1025" s="192" t="str">
        <f>Instructions!$I$57</f>
        <v>Mot 36</v>
      </c>
      <c r="F1025" s="192">
        <f t="shared" ca="1" si="250"/>
        <v>0.38949663837635107</v>
      </c>
      <c r="G1025" s="192" t="str">
        <f>Instructions!$I$72</f>
        <v>Mot 51</v>
      </c>
      <c r="H1025" s="192">
        <f t="shared" ca="1" si="250"/>
        <v>0.54884534832076726</v>
      </c>
      <c r="I1025" s="192" t="str">
        <f>Instructions!$I$87</f>
        <v>Mot 66</v>
      </c>
      <c r="J1025" s="192">
        <f t="shared" ca="1" si="250"/>
        <v>0.12702323595480891</v>
      </c>
    </row>
    <row r="1026" spans="1:11">
      <c r="A1026" s="192" t="str">
        <f>Instructions!$I$28</f>
        <v>Mot 7</v>
      </c>
      <c r="B1026" s="192">
        <f t="shared" ca="1" si="248"/>
        <v>0.74162638086731014</v>
      </c>
      <c r="C1026" s="192" t="str">
        <f>Instructions!$I$43</f>
        <v>Mot 22</v>
      </c>
      <c r="D1026" s="192">
        <f t="shared" ca="1" si="249"/>
        <v>0.20229592296223886</v>
      </c>
      <c r="E1026" s="192" t="str">
        <f>Instructions!$I$58</f>
        <v>Mot 37</v>
      </c>
      <c r="F1026" s="192">
        <f t="shared" ca="1" si="250"/>
        <v>0.28319146965020292</v>
      </c>
      <c r="G1026" s="192" t="str">
        <f>Instructions!$I$73</f>
        <v>Mot 52</v>
      </c>
      <c r="H1026" s="192">
        <f t="shared" ca="1" si="250"/>
        <v>0.41289624193311147</v>
      </c>
      <c r="I1026" s="192" t="str">
        <f>Instructions!$I$88</f>
        <v>Mot 67</v>
      </c>
      <c r="J1026" s="192">
        <f t="shared" ca="1" si="250"/>
        <v>0.55588984100384697</v>
      </c>
    </row>
    <row r="1027" spans="1:11">
      <c r="A1027" s="192" t="str">
        <f>Instructions!$I$29</f>
        <v>Mot 8</v>
      </c>
      <c r="B1027" s="192">
        <f t="shared" ca="1" si="248"/>
        <v>0.13629516953729792</v>
      </c>
      <c r="C1027" s="192" t="str">
        <f>Instructions!$I$44</f>
        <v>Mot 23</v>
      </c>
      <c r="D1027" s="192">
        <f t="shared" ca="1" si="249"/>
        <v>0.55100436749716997</v>
      </c>
      <c r="E1027" s="192" t="str">
        <f>Instructions!$I$59</f>
        <v>Mot 38</v>
      </c>
      <c r="F1027" s="192">
        <f t="shared" ca="1" si="250"/>
        <v>0.9999442153079422</v>
      </c>
      <c r="G1027" s="192" t="str">
        <f>Instructions!$I$74</f>
        <v>Mot 53</v>
      </c>
      <c r="H1027" s="192">
        <f t="shared" ca="1" si="250"/>
        <v>0.55574405381733571</v>
      </c>
      <c r="I1027" s="192" t="str">
        <f>Instructions!$I$89</f>
        <v>Mot 68</v>
      </c>
      <c r="J1027" s="192">
        <f t="shared" ca="1" si="250"/>
        <v>0.23558576850188095</v>
      </c>
    </row>
    <row r="1028" spans="1:11">
      <c r="A1028" s="192" t="str">
        <f>Instructions!$I$30</f>
        <v>Mot 9</v>
      </c>
      <c r="B1028" s="192">
        <f t="shared" ca="1" si="248"/>
        <v>5.5817274397808259E-2</v>
      </c>
      <c r="C1028" s="192" t="str">
        <f>Instructions!$I$45</f>
        <v>Mot 24</v>
      </c>
      <c r="D1028" s="192">
        <f t="shared" ca="1" si="249"/>
        <v>0.5168711696472218</v>
      </c>
      <c r="E1028" s="192" t="str">
        <f>Instructions!$I$60</f>
        <v>Mot 39</v>
      </c>
      <c r="F1028" s="192">
        <f t="shared" ca="1" si="250"/>
        <v>0.73481836274582757</v>
      </c>
      <c r="G1028" s="192" t="str">
        <f>Instructions!$I$75</f>
        <v>Mot 54</v>
      </c>
      <c r="H1028" s="192">
        <f t="shared" ca="1" si="250"/>
        <v>0.93138823821272476</v>
      </c>
      <c r="I1028" s="192" t="str">
        <f>Instructions!$I$90</f>
        <v>Mot 69</v>
      </c>
      <c r="J1028" s="192">
        <f t="shared" ca="1" si="250"/>
        <v>0.39704971587442572</v>
      </c>
    </row>
    <row r="1029" spans="1:11">
      <c r="A1029" s="192" t="str">
        <f>Instructions!$I$31</f>
        <v>Mot 10</v>
      </c>
      <c r="B1029" s="192">
        <f t="shared" ca="1" si="248"/>
        <v>0.80479505097103154</v>
      </c>
      <c r="C1029" s="192" t="str">
        <f>Instructions!$I$46</f>
        <v>Mot 25</v>
      </c>
      <c r="D1029" s="192">
        <f ca="1">RAND()</f>
        <v>0.51142919510243712</v>
      </c>
      <c r="E1029" s="192" t="str">
        <f>Instructions!$I$61</f>
        <v>Mot 40</v>
      </c>
      <c r="F1029" s="192">
        <f ca="1">RAND()</f>
        <v>0.14936848205863096</v>
      </c>
      <c r="G1029" s="192" t="str">
        <f>Instructions!$I$76</f>
        <v>Mot 55</v>
      </c>
      <c r="H1029" s="192">
        <f t="shared" ca="1" si="250"/>
        <v>8.1155644074149991E-2</v>
      </c>
      <c r="I1029" s="192" t="str">
        <f>Instructions!$I$91</f>
        <v>Mot 70</v>
      </c>
      <c r="J1029" s="192">
        <f t="shared" ca="1" si="250"/>
        <v>8.3297293082131851E-2</v>
      </c>
    </row>
    <row r="1030" spans="1:11">
      <c r="A1030" s="192" t="str">
        <f>Instructions!$I$32</f>
        <v>Mot 11</v>
      </c>
      <c r="B1030" s="192">
        <f t="shared" ca="1" si="248"/>
        <v>3.1503493230748858E-2</v>
      </c>
      <c r="C1030" s="192" t="str">
        <f>Instructions!$I$47</f>
        <v>Mot 26</v>
      </c>
      <c r="D1030" s="192">
        <f ca="1">RAND()</f>
        <v>0.63079978099137723</v>
      </c>
      <c r="E1030" s="192" t="str">
        <f>Instructions!$I$62</f>
        <v>Mot 41</v>
      </c>
      <c r="F1030" s="192">
        <f ca="1">RAND()</f>
        <v>0.25752073322871771</v>
      </c>
      <c r="G1030" s="192" t="str">
        <f>Instructions!$I$77</f>
        <v>Mot 56</v>
      </c>
      <c r="H1030" s="192">
        <f t="shared" ca="1" si="250"/>
        <v>0.35302031675579082</v>
      </c>
      <c r="I1030" s="192" t="str">
        <f>Instructions!$I$92</f>
        <v>Mot 71</v>
      </c>
      <c r="J1030" s="192">
        <f t="shared" ca="1" si="250"/>
        <v>5.3251047412584684E-2</v>
      </c>
    </row>
    <row r="1031" spans="1:11">
      <c r="A1031" s="192" t="str">
        <f>Instructions!$I$33</f>
        <v>Mot 12</v>
      </c>
      <c r="B1031" s="192">
        <f t="shared" ca="1" si="248"/>
        <v>0.25276137728718573</v>
      </c>
      <c r="C1031" s="192" t="str">
        <f>Instructions!$I$48</f>
        <v>Mot 27</v>
      </c>
      <c r="D1031" s="192">
        <f ca="1">RAND()</f>
        <v>9.8365560790730999E-2</v>
      </c>
      <c r="E1031" s="192" t="str">
        <f>Instructions!$I$63</f>
        <v>Mot 42</v>
      </c>
      <c r="F1031" s="192">
        <f ca="1">RAND()</f>
        <v>0.3306045553350957</v>
      </c>
      <c r="G1031" s="192" t="str">
        <f>Instructions!$I$78</f>
        <v>Mot 57</v>
      </c>
      <c r="H1031" s="192">
        <f t="shared" ca="1" si="250"/>
        <v>0.81923777541777143</v>
      </c>
      <c r="I1031" s="192" t="str">
        <f>Instructions!$I$93</f>
        <v>Mot 72</v>
      </c>
      <c r="J1031" s="192">
        <f t="shared" ca="1" si="250"/>
        <v>0.9056092346718535</v>
      </c>
    </row>
    <row r="1032" spans="1:11">
      <c r="A1032" s="192" t="str">
        <f>Instructions!$I$34</f>
        <v>Mot 13</v>
      </c>
      <c r="B1032" s="192">
        <f t="shared" ca="1" si="248"/>
        <v>0.7680545632443847</v>
      </c>
      <c r="C1032" s="192" t="str">
        <f>Instructions!$I$49</f>
        <v>Mot 28</v>
      </c>
      <c r="D1032" s="192">
        <f t="shared" ref="D1032:D1034" ca="1" si="251">RAND()</f>
        <v>4.1970836969117076E-2</v>
      </c>
      <c r="E1032" s="192" t="str">
        <f>Instructions!$I$64</f>
        <v>Mot 43</v>
      </c>
      <c r="F1032" s="192">
        <f t="shared" ref="F1032:F1034" ca="1" si="252">RAND()</f>
        <v>9.6218709608184017E-2</v>
      </c>
      <c r="G1032" s="192" t="str">
        <f>Instructions!$I$79</f>
        <v>Mot 58</v>
      </c>
      <c r="H1032" s="192">
        <f t="shared" ca="1" si="250"/>
        <v>0.21907776083866526</v>
      </c>
      <c r="I1032" s="192" t="str">
        <f>Instructions!$I$94</f>
        <v>Mot 73</v>
      </c>
      <c r="J1032" s="192">
        <f t="shared" ca="1" si="250"/>
        <v>0.48302236117554498</v>
      </c>
    </row>
    <row r="1033" spans="1:11">
      <c r="A1033" s="192" t="str">
        <f>Instructions!$I$35</f>
        <v>Mot 14</v>
      </c>
      <c r="B1033" s="192">
        <f t="shared" ca="1" si="248"/>
        <v>0.58535910449641304</v>
      </c>
      <c r="C1033" s="192" t="str">
        <f>Instructions!$I$50</f>
        <v>Mot 29</v>
      </c>
      <c r="D1033" s="192">
        <f t="shared" ca="1" si="251"/>
        <v>0.67238203061934876</v>
      </c>
      <c r="E1033" s="192" t="str">
        <f>Instructions!$I$65</f>
        <v>Mot 44</v>
      </c>
      <c r="F1033" s="192">
        <f t="shared" ca="1" si="252"/>
        <v>0.34701018979481069</v>
      </c>
      <c r="G1033" s="192" t="str">
        <f>Instructions!$I$80</f>
        <v>Mot 59</v>
      </c>
      <c r="H1033" s="192">
        <f t="shared" ca="1" si="250"/>
        <v>0.78078011163653449</v>
      </c>
      <c r="I1033" s="192" t="str">
        <f>Instructions!$I$95</f>
        <v>Mot 74</v>
      </c>
      <c r="J1033" s="192">
        <f t="shared" ca="1" si="250"/>
        <v>0.99242043309560823</v>
      </c>
    </row>
    <row r="1034" spans="1:11">
      <c r="A1034" s="192" t="str">
        <f>Instructions!$I$36</f>
        <v>Mot 15</v>
      </c>
      <c r="B1034" s="192">
        <f t="shared" ca="1" si="248"/>
        <v>0.47283538863426411</v>
      </c>
      <c r="C1034" s="192" t="str">
        <f>Instructions!$I$51</f>
        <v>Mot 30</v>
      </c>
      <c r="D1034" s="192">
        <f t="shared" ca="1" si="251"/>
        <v>8.319385380075095E-2</v>
      </c>
      <c r="E1034" s="192" t="str">
        <f>Instructions!$I$66</f>
        <v>Mot 45</v>
      </c>
      <c r="F1034" s="192">
        <f t="shared" ca="1" si="252"/>
        <v>0.75337337780520053</v>
      </c>
      <c r="G1034" s="192" t="str">
        <f>Instructions!$I$81</f>
        <v>Mot 60</v>
      </c>
      <c r="H1034" s="192">
        <f t="shared" ca="1" si="250"/>
        <v>0.33789277534713924</v>
      </c>
      <c r="I1034" s="192" t="str">
        <f>Instructions!$I$96</f>
        <v>Mot 75</v>
      </c>
      <c r="J1034" s="192">
        <f t="shared" ca="1" si="250"/>
        <v>0.11310612808935927</v>
      </c>
    </row>
    <row r="1035" spans="1:11">
      <c r="K1035" s="192">
        <v>52</v>
      </c>
    </row>
    <row r="1040" spans="1:11">
      <c r="A1040" s="192" t="str">
        <f>Instructions!$I$22</f>
        <v>Mot 1</v>
      </c>
      <c r="B1040" s="192">
        <f t="shared" ca="1" si="248"/>
        <v>0.74901484621857117</v>
      </c>
      <c r="C1040" s="192" t="str">
        <f>Instructions!$I$37</f>
        <v>Mot 16</v>
      </c>
      <c r="D1040" s="192">
        <f t="shared" ref="D1040:D1048" ca="1" si="253">RAND()</f>
        <v>0.80121415724700329</v>
      </c>
      <c r="E1040" s="192" t="str">
        <f>Instructions!$I$52</f>
        <v>Mot 31</v>
      </c>
      <c r="F1040" s="192">
        <f t="shared" ref="F1040:J1054" ca="1" si="254">RAND()</f>
        <v>0.58608039536518641</v>
      </c>
      <c r="G1040" s="192" t="str">
        <f>Instructions!$I$67</f>
        <v>Mot 46</v>
      </c>
      <c r="H1040" s="192">
        <f t="shared" ca="1" si="254"/>
        <v>0.41750798660817212</v>
      </c>
      <c r="I1040" s="192" t="str">
        <f>Instructions!$I$82</f>
        <v>Mot 61</v>
      </c>
      <c r="J1040" s="192">
        <f t="shared" ca="1" si="254"/>
        <v>0.19701258198884086</v>
      </c>
    </row>
    <row r="1041" spans="1:11">
      <c r="A1041" s="192" t="str">
        <f>Instructions!$I$23</f>
        <v>Mot 2</v>
      </c>
      <c r="B1041" s="192">
        <f t="shared" ca="1" si="248"/>
        <v>0.38767940629619457</v>
      </c>
      <c r="C1041" s="192" t="str">
        <f>Instructions!$I$38</f>
        <v>Mot 17</v>
      </c>
      <c r="D1041" s="192">
        <f t="shared" ca="1" si="253"/>
        <v>0.52642357574686338</v>
      </c>
      <c r="E1041" s="192" t="str">
        <f>Instructions!$I$53</f>
        <v>Mot 32</v>
      </c>
      <c r="F1041" s="192">
        <f t="shared" ca="1" si="254"/>
        <v>0.62430745273319621</v>
      </c>
      <c r="G1041" s="192" t="str">
        <f>Instructions!$I$68</f>
        <v>Mot 47</v>
      </c>
      <c r="H1041" s="192">
        <f t="shared" ca="1" si="254"/>
        <v>0.33042373097895728</v>
      </c>
      <c r="I1041" s="192" t="str">
        <f>Instructions!$I$83</f>
        <v>Mot 62</v>
      </c>
      <c r="J1041" s="192">
        <f t="shared" ca="1" si="254"/>
        <v>0.40493010580264421</v>
      </c>
    </row>
    <row r="1042" spans="1:11">
      <c r="A1042" s="192" t="str">
        <f>Instructions!$I$24</f>
        <v>Mot 3</v>
      </c>
      <c r="B1042" s="192">
        <f t="shared" ca="1" si="248"/>
        <v>0.97984293310664206</v>
      </c>
      <c r="C1042" s="192" t="str">
        <f>Instructions!$I$39</f>
        <v>Mot 18</v>
      </c>
      <c r="D1042" s="192">
        <f t="shared" ca="1" si="253"/>
        <v>0.33406473512355461</v>
      </c>
      <c r="E1042" s="192" t="str">
        <f>Instructions!$I$54</f>
        <v>Mot 33</v>
      </c>
      <c r="F1042" s="192">
        <f t="shared" ca="1" si="254"/>
        <v>0.94466232724718191</v>
      </c>
      <c r="G1042" s="192" t="str">
        <f>Instructions!$I$69</f>
        <v>Mot 48</v>
      </c>
      <c r="H1042" s="192">
        <f t="shared" ca="1" si="254"/>
        <v>0.49605977520163658</v>
      </c>
      <c r="I1042" s="192" t="str">
        <f>Instructions!$I$84</f>
        <v>Mot 63</v>
      </c>
      <c r="J1042" s="192">
        <f t="shared" ca="1" si="254"/>
        <v>0.35910265798612451</v>
      </c>
    </row>
    <row r="1043" spans="1:11">
      <c r="A1043" s="192" t="str">
        <f>Instructions!$I$25</f>
        <v>Mot 4</v>
      </c>
      <c r="B1043" s="192">
        <f t="shared" ca="1" si="248"/>
        <v>0.15627883906559115</v>
      </c>
      <c r="C1043" s="192" t="str">
        <f>Instructions!$I$40</f>
        <v>Mot 19</v>
      </c>
      <c r="D1043" s="192">
        <f t="shared" ca="1" si="253"/>
        <v>0.84764755118708202</v>
      </c>
      <c r="E1043" s="192" t="str">
        <f>Instructions!$I$55</f>
        <v>Mot 34</v>
      </c>
      <c r="F1043" s="192">
        <f t="shared" ca="1" si="254"/>
        <v>0.43165710456266582</v>
      </c>
      <c r="G1043" s="192" t="str">
        <f>Instructions!$I$70</f>
        <v>Mot 49</v>
      </c>
      <c r="H1043" s="192">
        <f t="shared" ca="1" si="254"/>
        <v>0.71658274226629126</v>
      </c>
      <c r="I1043" s="192" t="str">
        <f>Instructions!$I$85</f>
        <v>Mot 64</v>
      </c>
      <c r="J1043" s="192">
        <f t="shared" ca="1" si="254"/>
        <v>0.53059100718184027</v>
      </c>
    </row>
    <row r="1044" spans="1:11">
      <c r="A1044" s="192" t="str">
        <f>Instructions!$I$26</f>
        <v>Mot 5</v>
      </c>
      <c r="B1044" s="192">
        <f t="shared" ca="1" si="248"/>
        <v>0.70226704768036297</v>
      </c>
      <c r="C1044" s="192" t="str">
        <f>Instructions!$I$41</f>
        <v>Mot 20</v>
      </c>
      <c r="D1044" s="192">
        <f t="shared" ca="1" si="253"/>
        <v>0.25867804274731654</v>
      </c>
      <c r="E1044" s="192" t="str">
        <f>Instructions!$I$56</f>
        <v>Mot 35</v>
      </c>
      <c r="F1044" s="192">
        <f t="shared" ca="1" si="254"/>
        <v>0.88724058475739809</v>
      </c>
      <c r="G1044" s="192" t="str">
        <f>Instructions!$I$71</f>
        <v>Mot 50</v>
      </c>
      <c r="H1044" s="192">
        <f t="shared" ca="1" si="254"/>
        <v>8.0996072641072558E-2</v>
      </c>
      <c r="I1044" s="192" t="str">
        <f>Instructions!$I$86</f>
        <v>Mot 65</v>
      </c>
      <c r="J1044" s="192">
        <f t="shared" ca="1" si="254"/>
        <v>0.13286015638333626</v>
      </c>
    </row>
    <row r="1045" spans="1:11">
      <c r="A1045" s="192" t="str">
        <f>Instructions!$I$27</f>
        <v>Mot 6</v>
      </c>
      <c r="B1045" s="192">
        <f t="shared" ca="1" si="248"/>
        <v>0.83342139052419384</v>
      </c>
      <c r="C1045" s="192" t="str">
        <f>Instructions!$I$42</f>
        <v>Mot 21</v>
      </c>
      <c r="D1045" s="192">
        <f t="shared" ca="1" si="253"/>
        <v>0.54918939603297978</v>
      </c>
      <c r="E1045" s="192" t="str">
        <f>Instructions!$I$57</f>
        <v>Mot 36</v>
      </c>
      <c r="F1045" s="192">
        <f t="shared" ca="1" si="254"/>
        <v>0.61048606441324571</v>
      </c>
      <c r="G1045" s="192" t="str">
        <f>Instructions!$I$72</f>
        <v>Mot 51</v>
      </c>
      <c r="H1045" s="192">
        <f t="shared" ca="1" si="254"/>
        <v>0.50910098952760041</v>
      </c>
      <c r="I1045" s="192" t="str">
        <f>Instructions!$I$87</f>
        <v>Mot 66</v>
      </c>
      <c r="J1045" s="192">
        <f t="shared" ca="1" si="254"/>
        <v>0.88371309065009274</v>
      </c>
    </row>
    <row r="1046" spans="1:11">
      <c r="A1046" s="192" t="str">
        <f>Instructions!$I$28</f>
        <v>Mot 7</v>
      </c>
      <c r="B1046" s="192">
        <f t="shared" ca="1" si="248"/>
        <v>0.37662348422064051</v>
      </c>
      <c r="C1046" s="192" t="str">
        <f>Instructions!$I$43</f>
        <v>Mot 22</v>
      </c>
      <c r="D1046" s="192">
        <f t="shared" ca="1" si="253"/>
        <v>0.17738543759439196</v>
      </c>
      <c r="E1046" s="192" t="str">
        <f>Instructions!$I$58</f>
        <v>Mot 37</v>
      </c>
      <c r="F1046" s="192">
        <f t="shared" ca="1" si="254"/>
        <v>4.6262072554585254E-2</v>
      </c>
      <c r="G1046" s="192" t="str">
        <f>Instructions!$I$73</f>
        <v>Mot 52</v>
      </c>
      <c r="H1046" s="192">
        <f t="shared" ca="1" si="254"/>
        <v>0.60089206757108504</v>
      </c>
      <c r="I1046" s="192" t="str">
        <f>Instructions!$I$88</f>
        <v>Mot 67</v>
      </c>
      <c r="J1046" s="192">
        <f t="shared" ca="1" si="254"/>
        <v>0.39797035244850998</v>
      </c>
    </row>
    <row r="1047" spans="1:11">
      <c r="A1047" s="192" t="str">
        <f>Instructions!$I$29</f>
        <v>Mot 8</v>
      </c>
      <c r="B1047" s="192">
        <f t="shared" ca="1" si="248"/>
        <v>0.666820200076775</v>
      </c>
      <c r="C1047" s="192" t="str">
        <f>Instructions!$I$44</f>
        <v>Mot 23</v>
      </c>
      <c r="D1047" s="192">
        <f t="shared" ca="1" si="253"/>
        <v>0.8574078891375787</v>
      </c>
      <c r="E1047" s="192" t="str">
        <f>Instructions!$I$59</f>
        <v>Mot 38</v>
      </c>
      <c r="F1047" s="192">
        <f t="shared" ca="1" si="254"/>
        <v>8.0764048900629382E-2</v>
      </c>
      <c r="G1047" s="192" t="str">
        <f>Instructions!$I$74</f>
        <v>Mot 53</v>
      </c>
      <c r="H1047" s="192">
        <f t="shared" ca="1" si="254"/>
        <v>0.39790202919465234</v>
      </c>
      <c r="I1047" s="192" t="str">
        <f>Instructions!$I$89</f>
        <v>Mot 68</v>
      </c>
      <c r="J1047" s="192">
        <f t="shared" ca="1" si="254"/>
        <v>0.30143350644576972</v>
      </c>
    </row>
    <row r="1048" spans="1:11">
      <c r="A1048" s="192" t="str">
        <f>Instructions!$I$30</f>
        <v>Mot 9</v>
      </c>
      <c r="B1048" s="192">
        <f t="shared" ca="1" si="248"/>
        <v>9.6740063725034742E-2</v>
      </c>
      <c r="C1048" s="192" t="str">
        <f>Instructions!$I$45</f>
        <v>Mot 24</v>
      </c>
      <c r="D1048" s="192">
        <f t="shared" ca="1" si="253"/>
        <v>6.2638128434028051E-2</v>
      </c>
      <c r="E1048" s="192" t="str">
        <f>Instructions!$I$60</f>
        <v>Mot 39</v>
      </c>
      <c r="F1048" s="192">
        <f t="shared" ca="1" si="254"/>
        <v>0.44975523949355367</v>
      </c>
      <c r="G1048" s="192" t="str">
        <f>Instructions!$I$75</f>
        <v>Mot 54</v>
      </c>
      <c r="H1048" s="192">
        <f t="shared" ca="1" si="254"/>
        <v>0.55662530149138789</v>
      </c>
      <c r="I1048" s="192" t="str">
        <f>Instructions!$I$90</f>
        <v>Mot 69</v>
      </c>
      <c r="J1048" s="192">
        <f t="shared" ca="1" si="254"/>
        <v>0.34299892997954817</v>
      </c>
    </row>
    <row r="1049" spans="1:11">
      <c r="A1049" s="192" t="str">
        <f>Instructions!$I$31</f>
        <v>Mot 10</v>
      </c>
      <c r="B1049" s="192">
        <f t="shared" ca="1" si="248"/>
        <v>0.89517466762094677</v>
      </c>
      <c r="C1049" s="192" t="str">
        <f>Instructions!$I$46</f>
        <v>Mot 25</v>
      </c>
      <c r="D1049" s="192">
        <f ca="1">RAND()</f>
        <v>0.61233905129606458</v>
      </c>
      <c r="E1049" s="192" t="str">
        <f>Instructions!$I$61</f>
        <v>Mot 40</v>
      </c>
      <c r="F1049" s="192">
        <f ca="1">RAND()</f>
        <v>0.77550491248417863</v>
      </c>
      <c r="G1049" s="192" t="str">
        <f>Instructions!$I$76</f>
        <v>Mot 55</v>
      </c>
      <c r="H1049" s="192">
        <f t="shared" ca="1" si="254"/>
        <v>9.8098324394589431E-2</v>
      </c>
      <c r="I1049" s="192" t="str">
        <f>Instructions!$I$91</f>
        <v>Mot 70</v>
      </c>
      <c r="J1049" s="192">
        <f t="shared" ca="1" si="254"/>
        <v>0.13277206700759836</v>
      </c>
    </row>
    <row r="1050" spans="1:11">
      <c r="A1050" s="192" t="str">
        <f>Instructions!$I$32</f>
        <v>Mot 11</v>
      </c>
      <c r="B1050" s="192">
        <f t="shared" ca="1" si="248"/>
        <v>1.248337604183436E-2</v>
      </c>
      <c r="C1050" s="192" t="str">
        <f>Instructions!$I$47</f>
        <v>Mot 26</v>
      </c>
      <c r="D1050" s="192">
        <f ca="1">RAND()</f>
        <v>0.7345962764447207</v>
      </c>
      <c r="E1050" s="192" t="str">
        <f>Instructions!$I$62</f>
        <v>Mot 41</v>
      </c>
      <c r="F1050" s="192">
        <f ca="1">RAND()</f>
        <v>0.52190906307588325</v>
      </c>
      <c r="G1050" s="192" t="str">
        <f>Instructions!$I$77</f>
        <v>Mot 56</v>
      </c>
      <c r="H1050" s="192">
        <f t="shared" ca="1" si="254"/>
        <v>2.2929948388870192E-2</v>
      </c>
      <c r="I1050" s="192" t="str">
        <f>Instructions!$I$92</f>
        <v>Mot 71</v>
      </c>
      <c r="J1050" s="192">
        <f t="shared" ca="1" si="254"/>
        <v>0.93410729535966996</v>
      </c>
    </row>
    <row r="1051" spans="1:11">
      <c r="A1051" s="192" t="str">
        <f>Instructions!$I$33</f>
        <v>Mot 12</v>
      </c>
      <c r="B1051" s="192">
        <f t="shared" ca="1" si="248"/>
        <v>0.74569819453144115</v>
      </c>
      <c r="C1051" s="192" t="str">
        <f>Instructions!$I$48</f>
        <v>Mot 27</v>
      </c>
      <c r="D1051" s="192">
        <f ca="1">RAND()</f>
        <v>4.0386175996260376E-2</v>
      </c>
      <c r="E1051" s="192" t="str">
        <f>Instructions!$I$63</f>
        <v>Mot 42</v>
      </c>
      <c r="F1051" s="192">
        <f ca="1">RAND()</f>
        <v>3.4885845010811156E-2</v>
      </c>
      <c r="G1051" s="192" t="str">
        <f>Instructions!$I$78</f>
        <v>Mot 57</v>
      </c>
      <c r="H1051" s="192">
        <f t="shared" ca="1" si="254"/>
        <v>0.76964881259924434</v>
      </c>
      <c r="I1051" s="192" t="str">
        <f>Instructions!$I$93</f>
        <v>Mot 72</v>
      </c>
      <c r="J1051" s="192">
        <f t="shared" ca="1" si="254"/>
        <v>0.70305041410292479</v>
      </c>
    </row>
    <row r="1052" spans="1:11">
      <c r="A1052" s="192" t="str">
        <f>Instructions!$I$34</f>
        <v>Mot 13</v>
      </c>
      <c r="B1052" s="192">
        <f t="shared" ca="1" si="248"/>
        <v>0.68541296657815642</v>
      </c>
      <c r="C1052" s="192" t="str">
        <f>Instructions!$I$49</f>
        <v>Mot 28</v>
      </c>
      <c r="D1052" s="192">
        <f t="shared" ref="D1052:D1054" ca="1" si="255">RAND()</f>
        <v>0.27744590270310787</v>
      </c>
      <c r="E1052" s="192" t="str">
        <f>Instructions!$I$64</f>
        <v>Mot 43</v>
      </c>
      <c r="F1052" s="192">
        <f t="shared" ref="F1052:F1054" ca="1" si="256">RAND()</f>
        <v>0.38941082873020594</v>
      </c>
      <c r="G1052" s="192" t="str">
        <f>Instructions!$I$79</f>
        <v>Mot 58</v>
      </c>
      <c r="H1052" s="192">
        <f t="shared" ca="1" si="254"/>
        <v>0.28508485998735178</v>
      </c>
      <c r="I1052" s="192" t="str">
        <f>Instructions!$I$94</f>
        <v>Mot 73</v>
      </c>
      <c r="J1052" s="192">
        <f t="shared" ca="1" si="254"/>
        <v>0.44398200720315273</v>
      </c>
    </row>
    <row r="1053" spans="1:11">
      <c r="A1053" s="192" t="str">
        <f>Instructions!$I$35</f>
        <v>Mot 14</v>
      </c>
      <c r="B1053" s="192">
        <f t="shared" ca="1" si="248"/>
        <v>0.62262756835128363</v>
      </c>
      <c r="C1053" s="192" t="str">
        <f>Instructions!$I$50</f>
        <v>Mot 29</v>
      </c>
      <c r="D1053" s="192">
        <f t="shared" ca="1" si="255"/>
        <v>3.457052427181373E-2</v>
      </c>
      <c r="E1053" s="192" t="str">
        <f>Instructions!$I$65</f>
        <v>Mot 44</v>
      </c>
      <c r="F1053" s="192">
        <f t="shared" ca="1" si="256"/>
        <v>0.51076821934522842</v>
      </c>
      <c r="G1053" s="192" t="str">
        <f>Instructions!$I$80</f>
        <v>Mot 59</v>
      </c>
      <c r="H1053" s="192">
        <f t="shared" ca="1" si="254"/>
        <v>0.9866921677815127</v>
      </c>
      <c r="I1053" s="192" t="str">
        <f>Instructions!$I$95</f>
        <v>Mot 74</v>
      </c>
      <c r="J1053" s="192">
        <f t="shared" ca="1" si="254"/>
        <v>0.79649045989516909</v>
      </c>
    </row>
    <row r="1054" spans="1:11">
      <c r="A1054" s="192" t="str">
        <f>Instructions!$I$36</f>
        <v>Mot 15</v>
      </c>
      <c r="B1054" s="192">
        <f t="shared" ca="1" si="248"/>
        <v>0.22022140333000839</v>
      </c>
      <c r="C1054" s="192" t="str">
        <f>Instructions!$I$51</f>
        <v>Mot 30</v>
      </c>
      <c r="D1054" s="192">
        <f t="shared" ca="1" si="255"/>
        <v>0.13087979978388675</v>
      </c>
      <c r="E1054" s="192" t="str">
        <f>Instructions!$I$66</f>
        <v>Mot 45</v>
      </c>
      <c r="F1054" s="192">
        <f t="shared" ca="1" si="256"/>
        <v>0.93177352315442741</v>
      </c>
      <c r="G1054" s="192" t="str">
        <f>Instructions!$I$81</f>
        <v>Mot 60</v>
      </c>
      <c r="H1054" s="192">
        <f t="shared" ca="1" si="254"/>
        <v>8.7599437108086375E-2</v>
      </c>
      <c r="I1054" s="192" t="str">
        <f>Instructions!$I$96</f>
        <v>Mot 75</v>
      </c>
      <c r="J1054" s="192">
        <f t="shared" ca="1" si="254"/>
        <v>0.60613468336672582</v>
      </c>
    </row>
    <row r="1055" spans="1:11">
      <c r="K1055" s="192">
        <v>53</v>
      </c>
    </row>
    <row r="1060" spans="1:10">
      <c r="A1060" s="192" t="str">
        <f>Instructions!$I$22</f>
        <v>Mot 1</v>
      </c>
      <c r="B1060" s="192">
        <f t="shared" ref="B1060:B1074" ca="1" si="257">RAND()</f>
        <v>0.70889324708347312</v>
      </c>
      <c r="C1060" s="192" t="str">
        <f>Instructions!$I$37</f>
        <v>Mot 16</v>
      </c>
      <c r="D1060" s="192">
        <f t="shared" ref="D1060:D1068" ca="1" si="258">RAND()</f>
        <v>0.43163761111203069</v>
      </c>
      <c r="E1060" s="192" t="str">
        <f>Instructions!$I$52</f>
        <v>Mot 31</v>
      </c>
      <c r="F1060" s="192">
        <f t="shared" ref="F1060:J1074" ca="1" si="259">RAND()</f>
        <v>0.86387051517304858</v>
      </c>
      <c r="G1060" s="192" t="str">
        <f>Instructions!$I$67</f>
        <v>Mot 46</v>
      </c>
      <c r="H1060" s="192">
        <f t="shared" ca="1" si="259"/>
        <v>0.92761386789805922</v>
      </c>
      <c r="I1060" s="192" t="str">
        <f>Instructions!$I$82</f>
        <v>Mot 61</v>
      </c>
      <c r="J1060" s="192">
        <f t="shared" ca="1" si="259"/>
        <v>0.83133968890343624</v>
      </c>
    </row>
    <row r="1061" spans="1:10">
      <c r="A1061" s="192" t="str">
        <f>Instructions!$I$23</f>
        <v>Mot 2</v>
      </c>
      <c r="B1061" s="192">
        <f t="shared" ca="1" si="257"/>
        <v>0.90541302405227908</v>
      </c>
      <c r="C1061" s="192" t="str">
        <f>Instructions!$I$38</f>
        <v>Mot 17</v>
      </c>
      <c r="D1061" s="192">
        <f t="shared" ca="1" si="258"/>
        <v>0.65244556674082466</v>
      </c>
      <c r="E1061" s="192" t="str">
        <f>Instructions!$I$53</f>
        <v>Mot 32</v>
      </c>
      <c r="F1061" s="192">
        <f t="shared" ca="1" si="259"/>
        <v>0.987549849088453</v>
      </c>
      <c r="G1061" s="192" t="str">
        <f>Instructions!$I$68</f>
        <v>Mot 47</v>
      </c>
      <c r="H1061" s="192">
        <f t="shared" ca="1" si="259"/>
        <v>0.89169226652220324</v>
      </c>
      <c r="I1061" s="192" t="str">
        <f>Instructions!$I$83</f>
        <v>Mot 62</v>
      </c>
      <c r="J1061" s="192">
        <f t="shared" ca="1" si="259"/>
        <v>7.0535944595306099E-2</v>
      </c>
    </row>
    <row r="1062" spans="1:10">
      <c r="A1062" s="192" t="str">
        <f>Instructions!$I$24</f>
        <v>Mot 3</v>
      </c>
      <c r="B1062" s="192">
        <f t="shared" ca="1" si="257"/>
        <v>0.34605877585723765</v>
      </c>
      <c r="C1062" s="192" t="str">
        <f>Instructions!$I$39</f>
        <v>Mot 18</v>
      </c>
      <c r="D1062" s="192">
        <f t="shared" ca="1" si="258"/>
        <v>0.40256552311855975</v>
      </c>
      <c r="E1062" s="192" t="str">
        <f>Instructions!$I$54</f>
        <v>Mot 33</v>
      </c>
      <c r="F1062" s="192">
        <f t="shared" ca="1" si="259"/>
        <v>0.64584718122382367</v>
      </c>
      <c r="G1062" s="192" t="str">
        <f>Instructions!$I$69</f>
        <v>Mot 48</v>
      </c>
      <c r="H1062" s="192">
        <f t="shared" ca="1" si="259"/>
        <v>0.89290977609772115</v>
      </c>
      <c r="I1062" s="192" t="str">
        <f>Instructions!$I$84</f>
        <v>Mot 63</v>
      </c>
      <c r="J1062" s="192">
        <f t="shared" ca="1" si="259"/>
        <v>8.0587190221071636E-2</v>
      </c>
    </row>
    <row r="1063" spans="1:10">
      <c r="A1063" s="192" t="str">
        <f>Instructions!$I$25</f>
        <v>Mot 4</v>
      </c>
      <c r="B1063" s="192">
        <f t="shared" ca="1" si="257"/>
        <v>0.32264935142932005</v>
      </c>
      <c r="C1063" s="192" t="str">
        <f>Instructions!$I$40</f>
        <v>Mot 19</v>
      </c>
      <c r="D1063" s="192">
        <f t="shared" ca="1" si="258"/>
        <v>0.22540112292348469</v>
      </c>
      <c r="E1063" s="192" t="str">
        <f>Instructions!$I$55</f>
        <v>Mot 34</v>
      </c>
      <c r="F1063" s="192">
        <f t="shared" ca="1" si="259"/>
        <v>0.63995908588910999</v>
      </c>
      <c r="G1063" s="192" t="str">
        <f>Instructions!$I$70</f>
        <v>Mot 49</v>
      </c>
      <c r="H1063" s="192">
        <f t="shared" ca="1" si="259"/>
        <v>0.99823666303860048</v>
      </c>
      <c r="I1063" s="192" t="str">
        <f>Instructions!$I$85</f>
        <v>Mot 64</v>
      </c>
      <c r="J1063" s="192">
        <f t="shared" ca="1" si="259"/>
        <v>0.36956717744844825</v>
      </c>
    </row>
    <row r="1064" spans="1:10">
      <c r="A1064" s="192" t="str">
        <f>Instructions!$I$26</f>
        <v>Mot 5</v>
      </c>
      <c r="B1064" s="192">
        <f t="shared" ca="1" si="257"/>
        <v>0.29121144781528308</v>
      </c>
      <c r="C1064" s="192" t="str">
        <f>Instructions!$I$41</f>
        <v>Mot 20</v>
      </c>
      <c r="D1064" s="192">
        <f t="shared" ca="1" si="258"/>
        <v>0.96780982795518744</v>
      </c>
      <c r="E1064" s="192" t="str">
        <f>Instructions!$I$56</f>
        <v>Mot 35</v>
      </c>
      <c r="F1064" s="192">
        <f t="shared" ca="1" si="259"/>
        <v>0.39915174954018606</v>
      </c>
      <c r="G1064" s="192" t="str">
        <f>Instructions!$I$71</f>
        <v>Mot 50</v>
      </c>
      <c r="H1064" s="192">
        <f t="shared" ca="1" si="259"/>
        <v>0.96496595268546326</v>
      </c>
      <c r="I1064" s="192" t="str">
        <f>Instructions!$I$86</f>
        <v>Mot 65</v>
      </c>
      <c r="J1064" s="192">
        <f t="shared" ca="1" si="259"/>
        <v>0.16296337249227932</v>
      </c>
    </row>
    <row r="1065" spans="1:10">
      <c r="A1065" s="192" t="str">
        <f>Instructions!$I$27</f>
        <v>Mot 6</v>
      </c>
      <c r="B1065" s="192">
        <f t="shared" ca="1" si="257"/>
        <v>0.61132499818439334</v>
      </c>
      <c r="C1065" s="192" t="str">
        <f>Instructions!$I$42</f>
        <v>Mot 21</v>
      </c>
      <c r="D1065" s="192">
        <f t="shared" ca="1" si="258"/>
        <v>0.79098287369751452</v>
      </c>
      <c r="E1065" s="192" t="str">
        <f>Instructions!$I$57</f>
        <v>Mot 36</v>
      </c>
      <c r="F1065" s="192">
        <f t="shared" ca="1" si="259"/>
        <v>0.5814391391601228</v>
      </c>
      <c r="G1065" s="192" t="str">
        <f>Instructions!$I$72</f>
        <v>Mot 51</v>
      </c>
      <c r="H1065" s="192">
        <f t="shared" ca="1" si="259"/>
        <v>0.78774033797090126</v>
      </c>
      <c r="I1065" s="192" t="str">
        <f>Instructions!$I$87</f>
        <v>Mot 66</v>
      </c>
      <c r="J1065" s="192">
        <f t="shared" ca="1" si="259"/>
        <v>0.75140060950007848</v>
      </c>
    </row>
    <row r="1066" spans="1:10">
      <c r="A1066" s="192" t="str">
        <f>Instructions!$I$28</f>
        <v>Mot 7</v>
      </c>
      <c r="B1066" s="192">
        <f t="shared" ca="1" si="257"/>
        <v>0.84115850992479324</v>
      </c>
      <c r="C1066" s="192" t="str">
        <f>Instructions!$I$43</f>
        <v>Mot 22</v>
      </c>
      <c r="D1066" s="192">
        <f t="shared" ca="1" si="258"/>
        <v>0.81397145965671491</v>
      </c>
      <c r="E1066" s="192" t="str">
        <f>Instructions!$I$58</f>
        <v>Mot 37</v>
      </c>
      <c r="F1066" s="192">
        <f t="shared" ca="1" si="259"/>
        <v>0.55459613947689834</v>
      </c>
      <c r="G1066" s="192" t="str">
        <f>Instructions!$I$73</f>
        <v>Mot 52</v>
      </c>
      <c r="H1066" s="192">
        <f t="shared" ca="1" si="259"/>
        <v>0.87223442774696269</v>
      </c>
      <c r="I1066" s="192" t="str">
        <f>Instructions!$I$88</f>
        <v>Mot 67</v>
      </c>
      <c r="J1066" s="192">
        <f t="shared" ca="1" si="259"/>
        <v>0.16275478059677817</v>
      </c>
    </row>
    <row r="1067" spans="1:10">
      <c r="A1067" s="192" t="str">
        <f>Instructions!$I$29</f>
        <v>Mot 8</v>
      </c>
      <c r="B1067" s="192">
        <f t="shared" ca="1" si="257"/>
        <v>0.93583584544843967</v>
      </c>
      <c r="C1067" s="192" t="str">
        <f>Instructions!$I$44</f>
        <v>Mot 23</v>
      </c>
      <c r="D1067" s="192">
        <f t="shared" ca="1" si="258"/>
        <v>0.99469272853398338</v>
      </c>
      <c r="E1067" s="192" t="str">
        <f>Instructions!$I$59</f>
        <v>Mot 38</v>
      </c>
      <c r="F1067" s="192">
        <f t="shared" ca="1" si="259"/>
        <v>0.36350432831822188</v>
      </c>
      <c r="G1067" s="192" t="str">
        <f>Instructions!$I$74</f>
        <v>Mot 53</v>
      </c>
      <c r="H1067" s="192">
        <f t="shared" ca="1" si="259"/>
        <v>0.2241285173407338</v>
      </c>
      <c r="I1067" s="192" t="str">
        <f>Instructions!$I$89</f>
        <v>Mot 68</v>
      </c>
      <c r="J1067" s="192">
        <f t="shared" ca="1" si="259"/>
        <v>0.7172596455036957</v>
      </c>
    </row>
    <row r="1068" spans="1:10">
      <c r="A1068" s="192" t="str">
        <f>Instructions!$I$30</f>
        <v>Mot 9</v>
      </c>
      <c r="B1068" s="192">
        <f t="shared" ca="1" si="257"/>
        <v>0.89595743780899828</v>
      </c>
      <c r="C1068" s="192" t="str">
        <f>Instructions!$I$45</f>
        <v>Mot 24</v>
      </c>
      <c r="D1068" s="192">
        <f t="shared" ca="1" si="258"/>
        <v>0.17924630286344134</v>
      </c>
      <c r="E1068" s="192" t="str">
        <f>Instructions!$I$60</f>
        <v>Mot 39</v>
      </c>
      <c r="F1068" s="192">
        <f t="shared" ca="1" si="259"/>
        <v>8.9199212165842146E-2</v>
      </c>
      <c r="G1068" s="192" t="str">
        <f>Instructions!$I$75</f>
        <v>Mot 54</v>
      </c>
      <c r="H1068" s="192">
        <f t="shared" ca="1" si="259"/>
        <v>0.47943985593396543</v>
      </c>
      <c r="I1068" s="192" t="str">
        <f>Instructions!$I$90</f>
        <v>Mot 69</v>
      </c>
      <c r="J1068" s="192">
        <f t="shared" ca="1" si="259"/>
        <v>0.86768764352768701</v>
      </c>
    </row>
    <row r="1069" spans="1:10">
      <c r="A1069" s="192" t="str">
        <f>Instructions!$I$31</f>
        <v>Mot 10</v>
      </c>
      <c r="B1069" s="192">
        <f t="shared" ca="1" si="257"/>
        <v>0.604720380960316</v>
      </c>
      <c r="C1069" s="192" t="str">
        <f>Instructions!$I$46</f>
        <v>Mot 25</v>
      </c>
      <c r="D1069" s="192">
        <f ca="1">RAND()</f>
        <v>0.76428058644050867</v>
      </c>
      <c r="E1069" s="192" t="str">
        <f>Instructions!$I$61</f>
        <v>Mot 40</v>
      </c>
      <c r="F1069" s="192">
        <f ca="1">RAND()</f>
        <v>0.15452805983661477</v>
      </c>
      <c r="G1069" s="192" t="str">
        <f>Instructions!$I$76</f>
        <v>Mot 55</v>
      </c>
      <c r="H1069" s="192">
        <f t="shared" ca="1" si="259"/>
        <v>0.41098452820062759</v>
      </c>
      <c r="I1069" s="192" t="str">
        <f>Instructions!$I$91</f>
        <v>Mot 70</v>
      </c>
      <c r="J1069" s="192">
        <f t="shared" ca="1" si="259"/>
        <v>0.28570041104808175</v>
      </c>
    </row>
    <row r="1070" spans="1:10">
      <c r="A1070" s="192" t="str">
        <f>Instructions!$I$32</f>
        <v>Mot 11</v>
      </c>
      <c r="B1070" s="192">
        <f t="shared" ca="1" si="257"/>
        <v>0.5464123563978327</v>
      </c>
      <c r="C1070" s="192" t="str">
        <f>Instructions!$I$47</f>
        <v>Mot 26</v>
      </c>
      <c r="D1070" s="192">
        <f ca="1">RAND()</f>
        <v>0.23137518482209884</v>
      </c>
      <c r="E1070" s="192" t="str">
        <f>Instructions!$I$62</f>
        <v>Mot 41</v>
      </c>
      <c r="F1070" s="192">
        <f ca="1">RAND()</f>
        <v>0.70945902324236254</v>
      </c>
      <c r="G1070" s="192" t="str">
        <f>Instructions!$I$77</f>
        <v>Mot 56</v>
      </c>
      <c r="H1070" s="192">
        <f t="shared" ca="1" si="259"/>
        <v>0.51846561455029483</v>
      </c>
      <c r="I1070" s="192" t="str">
        <f>Instructions!$I$92</f>
        <v>Mot 71</v>
      </c>
      <c r="J1070" s="192">
        <f t="shared" ca="1" si="259"/>
        <v>0.20535236384101319</v>
      </c>
    </row>
    <row r="1071" spans="1:10">
      <c r="A1071" s="192" t="str">
        <f>Instructions!$I$33</f>
        <v>Mot 12</v>
      </c>
      <c r="B1071" s="192">
        <f t="shared" ca="1" si="257"/>
        <v>0.40250749298421906</v>
      </c>
      <c r="C1071" s="192" t="str">
        <f>Instructions!$I$48</f>
        <v>Mot 27</v>
      </c>
      <c r="D1071" s="192">
        <f ca="1">RAND()</f>
        <v>0.56235666371795667</v>
      </c>
      <c r="E1071" s="192" t="str">
        <f>Instructions!$I$63</f>
        <v>Mot 42</v>
      </c>
      <c r="F1071" s="192">
        <f ca="1">RAND()</f>
        <v>0.40443770857872163</v>
      </c>
      <c r="G1071" s="192" t="str">
        <f>Instructions!$I$78</f>
        <v>Mot 57</v>
      </c>
      <c r="H1071" s="192">
        <f t="shared" ca="1" si="259"/>
        <v>0.54027816632987069</v>
      </c>
      <c r="I1071" s="192" t="str">
        <f>Instructions!$I$93</f>
        <v>Mot 72</v>
      </c>
      <c r="J1071" s="192">
        <f t="shared" ca="1" si="259"/>
        <v>0.27630672259273381</v>
      </c>
    </row>
    <row r="1072" spans="1:10">
      <c r="A1072" s="192" t="str">
        <f>Instructions!$I$34</f>
        <v>Mot 13</v>
      </c>
      <c r="B1072" s="192">
        <f t="shared" ca="1" si="257"/>
        <v>0.43756776792965368</v>
      </c>
      <c r="C1072" s="192" t="str">
        <f>Instructions!$I$49</f>
        <v>Mot 28</v>
      </c>
      <c r="D1072" s="192">
        <f t="shared" ref="D1072:D1074" ca="1" si="260">RAND()</f>
        <v>0.18653013771647708</v>
      </c>
      <c r="E1072" s="192" t="str">
        <f>Instructions!$I$64</f>
        <v>Mot 43</v>
      </c>
      <c r="F1072" s="192">
        <f t="shared" ref="F1072:F1074" ca="1" si="261">RAND()</f>
        <v>0.29102182940354238</v>
      </c>
      <c r="G1072" s="192" t="str">
        <f>Instructions!$I$79</f>
        <v>Mot 58</v>
      </c>
      <c r="H1072" s="192">
        <f t="shared" ca="1" si="259"/>
        <v>0.82074491333137856</v>
      </c>
      <c r="I1072" s="192" t="str">
        <f>Instructions!$I$94</f>
        <v>Mot 73</v>
      </c>
      <c r="J1072" s="192">
        <f t="shared" ca="1" si="259"/>
        <v>0.52629209669620292</v>
      </c>
    </row>
    <row r="1073" spans="1:11">
      <c r="A1073" s="192" t="str">
        <f>Instructions!$I$35</f>
        <v>Mot 14</v>
      </c>
      <c r="B1073" s="192">
        <f t="shared" ca="1" si="257"/>
        <v>0.73851801842071974</v>
      </c>
      <c r="C1073" s="192" t="str">
        <f>Instructions!$I$50</f>
        <v>Mot 29</v>
      </c>
      <c r="D1073" s="192">
        <f t="shared" ca="1" si="260"/>
        <v>0.52485263563685602</v>
      </c>
      <c r="E1073" s="192" t="str">
        <f>Instructions!$I$65</f>
        <v>Mot 44</v>
      </c>
      <c r="F1073" s="192">
        <f t="shared" ca="1" si="261"/>
        <v>0.23314903067732862</v>
      </c>
      <c r="G1073" s="192" t="str">
        <f>Instructions!$I$80</f>
        <v>Mot 59</v>
      </c>
      <c r="H1073" s="192">
        <f t="shared" ca="1" si="259"/>
        <v>0.49954266121728597</v>
      </c>
      <c r="I1073" s="192" t="str">
        <f>Instructions!$I$95</f>
        <v>Mot 74</v>
      </c>
      <c r="J1073" s="192">
        <f t="shared" ca="1" si="259"/>
        <v>0.50898995836694505</v>
      </c>
    </row>
    <row r="1074" spans="1:11">
      <c r="A1074" s="192" t="str">
        <f>Instructions!$I$36</f>
        <v>Mot 15</v>
      </c>
      <c r="B1074" s="192">
        <f t="shared" ca="1" si="257"/>
        <v>0.50065724383833277</v>
      </c>
      <c r="C1074" s="192" t="str">
        <f>Instructions!$I$51</f>
        <v>Mot 30</v>
      </c>
      <c r="D1074" s="192">
        <f t="shared" ca="1" si="260"/>
        <v>0.53543663127946417</v>
      </c>
      <c r="E1074" s="192" t="str">
        <f>Instructions!$I$66</f>
        <v>Mot 45</v>
      </c>
      <c r="F1074" s="192">
        <f t="shared" ca="1" si="261"/>
        <v>0.21808490016609161</v>
      </c>
      <c r="G1074" s="192" t="str">
        <f>Instructions!$I$81</f>
        <v>Mot 60</v>
      </c>
      <c r="H1074" s="192">
        <f t="shared" ca="1" si="259"/>
        <v>0.53809393157751284</v>
      </c>
      <c r="I1074" s="192" t="str">
        <f>Instructions!$I$96</f>
        <v>Mot 75</v>
      </c>
      <c r="J1074" s="192">
        <f t="shared" ca="1" si="259"/>
        <v>0.19594301967355077</v>
      </c>
    </row>
    <row r="1075" spans="1:11">
      <c r="K1075" s="192">
        <v>54</v>
      </c>
    </row>
    <row r="1080" spans="1:11">
      <c r="A1080" s="192" t="str">
        <f>Instructions!$I$22</f>
        <v>Mot 1</v>
      </c>
      <c r="B1080" s="192">
        <f t="shared" ref="B1080:B1094" ca="1" si="262">RAND()</f>
        <v>0.73097544078590448</v>
      </c>
      <c r="C1080" s="192" t="str">
        <f>Instructions!$I$37</f>
        <v>Mot 16</v>
      </c>
      <c r="D1080" s="192">
        <f t="shared" ref="D1080:D1088" ca="1" si="263">RAND()</f>
        <v>0.67258610071529268</v>
      </c>
      <c r="E1080" s="192" t="str">
        <f>Instructions!$I$52</f>
        <v>Mot 31</v>
      </c>
      <c r="F1080" s="192">
        <f t="shared" ref="F1080:J1094" ca="1" si="264">RAND()</f>
        <v>0.36824494200590119</v>
      </c>
      <c r="G1080" s="192" t="str">
        <f>Instructions!$I$67</f>
        <v>Mot 46</v>
      </c>
      <c r="H1080" s="192">
        <f t="shared" ca="1" si="264"/>
        <v>2.4902122324047204E-2</v>
      </c>
      <c r="I1080" s="192" t="str">
        <f>Instructions!$I$82</f>
        <v>Mot 61</v>
      </c>
      <c r="J1080" s="192">
        <f t="shared" ca="1" si="264"/>
        <v>0.43430813597159279</v>
      </c>
    </row>
    <row r="1081" spans="1:11">
      <c r="A1081" s="192" t="str">
        <f>Instructions!$I$23</f>
        <v>Mot 2</v>
      </c>
      <c r="B1081" s="192">
        <f t="shared" ca="1" si="262"/>
        <v>0.70849447497129303</v>
      </c>
      <c r="C1081" s="192" t="str">
        <f>Instructions!$I$38</f>
        <v>Mot 17</v>
      </c>
      <c r="D1081" s="192">
        <f t="shared" ca="1" si="263"/>
        <v>0.13918845504663102</v>
      </c>
      <c r="E1081" s="192" t="str">
        <f>Instructions!$I$53</f>
        <v>Mot 32</v>
      </c>
      <c r="F1081" s="192">
        <f t="shared" ca="1" si="264"/>
        <v>0.40322899050755734</v>
      </c>
      <c r="G1081" s="192" t="str">
        <f>Instructions!$I$68</f>
        <v>Mot 47</v>
      </c>
      <c r="H1081" s="192">
        <f t="shared" ca="1" si="264"/>
        <v>0.29341741820918155</v>
      </c>
      <c r="I1081" s="192" t="str">
        <f>Instructions!$I$83</f>
        <v>Mot 62</v>
      </c>
      <c r="J1081" s="192">
        <f t="shared" ca="1" si="264"/>
        <v>0.54005421641431406</v>
      </c>
    </row>
    <row r="1082" spans="1:11">
      <c r="A1082" s="192" t="str">
        <f>Instructions!$I$24</f>
        <v>Mot 3</v>
      </c>
      <c r="B1082" s="192">
        <f t="shared" ca="1" si="262"/>
        <v>9.4224354211490668E-2</v>
      </c>
      <c r="C1082" s="192" t="str">
        <f>Instructions!$I$39</f>
        <v>Mot 18</v>
      </c>
      <c r="D1082" s="192">
        <f t="shared" ca="1" si="263"/>
        <v>0.61462040862951972</v>
      </c>
      <c r="E1082" s="192" t="str">
        <f>Instructions!$I$54</f>
        <v>Mot 33</v>
      </c>
      <c r="F1082" s="192">
        <f t="shared" ca="1" si="264"/>
        <v>0.51599198804774338</v>
      </c>
      <c r="G1082" s="192" t="str">
        <f>Instructions!$I$69</f>
        <v>Mot 48</v>
      </c>
      <c r="H1082" s="192">
        <f t="shared" ca="1" si="264"/>
        <v>0.82808213718505919</v>
      </c>
      <c r="I1082" s="192" t="str">
        <f>Instructions!$I$84</f>
        <v>Mot 63</v>
      </c>
      <c r="J1082" s="192">
        <f t="shared" ca="1" si="264"/>
        <v>0.17781096428679954</v>
      </c>
    </row>
    <row r="1083" spans="1:11">
      <c r="A1083" s="192" t="str">
        <f>Instructions!$I$25</f>
        <v>Mot 4</v>
      </c>
      <c r="B1083" s="192">
        <f t="shared" ca="1" si="262"/>
        <v>0.13282933337829461</v>
      </c>
      <c r="C1083" s="192" t="str">
        <f>Instructions!$I$40</f>
        <v>Mot 19</v>
      </c>
      <c r="D1083" s="192">
        <f t="shared" ca="1" si="263"/>
        <v>0.64109720659300029</v>
      </c>
      <c r="E1083" s="192" t="str">
        <f>Instructions!$I$55</f>
        <v>Mot 34</v>
      </c>
      <c r="F1083" s="192">
        <f t="shared" ca="1" si="264"/>
        <v>0.721595630723467</v>
      </c>
      <c r="G1083" s="192" t="str">
        <f>Instructions!$I$70</f>
        <v>Mot 49</v>
      </c>
      <c r="H1083" s="192">
        <f t="shared" ca="1" si="264"/>
        <v>0.8137011939469031</v>
      </c>
      <c r="I1083" s="192" t="str">
        <f>Instructions!$I$85</f>
        <v>Mot 64</v>
      </c>
      <c r="J1083" s="192">
        <f t="shared" ca="1" si="264"/>
        <v>0.72591352562695344</v>
      </c>
    </row>
    <row r="1084" spans="1:11">
      <c r="A1084" s="192" t="str">
        <f>Instructions!$I$26</f>
        <v>Mot 5</v>
      </c>
      <c r="B1084" s="192">
        <f t="shared" ca="1" si="262"/>
        <v>0.90085176821231683</v>
      </c>
      <c r="C1084" s="192" t="str">
        <f>Instructions!$I$41</f>
        <v>Mot 20</v>
      </c>
      <c r="D1084" s="192">
        <f t="shared" ca="1" si="263"/>
        <v>0.33655399234000849</v>
      </c>
      <c r="E1084" s="192" t="str">
        <f>Instructions!$I$56</f>
        <v>Mot 35</v>
      </c>
      <c r="F1084" s="192">
        <f t="shared" ca="1" si="264"/>
        <v>0.78517109659913786</v>
      </c>
      <c r="G1084" s="192" t="str">
        <f>Instructions!$I$71</f>
        <v>Mot 50</v>
      </c>
      <c r="H1084" s="192">
        <f t="shared" ca="1" si="264"/>
        <v>0.56845122323291786</v>
      </c>
      <c r="I1084" s="192" t="str">
        <f>Instructions!$I$86</f>
        <v>Mot 65</v>
      </c>
      <c r="J1084" s="192">
        <f t="shared" ca="1" si="264"/>
        <v>0.21859616078802269</v>
      </c>
    </row>
    <row r="1085" spans="1:11">
      <c r="A1085" s="192" t="str">
        <f>Instructions!$I$27</f>
        <v>Mot 6</v>
      </c>
      <c r="B1085" s="192">
        <f t="shared" ca="1" si="262"/>
        <v>0.1762904328444802</v>
      </c>
      <c r="C1085" s="192" t="str">
        <f>Instructions!$I$42</f>
        <v>Mot 21</v>
      </c>
      <c r="D1085" s="192">
        <f t="shared" ca="1" si="263"/>
        <v>0.20579885808631904</v>
      </c>
      <c r="E1085" s="192" t="str">
        <f>Instructions!$I$57</f>
        <v>Mot 36</v>
      </c>
      <c r="F1085" s="192">
        <f t="shared" ca="1" si="264"/>
        <v>0.98492604517756388</v>
      </c>
      <c r="G1085" s="192" t="str">
        <f>Instructions!$I$72</f>
        <v>Mot 51</v>
      </c>
      <c r="H1085" s="192">
        <f t="shared" ca="1" si="264"/>
        <v>0.72047201224225466</v>
      </c>
      <c r="I1085" s="192" t="str">
        <f>Instructions!$I$87</f>
        <v>Mot 66</v>
      </c>
      <c r="J1085" s="192">
        <f t="shared" ca="1" si="264"/>
        <v>0.83591148492325573</v>
      </c>
    </row>
    <row r="1086" spans="1:11">
      <c r="A1086" s="192" t="str">
        <f>Instructions!$I$28</f>
        <v>Mot 7</v>
      </c>
      <c r="B1086" s="192">
        <f t="shared" ca="1" si="262"/>
        <v>0.7706572830696562</v>
      </c>
      <c r="C1086" s="192" t="str">
        <f>Instructions!$I$43</f>
        <v>Mot 22</v>
      </c>
      <c r="D1086" s="192">
        <f t="shared" ca="1" si="263"/>
        <v>7.1198093690933328E-2</v>
      </c>
      <c r="E1086" s="192" t="str">
        <f>Instructions!$I$58</f>
        <v>Mot 37</v>
      </c>
      <c r="F1086" s="192">
        <f t="shared" ca="1" si="264"/>
        <v>0.59996035382751178</v>
      </c>
      <c r="G1086" s="192" t="str">
        <f>Instructions!$I$73</f>
        <v>Mot 52</v>
      </c>
      <c r="H1086" s="192">
        <f t="shared" ca="1" si="264"/>
        <v>0.65733190784449058</v>
      </c>
      <c r="I1086" s="192" t="str">
        <f>Instructions!$I$88</f>
        <v>Mot 67</v>
      </c>
      <c r="J1086" s="192">
        <f t="shared" ca="1" si="264"/>
        <v>0.4159518675431767</v>
      </c>
    </row>
    <row r="1087" spans="1:11">
      <c r="A1087" s="192" t="str">
        <f>Instructions!$I$29</f>
        <v>Mot 8</v>
      </c>
      <c r="B1087" s="192">
        <f t="shared" ca="1" si="262"/>
        <v>0.4295694492048957</v>
      </c>
      <c r="C1087" s="192" t="str">
        <f>Instructions!$I$44</f>
        <v>Mot 23</v>
      </c>
      <c r="D1087" s="192">
        <f t="shared" ca="1" si="263"/>
        <v>0.127488355401008</v>
      </c>
      <c r="E1087" s="192" t="str">
        <f>Instructions!$I$59</f>
        <v>Mot 38</v>
      </c>
      <c r="F1087" s="192">
        <f t="shared" ca="1" si="264"/>
        <v>0.78732081412713184</v>
      </c>
      <c r="G1087" s="192" t="str">
        <f>Instructions!$I$74</f>
        <v>Mot 53</v>
      </c>
      <c r="H1087" s="192">
        <f t="shared" ca="1" si="264"/>
        <v>0.34843481799333009</v>
      </c>
      <c r="I1087" s="192" t="str">
        <f>Instructions!$I$89</f>
        <v>Mot 68</v>
      </c>
      <c r="J1087" s="192">
        <f t="shared" ca="1" si="264"/>
        <v>0.36904215915601157</v>
      </c>
    </row>
    <row r="1088" spans="1:11">
      <c r="A1088" s="192" t="str">
        <f>Instructions!$I$30</f>
        <v>Mot 9</v>
      </c>
      <c r="B1088" s="192">
        <f t="shared" ca="1" si="262"/>
        <v>2.897059700485094E-2</v>
      </c>
      <c r="C1088" s="192" t="str">
        <f>Instructions!$I$45</f>
        <v>Mot 24</v>
      </c>
      <c r="D1088" s="192">
        <f t="shared" ca="1" si="263"/>
        <v>0.4375560747755054</v>
      </c>
      <c r="E1088" s="192" t="str">
        <f>Instructions!$I$60</f>
        <v>Mot 39</v>
      </c>
      <c r="F1088" s="192">
        <f t="shared" ca="1" si="264"/>
        <v>0.94984613693447106</v>
      </c>
      <c r="G1088" s="192" t="str">
        <f>Instructions!$I$75</f>
        <v>Mot 54</v>
      </c>
      <c r="H1088" s="192">
        <f t="shared" ca="1" si="264"/>
        <v>0.45702684406746885</v>
      </c>
      <c r="I1088" s="192" t="str">
        <f>Instructions!$I$90</f>
        <v>Mot 69</v>
      </c>
      <c r="J1088" s="192">
        <f t="shared" ca="1" si="264"/>
        <v>0.19073139309984644</v>
      </c>
    </row>
    <row r="1089" spans="1:11">
      <c r="A1089" s="192" t="str">
        <f>Instructions!$I$31</f>
        <v>Mot 10</v>
      </c>
      <c r="B1089" s="192">
        <f t="shared" ca="1" si="262"/>
        <v>0.97712496487699962</v>
      </c>
      <c r="C1089" s="192" t="str">
        <f>Instructions!$I$46</f>
        <v>Mot 25</v>
      </c>
      <c r="D1089" s="192">
        <f ca="1">RAND()</f>
        <v>0.97576594640434511</v>
      </c>
      <c r="E1089" s="192" t="str">
        <f>Instructions!$I$61</f>
        <v>Mot 40</v>
      </c>
      <c r="F1089" s="192">
        <f ca="1">RAND()</f>
        <v>0.59445692826966978</v>
      </c>
      <c r="G1089" s="192" t="str">
        <f>Instructions!$I$76</f>
        <v>Mot 55</v>
      </c>
      <c r="H1089" s="192">
        <f t="shared" ca="1" si="264"/>
        <v>0.24066893541042733</v>
      </c>
      <c r="I1089" s="192" t="str">
        <f>Instructions!$I$91</f>
        <v>Mot 70</v>
      </c>
      <c r="J1089" s="192">
        <f t="shared" ca="1" si="264"/>
        <v>0.29991095432004766</v>
      </c>
    </row>
    <row r="1090" spans="1:11">
      <c r="A1090" s="192" t="str">
        <f>Instructions!$I$32</f>
        <v>Mot 11</v>
      </c>
      <c r="B1090" s="192">
        <f t="shared" ca="1" si="262"/>
        <v>0.5605449577097712</v>
      </c>
      <c r="C1090" s="192" t="str">
        <f>Instructions!$I$47</f>
        <v>Mot 26</v>
      </c>
      <c r="D1090" s="192">
        <f ca="1">RAND()</f>
        <v>0.95899706980821675</v>
      </c>
      <c r="E1090" s="192" t="str">
        <f>Instructions!$I$62</f>
        <v>Mot 41</v>
      </c>
      <c r="F1090" s="192">
        <f ca="1">RAND()</f>
        <v>0.7523240463992753</v>
      </c>
      <c r="G1090" s="192" t="str">
        <f>Instructions!$I$77</f>
        <v>Mot 56</v>
      </c>
      <c r="H1090" s="192">
        <f t="shared" ca="1" si="264"/>
        <v>3.5514017624479144E-2</v>
      </c>
      <c r="I1090" s="192" t="str">
        <f>Instructions!$I$92</f>
        <v>Mot 71</v>
      </c>
      <c r="J1090" s="192">
        <f t="shared" ca="1" si="264"/>
        <v>0.93093186065270639</v>
      </c>
    </row>
    <row r="1091" spans="1:11">
      <c r="A1091" s="192" t="str">
        <f>Instructions!$I$33</f>
        <v>Mot 12</v>
      </c>
      <c r="B1091" s="192">
        <f t="shared" ca="1" si="262"/>
        <v>0.12418868377962144</v>
      </c>
      <c r="C1091" s="192" t="str">
        <f>Instructions!$I$48</f>
        <v>Mot 27</v>
      </c>
      <c r="D1091" s="192">
        <f ca="1">RAND()</f>
        <v>0.34046284827932249</v>
      </c>
      <c r="E1091" s="192" t="str">
        <f>Instructions!$I$63</f>
        <v>Mot 42</v>
      </c>
      <c r="F1091" s="192">
        <f ca="1">RAND()</f>
        <v>0.990799805932983</v>
      </c>
      <c r="G1091" s="192" t="str">
        <f>Instructions!$I$78</f>
        <v>Mot 57</v>
      </c>
      <c r="H1091" s="192">
        <f t="shared" ca="1" si="264"/>
        <v>0.71128515529049152</v>
      </c>
      <c r="I1091" s="192" t="str">
        <f>Instructions!$I$93</f>
        <v>Mot 72</v>
      </c>
      <c r="J1091" s="192">
        <f t="shared" ca="1" si="264"/>
        <v>0.24110941652753148</v>
      </c>
    </row>
    <row r="1092" spans="1:11">
      <c r="A1092" s="192" t="str">
        <f>Instructions!$I$34</f>
        <v>Mot 13</v>
      </c>
      <c r="B1092" s="192">
        <f t="shared" ca="1" si="262"/>
        <v>4.9025682485772992E-2</v>
      </c>
      <c r="C1092" s="192" t="str">
        <f>Instructions!$I$49</f>
        <v>Mot 28</v>
      </c>
      <c r="D1092" s="192">
        <f t="shared" ref="D1092:D1094" ca="1" si="265">RAND()</f>
        <v>0.66163760461686383</v>
      </c>
      <c r="E1092" s="192" t="str">
        <f>Instructions!$I$64</f>
        <v>Mot 43</v>
      </c>
      <c r="F1092" s="192">
        <f t="shared" ref="F1092:F1094" ca="1" si="266">RAND()</f>
        <v>0.18194193574392403</v>
      </c>
      <c r="G1092" s="192" t="str">
        <f>Instructions!$I$79</f>
        <v>Mot 58</v>
      </c>
      <c r="H1092" s="192">
        <f t="shared" ca="1" si="264"/>
        <v>0.20713440618247603</v>
      </c>
      <c r="I1092" s="192" t="str">
        <f>Instructions!$I$94</f>
        <v>Mot 73</v>
      </c>
      <c r="J1092" s="192">
        <f t="shared" ca="1" si="264"/>
        <v>0.43230378917609424</v>
      </c>
    </row>
    <row r="1093" spans="1:11">
      <c r="A1093" s="192" t="str">
        <f>Instructions!$I$35</f>
        <v>Mot 14</v>
      </c>
      <c r="B1093" s="192">
        <f t="shared" ca="1" si="262"/>
        <v>0.94768638146724016</v>
      </c>
      <c r="C1093" s="192" t="str">
        <f>Instructions!$I$50</f>
        <v>Mot 29</v>
      </c>
      <c r="D1093" s="192">
        <f t="shared" ca="1" si="265"/>
        <v>0.70296423046888368</v>
      </c>
      <c r="E1093" s="192" t="str">
        <f>Instructions!$I$65</f>
        <v>Mot 44</v>
      </c>
      <c r="F1093" s="192">
        <f t="shared" ca="1" si="266"/>
        <v>0.36756765711980588</v>
      </c>
      <c r="G1093" s="192" t="str">
        <f>Instructions!$I$80</f>
        <v>Mot 59</v>
      </c>
      <c r="H1093" s="192">
        <f t="shared" ca="1" si="264"/>
        <v>0.8475309647715884</v>
      </c>
      <c r="I1093" s="192" t="str">
        <f>Instructions!$I$95</f>
        <v>Mot 74</v>
      </c>
      <c r="J1093" s="192">
        <f t="shared" ca="1" si="264"/>
        <v>0.7791819947510652</v>
      </c>
    </row>
    <row r="1094" spans="1:11">
      <c r="A1094" s="192" t="str">
        <f>Instructions!$I$36</f>
        <v>Mot 15</v>
      </c>
      <c r="B1094" s="192">
        <f t="shared" ca="1" si="262"/>
        <v>0.95613619532500937</v>
      </c>
      <c r="C1094" s="192" t="str">
        <f>Instructions!$I$51</f>
        <v>Mot 30</v>
      </c>
      <c r="D1094" s="192">
        <f t="shared" ca="1" si="265"/>
        <v>0.36911073967945818</v>
      </c>
      <c r="E1094" s="192" t="str">
        <f>Instructions!$I$66</f>
        <v>Mot 45</v>
      </c>
      <c r="F1094" s="192">
        <f t="shared" ca="1" si="266"/>
        <v>0.99084064625745427</v>
      </c>
      <c r="G1094" s="192" t="str">
        <f>Instructions!$I$81</f>
        <v>Mot 60</v>
      </c>
      <c r="H1094" s="192">
        <f t="shared" ca="1" si="264"/>
        <v>0.61497415723829496</v>
      </c>
      <c r="I1094" s="192" t="str">
        <f>Instructions!$I$96</f>
        <v>Mot 75</v>
      </c>
      <c r="J1094" s="192">
        <f t="shared" ca="1" si="264"/>
        <v>0.73583193124667079</v>
      </c>
    </row>
    <row r="1095" spans="1:11">
      <c r="K1095" s="192">
        <v>55</v>
      </c>
    </row>
    <row r="1100" spans="1:11">
      <c r="A1100" s="192" t="str">
        <f>Instructions!$I$22</f>
        <v>Mot 1</v>
      </c>
      <c r="B1100" s="192">
        <f t="shared" ref="B1100:B1114" ca="1" si="267">RAND()</f>
        <v>0.69569421583481383</v>
      </c>
      <c r="C1100" s="192" t="str">
        <f>Instructions!$I$37</f>
        <v>Mot 16</v>
      </c>
      <c r="D1100" s="192">
        <f t="shared" ref="D1100:D1108" ca="1" si="268">RAND()</f>
        <v>0.8652735156286806</v>
      </c>
      <c r="E1100" s="192" t="str">
        <f>Instructions!$I$52</f>
        <v>Mot 31</v>
      </c>
      <c r="F1100" s="192">
        <f t="shared" ref="F1100:J1114" ca="1" si="269">RAND()</f>
        <v>0.63257269011406236</v>
      </c>
      <c r="G1100" s="192" t="str">
        <f>Instructions!$I$67</f>
        <v>Mot 46</v>
      </c>
      <c r="H1100" s="192">
        <f t="shared" ca="1" si="269"/>
        <v>0.61090351648121155</v>
      </c>
      <c r="I1100" s="192" t="str">
        <f>Instructions!$I$82</f>
        <v>Mot 61</v>
      </c>
      <c r="J1100" s="192">
        <f t="shared" ca="1" si="269"/>
        <v>0.39443682718310058</v>
      </c>
    </row>
    <row r="1101" spans="1:11">
      <c r="A1101" s="192" t="str">
        <f>Instructions!$I$23</f>
        <v>Mot 2</v>
      </c>
      <c r="B1101" s="192">
        <f t="shared" ca="1" si="267"/>
        <v>0.487381892841668</v>
      </c>
      <c r="C1101" s="192" t="str">
        <f>Instructions!$I$38</f>
        <v>Mot 17</v>
      </c>
      <c r="D1101" s="192">
        <f t="shared" ca="1" si="268"/>
        <v>0.85051139569465728</v>
      </c>
      <c r="E1101" s="192" t="str">
        <f>Instructions!$I$53</f>
        <v>Mot 32</v>
      </c>
      <c r="F1101" s="192">
        <f t="shared" ca="1" si="269"/>
        <v>0.31288159991641429</v>
      </c>
      <c r="G1101" s="192" t="str">
        <f>Instructions!$I$68</f>
        <v>Mot 47</v>
      </c>
      <c r="H1101" s="192">
        <f t="shared" ca="1" si="269"/>
        <v>8.3624298753137705E-3</v>
      </c>
      <c r="I1101" s="192" t="str">
        <f>Instructions!$I$83</f>
        <v>Mot 62</v>
      </c>
      <c r="J1101" s="192">
        <f t="shared" ca="1" si="269"/>
        <v>0.66120613966738606</v>
      </c>
    </row>
    <row r="1102" spans="1:11">
      <c r="A1102" s="192" t="str">
        <f>Instructions!$I$24</f>
        <v>Mot 3</v>
      </c>
      <c r="B1102" s="192">
        <f t="shared" ca="1" si="267"/>
        <v>0.67119819479899756</v>
      </c>
      <c r="C1102" s="192" t="str">
        <f>Instructions!$I$39</f>
        <v>Mot 18</v>
      </c>
      <c r="D1102" s="192">
        <f t="shared" ca="1" si="268"/>
        <v>0.99636607399400845</v>
      </c>
      <c r="E1102" s="192" t="str">
        <f>Instructions!$I$54</f>
        <v>Mot 33</v>
      </c>
      <c r="F1102" s="192">
        <f t="shared" ca="1" si="269"/>
        <v>0.44352312606390298</v>
      </c>
      <c r="G1102" s="192" t="str">
        <f>Instructions!$I$69</f>
        <v>Mot 48</v>
      </c>
      <c r="H1102" s="192">
        <f t="shared" ca="1" si="269"/>
        <v>0.57541151819948255</v>
      </c>
      <c r="I1102" s="192" t="str">
        <f>Instructions!$I$84</f>
        <v>Mot 63</v>
      </c>
      <c r="J1102" s="192">
        <f t="shared" ca="1" si="269"/>
        <v>5.4506232583716785E-2</v>
      </c>
    </row>
    <row r="1103" spans="1:11">
      <c r="A1103" s="192" t="str">
        <f>Instructions!$I$25</f>
        <v>Mot 4</v>
      </c>
      <c r="B1103" s="192">
        <f t="shared" ca="1" si="267"/>
        <v>0.52914434172908076</v>
      </c>
      <c r="C1103" s="192" t="str">
        <f>Instructions!$I$40</f>
        <v>Mot 19</v>
      </c>
      <c r="D1103" s="192">
        <f t="shared" ca="1" si="268"/>
        <v>8.5348180707930488E-2</v>
      </c>
      <c r="E1103" s="192" t="str">
        <f>Instructions!$I$55</f>
        <v>Mot 34</v>
      </c>
      <c r="F1103" s="192">
        <f t="shared" ca="1" si="269"/>
        <v>0.13168685098081656</v>
      </c>
      <c r="G1103" s="192" t="str">
        <f>Instructions!$I$70</f>
        <v>Mot 49</v>
      </c>
      <c r="H1103" s="192">
        <f t="shared" ca="1" si="269"/>
        <v>0.97796221599016619</v>
      </c>
      <c r="I1103" s="192" t="str">
        <f>Instructions!$I$85</f>
        <v>Mot 64</v>
      </c>
      <c r="J1103" s="192">
        <f t="shared" ca="1" si="269"/>
        <v>0.55028934541235064</v>
      </c>
    </row>
    <row r="1104" spans="1:11">
      <c r="A1104" s="192" t="str">
        <f>Instructions!$I$26</f>
        <v>Mot 5</v>
      </c>
      <c r="B1104" s="192">
        <f t="shared" ca="1" si="267"/>
        <v>0.89864597498505594</v>
      </c>
      <c r="C1104" s="192" t="str">
        <f>Instructions!$I$41</f>
        <v>Mot 20</v>
      </c>
      <c r="D1104" s="192">
        <f t="shared" ca="1" si="268"/>
        <v>0.98764629035320584</v>
      </c>
      <c r="E1104" s="192" t="str">
        <f>Instructions!$I$56</f>
        <v>Mot 35</v>
      </c>
      <c r="F1104" s="192">
        <f t="shared" ca="1" si="269"/>
        <v>0.72228068286263392</v>
      </c>
      <c r="G1104" s="192" t="str">
        <f>Instructions!$I$71</f>
        <v>Mot 50</v>
      </c>
      <c r="H1104" s="192">
        <f t="shared" ca="1" si="269"/>
        <v>0.61227671701629383</v>
      </c>
      <c r="I1104" s="192" t="str">
        <f>Instructions!$I$86</f>
        <v>Mot 65</v>
      </c>
      <c r="J1104" s="192">
        <f t="shared" ca="1" si="269"/>
        <v>0.73669877280228235</v>
      </c>
    </row>
    <row r="1105" spans="1:11">
      <c r="A1105" s="192" t="str">
        <f>Instructions!$I$27</f>
        <v>Mot 6</v>
      </c>
      <c r="B1105" s="192">
        <f t="shared" ca="1" si="267"/>
        <v>8.9261741668442141E-2</v>
      </c>
      <c r="C1105" s="192" t="str">
        <f>Instructions!$I$42</f>
        <v>Mot 21</v>
      </c>
      <c r="D1105" s="192">
        <f t="shared" ca="1" si="268"/>
        <v>0.19773302222955069</v>
      </c>
      <c r="E1105" s="192" t="str">
        <f>Instructions!$I$57</f>
        <v>Mot 36</v>
      </c>
      <c r="F1105" s="192">
        <f t="shared" ca="1" si="269"/>
        <v>0.6230676263069328</v>
      </c>
      <c r="G1105" s="192" t="str">
        <f>Instructions!$I$72</f>
        <v>Mot 51</v>
      </c>
      <c r="H1105" s="192">
        <f t="shared" ca="1" si="269"/>
        <v>5.9155537472046826E-2</v>
      </c>
      <c r="I1105" s="192" t="str">
        <f>Instructions!$I$87</f>
        <v>Mot 66</v>
      </c>
      <c r="J1105" s="192">
        <f t="shared" ca="1" si="269"/>
        <v>0.20691919038193085</v>
      </c>
    </row>
    <row r="1106" spans="1:11">
      <c r="A1106" s="192" t="str">
        <f>Instructions!$I$28</f>
        <v>Mot 7</v>
      </c>
      <c r="B1106" s="192">
        <f t="shared" ca="1" si="267"/>
        <v>0.90426263230459192</v>
      </c>
      <c r="C1106" s="192" t="str">
        <f>Instructions!$I$43</f>
        <v>Mot 22</v>
      </c>
      <c r="D1106" s="192">
        <f t="shared" ca="1" si="268"/>
        <v>0.32166095782627757</v>
      </c>
      <c r="E1106" s="192" t="str">
        <f>Instructions!$I$58</f>
        <v>Mot 37</v>
      </c>
      <c r="F1106" s="192">
        <f t="shared" ca="1" si="269"/>
        <v>0.18695915691660925</v>
      </c>
      <c r="G1106" s="192" t="str">
        <f>Instructions!$I$73</f>
        <v>Mot 52</v>
      </c>
      <c r="H1106" s="192">
        <f t="shared" ca="1" si="269"/>
        <v>0.39414781364772522</v>
      </c>
      <c r="I1106" s="192" t="str">
        <f>Instructions!$I$88</f>
        <v>Mot 67</v>
      </c>
      <c r="J1106" s="192">
        <f t="shared" ca="1" si="269"/>
        <v>0.43054891710300036</v>
      </c>
    </row>
    <row r="1107" spans="1:11">
      <c r="A1107" s="192" t="str">
        <f>Instructions!$I$29</f>
        <v>Mot 8</v>
      </c>
      <c r="B1107" s="192">
        <f t="shared" ca="1" si="267"/>
        <v>2.6711269043018238E-3</v>
      </c>
      <c r="C1107" s="192" t="str">
        <f>Instructions!$I$44</f>
        <v>Mot 23</v>
      </c>
      <c r="D1107" s="192">
        <f t="shared" ca="1" si="268"/>
        <v>0.51484733083295664</v>
      </c>
      <c r="E1107" s="192" t="str">
        <f>Instructions!$I$59</f>
        <v>Mot 38</v>
      </c>
      <c r="F1107" s="192">
        <f t="shared" ca="1" si="269"/>
        <v>0.7859291644268066</v>
      </c>
      <c r="G1107" s="192" t="str">
        <f>Instructions!$I$74</f>
        <v>Mot 53</v>
      </c>
      <c r="H1107" s="192">
        <f t="shared" ca="1" si="269"/>
        <v>0.33670333220991755</v>
      </c>
      <c r="I1107" s="192" t="str">
        <f>Instructions!$I$89</f>
        <v>Mot 68</v>
      </c>
      <c r="J1107" s="192">
        <f t="shared" ca="1" si="269"/>
        <v>0.71468219515801445</v>
      </c>
    </row>
    <row r="1108" spans="1:11">
      <c r="A1108" s="192" t="str">
        <f>Instructions!$I$30</f>
        <v>Mot 9</v>
      </c>
      <c r="B1108" s="192">
        <f t="shared" ca="1" si="267"/>
        <v>0.2501426134620417</v>
      </c>
      <c r="C1108" s="192" t="str">
        <f>Instructions!$I$45</f>
        <v>Mot 24</v>
      </c>
      <c r="D1108" s="192">
        <f t="shared" ca="1" si="268"/>
        <v>0.17672401870116061</v>
      </c>
      <c r="E1108" s="192" t="str">
        <f>Instructions!$I$60</f>
        <v>Mot 39</v>
      </c>
      <c r="F1108" s="192">
        <f t="shared" ca="1" si="269"/>
        <v>8.7740360988059041E-2</v>
      </c>
      <c r="G1108" s="192" t="str">
        <f>Instructions!$I$75</f>
        <v>Mot 54</v>
      </c>
      <c r="H1108" s="192">
        <f t="shared" ca="1" si="269"/>
        <v>5.8095294531084862E-2</v>
      </c>
      <c r="I1108" s="192" t="str">
        <f>Instructions!$I$90</f>
        <v>Mot 69</v>
      </c>
      <c r="J1108" s="192">
        <f t="shared" ca="1" si="269"/>
        <v>0.97733294451737629</v>
      </c>
    </row>
    <row r="1109" spans="1:11">
      <c r="A1109" s="192" t="str">
        <f>Instructions!$I$31</f>
        <v>Mot 10</v>
      </c>
      <c r="B1109" s="192">
        <f t="shared" ca="1" si="267"/>
        <v>0.12953210407578397</v>
      </c>
      <c r="C1109" s="192" t="str">
        <f>Instructions!$I$46</f>
        <v>Mot 25</v>
      </c>
      <c r="D1109" s="192">
        <f ca="1">RAND()</f>
        <v>0.18472641415338786</v>
      </c>
      <c r="E1109" s="192" t="str">
        <f>Instructions!$I$61</f>
        <v>Mot 40</v>
      </c>
      <c r="F1109" s="192">
        <f ca="1">RAND()</f>
        <v>0.81273110747742439</v>
      </c>
      <c r="G1109" s="192" t="str">
        <f>Instructions!$I$76</f>
        <v>Mot 55</v>
      </c>
      <c r="H1109" s="192">
        <f t="shared" ca="1" si="269"/>
        <v>0.30550778566846715</v>
      </c>
      <c r="I1109" s="192" t="str">
        <f>Instructions!$I$91</f>
        <v>Mot 70</v>
      </c>
      <c r="J1109" s="192">
        <f t="shared" ca="1" si="269"/>
        <v>0.48491595063590509</v>
      </c>
    </row>
    <row r="1110" spans="1:11">
      <c r="A1110" s="192" t="str">
        <f>Instructions!$I$32</f>
        <v>Mot 11</v>
      </c>
      <c r="B1110" s="192">
        <f t="shared" ca="1" si="267"/>
        <v>0.27439043002191732</v>
      </c>
      <c r="C1110" s="192" t="str">
        <f>Instructions!$I$47</f>
        <v>Mot 26</v>
      </c>
      <c r="D1110" s="192">
        <f ca="1">RAND()</f>
        <v>0.61279411815750806</v>
      </c>
      <c r="E1110" s="192" t="str">
        <f>Instructions!$I$62</f>
        <v>Mot 41</v>
      </c>
      <c r="F1110" s="192">
        <f ca="1">RAND()</f>
        <v>0.90213918692975981</v>
      </c>
      <c r="G1110" s="192" t="str">
        <f>Instructions!$I$77</f>
        <v>Mot 56</v>
      </c>
      <c r="H1110" s="192">
        <f t="shared" ca="1" si="269"/>
        <v>6.2160757158060242E-2</v>
      </c>
      <c r="I1110" s="192" t="str">
        <f>Instructions!$I$92</f>
        <v>Mot 71</v>
      </c>
      <c r="J1110" s="192">
        <f t="shared" ca="1" si="269"/>
        <v>0.2176028289968005</v>
      </c>
    </row>
    <row r="1111" spans="1:11">
      <c r="A1111" s="192" t="str">
        <f>Instructions!$I$33</f>
        <v>Mot 12</v>
      </c>
      <c r="B1111" s="192">
        <f t="shared" ca="1" si="267"/>
        <v>0.17889114492252733</v>
      </c>
      <c r="C1111" s="192" t="str">
        <f>Instructions!$I$48</f>
        <v>Mot 27</v>
      </c>
      <c r="D1111" s="192">
        <f ca="1">RAND()</f>
        <v>1.8003223117729839E-2</v>
      </c>
      <c r="E1111" s="192" t="str">
        <f>Instructions!$I$63</f>
        <v>Mot 42</v>
      </c>
      <c r="F1111" s="192">
        <f ca="1">RAND()</f>
        <v>0.19386278623142983</v>
      </c>
      <c r="G1111" s="192" t="str">
        <f>Instructions!$I$78</f>
        <v>Mot 57</v>
      </c>
      <c r="H1111" s="192">
        <f t="shared" ca="1" si="269"/>
        <v>0.33758568468844219</v>
      </c>
      <c r="I1111" s="192" t="str">
        <f>Instructions!$I$93</f>
        <v>Mot 72</v>
      </c>
      <c r="J1111" s="192">
        <f t="shared" ca="1" si="269"/>
        <v>0.38972862243386674</v>
      </c>
    </row>
    <row r="1112" spans="1:11">
      <c r="A1112" s="192" t="str">
        <f>Instructions!$I$34</f>
        <v>Mot 13</v>
      </c>
      <c r="B1112" s="192">
        <f t="shared" ca="1" si="267"/>
        <v>0.85428464769441181</v>
      </c>
      <c r="C1112" s="192" t="str">
        <f>Instructions!$I$49</f>
        <v>Mot 28</v>
      </c>
      <c r="D1112" s="192">
        <f t="shared" ref="D1112:D1114" ca="1" si="270">RAND()</f>
        <v>0.57953837759689319</v>
      </c>
      <c r="E1112" s="192" t="str">
        <f>Instructions!$I$64</f>
        <v>Mot 43</v>
      </c>
      <c r="F1112" s="192">
        <f t="shared" ref="F1112:F1114" ca="1" si="271">RAND()</f>
        <v>0.51297094473387195</v>
      </c>
      <c r="G1112" s="192" t="str">
        <f>Instructions!$I$79</f>
        <v>Mot 58</v>
      </c>
      <c r="H1112" s="192">
        <f t="shared" ca="1" si="269"/>
        <v>0.10993020380974783</v>
      </c>
      <c r="I1112" s="192" t="str">
        <f>Instructions!$I$94</f>
        <v>Mot 73</v>
      </c>
      <c r="J1112" s="192">
        <f t="shared" ca="1" si="269"/>
        <v>0.75208143304336073</v>
      </c>
    </row>
    <row r="1113" spans="1:11">
      <c r="A1113" s="192" t="str">
        <f>Instructions!$I$35</f>
        <v>Mot 14</v>
      </c>
      <c r="B1113" s="192">
        <f t="shared" ca="1" si="267"/>
        <v>0.55506904711647043</v>
      </c>
      <c r="C1113" s="192" t="str">
        <f>Instructions!$I$50</f>
        <v>Mot 29</v>
      </c>
      <c r="D1113" s="192">
        <f t="shared" ca="1" si="270"/>
        <v>0.91740537344884532</v>
      </c>
      <c r="E1113" s="192" t="str">
        <f>Instructions!$I$65</f>
        <v>Mot 44</v>
      </c>
      <c r="F1113" s="192">
        <f t="shared" ca="1" si="271"/>
        <v>0.92775093935602659</v>
      </c>
      <c r="G1113" s="192" t="str">
        <f>Instructions!$I$80</f>
        <v>Mot 59</v>
      </c>
      <c r="H1113" s="192">
        <f t="shared" ca="1" si="269"/>
        <v>0.54413256031555979</v>
      </c>
      <c r="I1113" s="192" t="str">
        <f>Instructions!$I$95</f>
        <v>Mot 74</v>
      </c>
      <c r="J1113" s="192">
        <f t="shared" ca="1" si="269"/>
        <v>0.12635807652919007</v>
      </c>
    </row>
    <row r="1114" spans="1:11">
      <c r="A1114" s="192" t="str">
        <f>Instructions!$I$36</f>
        <v>Mot 15</v>
      </c>
      <c r="B1114" s="192">
        <f t="shared" ca="1" si="267"/>
        <v>0.80638007754172258</v>
      </c>
      <c r="C1114" s="192" t="str">
        <f>Instructions!$I$51</f>
        <v>Mot 30</v>
      </c>
      <c r="D1114" s="192">
        <f t="shared" ca="1" si="270"/>
        <v>0.25268379116797202</v>
      </c>
      <c r="E1114" s="192" t="str">
        <f>Instructions!$I$66</f>
        <v>Mot 45</v>
      </c>
      <c r="F1114" s="192">
        <f t="shared" ca="1" si="271"/>
        <v>0.39663875850056096</v>
      </c>
      <c r="G1114" s="192" t="str">
        <f>Instructions!$I$81</f>
        <v>Mot 60</v>
      </c>
      <c r="H1114" s="192">
        <f t="shared" ca="1" si="269"/>
        <v>0.18380714582941471</v>
      </c>
      <c r="I1114" s="192" t="str">
        <f>Instructions!$I$96</f>
        <v>Mot 75</v>
      </c>
      <c r="J1114" s="192">
        <f t="shared" ca="1" si="269"/>
        <v>0.23736767491778776</v>
      </c>
    </row>
    <row r="1115" spans="1:11">
      <c r="K1115" s="192">
        <v>56</v>
      </c>
    </row>
    <row r="1120" spans="1:11">
      <c r="A1120" s="192" t="str">
        <f>Instructions!$I$22</f>
        <v>Mot 1</v>
      </c>
      <c r="B1120" s="192">
        <f t="shared" ref="B1120:B1154" ca="1" si="272">RAND()</f>
        <v>0.51042435213158577</v>
      </c>
      <c r="C1120" s="192" t="str">
        <f>Instructions!$I$37</f>
        <v>Mot 16</v>
      </c>
      <c r="D1120" s="192">
        <f t="shared" ref="D1120:D1128" ca="1" si="273">RAND()</f>
        <v>0.33641058371535759</v>
      </c>
      <c r="E1120" s="192" t="str">
        <f>Instructions!$I$52</f>
        <v>Mot 31</v>
      </c>
      <c r="F1120" s="192">
        <f t="shared" ref="F1120:J1134" ca="1" si="274">RAND()</f>
        <v>0.57674888431756721</v>
      </c>
      <c r="G1120" s="192" t="str">
        <f>Instructions!$I$67</f>
        <v>Mot 46</v>
      </c>
      <c r="H1120" s="192">
        <f t="shared" ca="1" si="274"/>
        <v>0.75642660249437577</v>
      </c>
      <c r="I1120" s="192" t="str">
        <f>Instructions!$I$82</f>
        <v>Mot 61</v>
      </c>
      <c r="J1120" s="192">
        <f t="shared" ca="1" si="274"/>
        <v>0.88325076396351598</v>
      </c>
    </row>
    <row r="1121" spans="1:11">
      <c r="A1121" s="192" t="str">
        <f>Instructions!$I$23</f>
        <v>Mot 2</v>
      </c>
      <c r="B1121" s="192">
        <f t="shared" ca="1" si="272"/>
        <v>0.94731247040879252</v>
      </c>
      <c r="C1121" s="192" t="str">
        <f>Instructions!$I$38</f>
        <v>Mot 17</v>
      </c>
      <c r="D1121" s="192">
        <f t="shared" ca="1" si="273"/>
        <v>0.5778529171159047</v>
      </c>
      <c r="E1121" s="192" t="str">
        <f>Instructions!$I$53</f>
        <v>Mot 32</v>
      </c>
      <c r="F1121" s="192">
        <f t="shared" ca="1" si="274"/>
        <v>0.4073616715823295</v>
      </c>
      <c r="G1121" s="192" t="str">
        <f>Instructions!$I$68</f>
        <v>Mot 47</v>
      </c>
      <c r="H1121" s="192">
        <f t="shared" ca="1" si="274"/>
        <v>0.61086883183194129</v>
      </c>
      <c r="I1121" s="192" t="str">
        <f>Instructions!$I$83</f>
        <v>Mot 62</v>
      </c>
      <c r="J1121" s="192">
        <f t="shared" ca="1" si="274"/>
        <v>0.27910787615432719</v>
      </c>
    </row>
    <row r="1122" spans="1:11">
      <c r="A1122" s="192" t="str">
        <f>Instructions!$I$24</f>
        <v>Mot 3</v>
      </c>
      <c r="B1122" s="192">
        <f t="shared" ca="1" si="272"/>
        <v>0.44547899882337094</v>
      </c>
      <c r="C1122" s="192" t="str">
        <f>Instructions!$I$39</f>
        <v>Mot 18</v>
      </c>
      <c r="D1122" s="192">
        <f t="shared" ca="1" si="273"/>
        <v>0.12747133096079666</v>
      </c>
      <c r="E1122" s="192" t="str">
        <f>Instructions!$I$54</f>
        <v>Mot 33</v>
      </c>
      <c r="F1122" s="192">
        <f t="shared" ca="1" si="274"/>
        <v>0.98135480588668589</v>
      </c>
      <c r="G1122" s="192" t="str">
        <f>Instructions!$I$69</f>
        <v>Mot 48</v>
      </c>
      <c r="H1122" s="192">
        <f t="shared" ca="1" si="274"/>
        <v>1.6329354010836683E-2</v>
      </c>
      <c r="I1122" s="192" t="str">
        <f>Instructions!$I$84</f>
        <v>Mot 63</v>
      </c>
      <c r="J1122" s="192">
        <f t="shared" ca="1" si="274"/>
        <v>0.99544533183966266</v>
      </c>
    </row>
    <row r="1123" spans="1:11">
      <c r="A1123" s="192" t="str">
        <f>Instructions!$I$25</f>
        <v>Mot 4</v>
      </c>
      <c r="B1123" s="192">
        <f t="shared" ca="1" si="272"/>
        <v>0.47802802694218283</v>
      </c>
      <c r="C1123" s="192" t="str">
        <f>Instructions!$I$40</f>
        <v>Mot 19</v>
      </c>
      <c r="D1123" s="192">
        <f t="shared" ca="1" si="273"/>
        <v>0.81663776450865921</v>
      </c>
      <c r="E1123" s="192" t="str">
        <f>Instructions!$I$55</f>
        <v>Mot 34</v>
      </c>
      <c r="F1123" s="192">
        <f t="shared" ca="1" si="274"/>
        <v>0.76165275436012836</v>
      </c>
      <c r="G1123" s="192" t="str">
        <f>Instructions!$I$70</f>
        <v>Mot 49</v>
      </c>
      <c r="H1123" s="192">
        <f t="shared" ca="1" si="274"/>
        <v>0.97745929405370391</v>
      </c>
      <c r="I1123" s="192" t="str">
        <f>Instructions!$I$85</f>
        <v>Mot 64</v>
      </c>
      <c r="J1123" s="192">
        <f t="shared" ca="1" si="274"/>
        <v>0.58542896118364074</v>
      </c>
    </row>
    <row r="1124" spans="1:11">
      <c r="A1124" s="192" t="str">
        <f>Instructions!$I$26</f>
        <v>Mot 5</v>
      </c>
      <c r="B1124" s="192">
        <f t="shared" ca="1" si="272"/>
        <v>7.9004972440357868E-2</v>
      </c>
      <c r="C1124" s="192" t="str">
        <f>Instructions!$I$41</f>
        <v>Mot 20</v>
      </c>
      <c r="D1124" s="192">
        <f t="shared" ca="1" si="273"/>
        <v>0.63955308410159806</v>
      </c>
      <c r="E1124" s="192" t="str">
        <f>Instructions!$I$56</f>
        <v>Mot 35</v>
      </c>
      <c r="F1124" s="192">
        <f t="shared" ca="1" si="274"/>
        <v>0.81948366651228877</v>
      </c>
      <c r="G1124" s="192" t="str">
        <f>Instructions!$I$71</f>
        <v>Mot 50</v>
      </c>
      <c r="H1124" s="192">
        <f t="shared" ca="1" si="274"/>
        <v>0.89226748512453935</v>
      </c>
      <c r="I1124" s="192" t="str">
        <f>Instructions!$I$86</f>
        <v>Mot 65</v>
      </c>
      <c r="J1124" s="192">
        <f t="shared" ca="1" si="274"/>
        <v>0.50426367568960806</v>
      </c>
    </row>
    <row r="1125" spans="1:11">
      <c r="A1125" s="192" t="str">
        <f>Instructions!$I$27</f>
        <v>Mot 6</v>
      </c>
      <c r="B1125" s="192">
        <f t="shared" ca="1" si="272"/>
        <v>0.50911024980157182</v>
      </c>
      <c r="C1125" s="192" t="str">
        <f>Instructions!$I$42</f>
        <v>Mot 21</v>
      </c>
      <c r="D1125" s="192">
        <f t="shared" ca="1" si="273"/>
        <v>0.94407473776620998</v>
      </c>
      <c r="E1125" s="192" t="str">
        <f>Instructions!$I$57</f>
        <v>Mot 36</v>
      </c>
      <c r="F1125" s="192">
        <f t="shared" ca="1" si="274"/>
        <v>0.52779687460486047</v>
      </c>
      <c r="G1125" s="192" t="str">
        <f>Instructions!$I$72</f>
        <v>Mot 51</v>
      </c>
      <c r="H1125" s="192">
        <f t="shared" ca="1" si="274"/>
        <v>0.96324255399396319</v>
      </c>
      <c r="I1125" s="192" t="str">
        <f>Instructions!$I$87</f>
        <v>Mot 66</v>
      </c>
      <c r="J1125" s="192">
        <f t="shared" ca="1" si="274"/>
        <v>0.71820128403710182</v>
      </c>
    </row>
    <row r="1126" spans="1:11">
      <c r="A1126" s="192" t="str">
        <f>Instructions!$I$28</f>
        <v>Mot 7</v>
      </c>
      <c r="B1126" s="192">
        <f t="shared" ca="1" si="272"/>
        <v>0.75791838033923231</v>
      </c>
      <c r="C1126" s="192" t="str">
        <f>Instructions!$I$43</f>
        <v>Mot 22</v>
      </c>
      <c r="D1126" s="192">
        <f t="shared" ca="1" si="273"/>
        <v>0.17631777897188372</v>
      </c>
      <c r="E1126" s="192" t="str">
        <f>Instructions!$I$58</f>
        <v>Mot 37</v>
      </c>
      <c r="F1126" s="192">
        <f t="shared" ca="1" si="274"/>
        <v>7.7093361455862097E-2</v>
      </c>
      <c r="G1126" s="192" t="str">
        <f>Instructions!$I$73</f>
        <v>Mot 52</v>
      </c>
      <c r="H1126" s="192">
        <f t="shared" ca="1" si="274"/>
        <v>0.31930276572469818</v>
      </c>
      <c r="I1126" s="192" t="str">
        <f>Instructions!$I$88</f>
        <v>Mot 67</v>
      </c>
      <c r="J1126" s="192">
        <f t="shared" ca="1" si="274"/>
        <v>3.1126371319502466E-2</v>
      </c>
    </row>
    <row r="1127" spans="1:11">
      <c r="A1127" s="192" t="str">
        <f>Instructions!$I$29</f>
        <v>Mot 8</v>
      </c>
      <c r="B1127" s="192">
        <f t="shared" ca="1" si="272"/>
        <v>0.88041659502054537</v>
      </c>
      <c r="C1127" s="192" t="str">
        <f>Instructions!$I$44</f>
        <v>Mot 23</v>
      </c>
      <c r="D1127" s="192">
        <f t="shared" ca="1" si="273"/>
        <v>0.77129457771345344</v>
      </c>
      <c r="E1127" s="192" t="str">
        <f>Instructions!$I$59</f>
        <v>Mot 38</v>
      </c>
      <c r="F1127" s="192">
        <f t="shared" ca="1" si="274"/>
        <v>0.49477968206763812</v>
      </c>
      <c r="G1127" s="192" t="str">
        <f>Instructions!$I$74</f>
        <v>Mot 53</v>
      </c>
      <c r="H1127" s="192">
        <f t="shared" ca="1" si="274"/>
        <v>0.14649393763860674</v>
      </c>
      <c r="I1127" s="192" t="str">
        <f>Instructions!$I$89</f>
        <v>Mot 68</v>
      </c>
      <c r="J1127" s="192">
        <f t="shared" ca="1" si="274"/>
        <v>0.29428516555862727</v>
      </c>
    </row>
    <row r="1128" spans="1:11">
      <c r="A1128" s="192" t="str">
        <f>Instructions!$I$30</f>
        <v>Mot 9</v>
      </c>
      <c r="B1128" s="192">
        <f t="shared" ca="1" si="272"/>
        <v>0.26966422946297652</v>
      </c>
      <c r="C1128" s="192" t="str">
        <f>Instructions!$I$45</f>
        <v>Mot 24</v>
      </c>
      <c r="D1128" s="192">
        <f t="shared" ca="1" si="273"/>
        <v>0.43694480380258971</v>
      </c>
      <c r="E1128" s="192" t="str">
        <f>Instructions!$I$60</f>
        <v>Mot 39</v>
      </c>
      <c r="F1128" s="192">
        <f t="shared" ca="1" si="274"/>
        <v>0.19024973612452456</v>
      </c>
      <c r="G1128" s="192" t="str">
        <f>Instructions!$I$75</f>
        <v>Mot 54</v>
      </c>
      <c r="H1128" s="192">
        <f t="shared" ca="1" si="274"/>
        <v>0.9999450379938789</v>
      </c>
      <c r="I1128" s="192" t="str">
        <f>Instructions!$I$90</f>
        <v>Mot 69</v>
      </c>
      <c r="J1128" s="192">
        <f t="shared" ca="1" si="274"/>
        <v>0.46438030000177322</v>
      </c>
    </row>
    <row r="1129" spans="1:11">
      <c r="A1129" s="192" t="str">
        <f>Instructions!$I$31</f>
        <v>Mot 10</v>
      </c>
      <c r="B1129" s="192">
        <f t="shared" ca="1" si="272"/>
        <v>0.81018365519719593</v>
      </c>
      <c r="C1129" s="192" t="str">
        <f>Instructions!$I$46</f>
        <v>Mot 25</v>
      </c>
      <c r="D1129" s="192">
        <f ca="1">RAND()</f>
        <v>0.99611796477212389</v>
      </c>
      <c r="E1129" s="192" t="str">
        <f>Instructions!$I$61</f>
        <v>Mot 40</v>
      </c>
      <c r="F1129" s="192">
        <f ca="1">RAND()</f>
        <v>0.4179354290017423</v>
      </c>
      <c r="G1129" s="192" t="str">
        <f>Instructions!$I$76</f>
        <v>Mot 55</v>
      </c>
      <c r="H1129" s="192">
        <f t="shared" ca="1" si="274"/>
        <v>0.73657841900633236</v>
      </c>
      <c r="I1129" s="192" t="str">
        <f>Instructions!$I$91</f>
        <v>Mot 70</v>
      </c>
      <c r="J1129" s="192">
        <f t="shared" ca="1" si="274"/>
        <v>8.1141956951494287E-2</v>
      </c>
    </row>
    <row r="1130" spans="1:11">
      <c r="A1130" s="192" t="str">
        <f>Instructions!$I$32</f>
        <v>Mot 11</v>
      </c>
      <c r="B1130" s="192">
        <f t="shared" ca="1" si="272"/>
        <v>0.64805437303598568</v>
      </c>
      <c r="C1130" s="192" t="str">
        <f>Instructions!$I$47</f>
        <v>Mot 26</v>
      </c>
      <c r="D1130" s="192">
        <f ca="1">RAND()</f>
        <v>0.11435861517676016</v>
      </c>
      <c r="E1130" s="192" t="str">
        <f>Instructions!$I$62</f>
        <v>Mot 41</v>
      </c>
      <c r="F1130" s="192">
        <f ca="1">RAND()</f>
        <v>0.47118337949064037</v>
      </c>
      <c r="G1130" s="192" t="str">
        <f>Instructions!$I$77</f>
        <v>Mot 56</v>
      </c>
      <c r="H1130" s="192">
        <f t="shared" ca="1" si="274"/>
        <v>0.39651315817788568</v>
      </c>
      <c r="I1130" s="192" t="str">
        <f>Instructions!$I$92</f>
        <v>Mot 71</v>
      </c>
      <c r="J1130" s="192">
        <f t="shared" ca="1" si="274"/>
        <v>0.80074403441678388</v>
      </c>
    </row>
    <row r="1131" spans="1:11">
      <c r="A1131" s="192" t="str">
        <f>Instructions!$I$33</f>
        <v>Mot 12</v>
      </c>
      <c r="B1131" s="192">
        <f t="shared" ca="1" si="272"/>
        <v>0.99598890317895383</v>
      </c>
      <c r="C1131" s="192" t="str">
        <f>Instructions!$I$48</f>
        <v>Mot 27</v>
      </c>
      <c r="D1131" s="192">
        <f ca="1">RAND()</f>
        <v>0.91087471055762748</v>
      </c>
      <c r="E1131" s="192" t="str">
        <f>Instructions!$I$63</f>
        <v>Mot 42</v>
      </c>
      <c r="F1131" s="192">
        <f ca="1">RAND()</f>
        <v>0.12970357604552973</v>
      </c>
      <c r="G1131" s="192" t="str">
        <f>Instructions!$I$78</f>
        <v>Mot 57</v>
      </c>
      <c r="H1131" s="192">
        <f t="shared" ca="1" si="274"/>
        <v>0.92690301137941566</v>
      </c>
      <c r="I1131" s="192" t="str">
        <f>Instructions!$I$93</f>
        <v>Mot 72</v>
      </c>
      <c r="J1131" s="192">
        <f t="shared" ca="1" si="274"/>
        <v>0.13454570184934822</v>
      </c>
    </row>
    <row r="1132" spans="1:11">
      <c r="A1132" s="192" t="str">
        <f>Instructions!$I$34</f>
        <v>Mot 13</v>
      </c>
      <c r="B1132" s="192">
        <f t="shared" ca="1" si="272"/>
        <v>0.73566403741843633</v>
      </c>
      <c r="C1132" s="192" t="str">
        <f>Instructions!$I$49</f>
        <v>Mot 28</v>
      </c>
      <c r="D1132" s="192">
        <f t="shared" ref="D1132:D1134" ca="1" si="275">RAND()</f>
        <v>0.212777250352434</v>
      </c>
      <c r="E1132" s="192" t="str">
        <f>Instructions!$I$64</f>
        <v>Mot 43</v>
      </c>
      <c r="F1132" s="192">
        <f t="shared" ref="F1132:F1134" ca="1" si="276">RAND()</f>
        <v>0.3991166080536902</v>
      </c>
      <c r="G1132" s="192" t="str">
        <f>Instructions!$I$79</f>
        <v>Mot 58</v>
      </c>
      <c r="H1132" s="192">
        <f t="shared" ca="1" si="274"/>
        <v>0.41561177366461366</v>
      </c>
      <c r="I1132" s="192" t="str">
        <f>Instructions!$I$94</f>
        <v>Mot 73</v>
      </c>
      <c r="J1132" s="192">
        <f t="shared" ca="1" si="274"/>
        <v>5.5047102331626796E-2</v>
      </c>
    </row>
    <row r="1133" spans="1:11">
      <c r="A1133" s="192" t="str">
        <f>Instructions!$I$35</f>
        <v>Mot 14</v>
      </c>
      <c r="B1133" s="192">
        <f t="shared" ca="1" si="272"/>
        <v>0.94547244015471277</v>
      </c>
      <c r="C1133" s="192" t="str">
        <f>Instructions!$I$50</f>
        <v>Mot 29</v>
      </c>
      <c r="D1133" s="192">
        <f t="shared" ca="1" si="275"/>
        <v>7.0227230710778965E-2</v>
      </c>
      <c r="E1133" s="192" t="str">
        <f>Instructions!$I$65</f>
        <v>Mot 44</v>
      </c>
      <c r="F1133" s="192">
        <f t="shared" ca="1" si="276"/>
        <v>0.92901999312371386</v>
      </c>
      <c r="G1133" s="192" t="str">
        <f>Instructions!$I$80</f>
        <v>Mot 59</v>
      </c>
      <c r="H1133" s="192">
        <f t="shared" ca="1" si="274"/>
        <v>0.75183520742836063</v>
      </c>
      <c r="I1133" s="192" t="str">
        <f>Instructions!$I$95</f>
        <v>Mot 74</v>
      </c>
      <c r="J1133" s="192">
        <f t="shared" ca="1" si="274"/>
        <v>0.63977184655298358</v>
      </c>
    </row>
    <row r="1134" spans="1:11">
      <c r="A1134" s="192" t="str">
        <f>Instructions!$I$36</f>
        <v>Mot 15</v>
      </c>
      <c r="B1134" s="192">
        <f t="shared" ca="1" si="272"/>
        <v>0.3567054883618539</v>
      </c>
      <c r="C1134" s="192" t="str">
        <f>Instructions!$I$51</f>
        <v>Mot 30</v>
      </c>
      <c r="D1134" s="192">
        <f t="shared" ca="1" si="275"/>
        <v>0.38040533949919197</v>
      </c>
      <c r="E1134" s="192" t="str">
        <f>Instructions!$I$66</f>
        <v>Mot 45</v>
      </c>
      <c r="F1134" s="192">
        <f t="shared" ca="1" si="276"/>
        <v>0.93977794935877534</v>
      </c>
      <c r="G1134" s="192" t="str">
        <f>Instructions!$I$81</f>
        <v>Mot 60</v>
      </c>
      <c r="H1134" s="192">
        <f t="shared" ca="1" si="274"/>
        <v>0.33136135124107235</v>
      </c>
      <c r="I1134" s="192" t="str">
        <f>Instructions!$I$96</f>
        <v>Mot 75</v>
      </c>
      <c r="J1134" s="192">
        <f t="shared" ca="1" si="274"/>
        <v>0.68182341259184054</v>
      </c>
    </row>
    <row r="1135" spans="1:11">
      <c r="K1135" s="192">
        <v>57</v>
      </c>
    </row>
    <row r="1140" spans="1:10">
      <c r="A1140" s="192" t="str">
        <f>Instructions!$I$22</f>
        <v>Mot 1</v>
      </c>
      <c r="B1140" s="192">
        <f t="shared" ca="1" si="272"/>
        <v>0.38839405358525037</v>
      </c>
      <c r="C1140" s="192" t="str">
        <f>Instructions!$I$37</f>
        <v>Mot 16</v>
      </c>
      <c r="D1140" s="192">
        <f t="shared" ref="D1140:D1148" ca="1" si="277">RAND()</f>
        <v>0.26238117530969229</v>
      </c>
      <c r="E1140" s="192" t="str">
        <f>Instructions!$I$52</f>
        <v>Mot 31</v>
      </c>
      <c r="F1140" s="192">
        <f t="shared" ref="F1140:J1154" ca="1" si="278">RAND()</f>
        <v>0.22227888152387754</v>
      </c>
      <c r="G1140" s="192" t="str">
        <f>Instructions!$I$67</f>
        <v>Mot 46</v>
      </c>
      <c r="H1140" s="192">
        <f t="shared" ca="1" si="278"/>
        <v>0.45405428299404071</v>
      </c>
      <c r="I1140" s="192" t="str">
        <f>Instructions!$I$82</f>
        <v>Mot 61</v>
      </c>
      <c r="J1140" s="192">
        <f t="shared" ca="1" si="278"/>
        <v>0.90754526996532292</v>
      </c>
    </row>
    <row r="1141" spans="1:10">
      <c r="A1141" s="192" t="str">
        <f>Instructions!$I$23</f>
        <v>Mot 2</v>
      </c>
      <c r="B1141" s="192">
        <f t="shared" ca="1" si="272"/>
        <v>0.50721676086285417</v>
      </c>
      <c r="C1141" s="192" t="str">
        <f>Instructions!$I$38</f>
        <v>Mot 17</v>
      </c>
      <c r="D1141" s="192">
        <f t="shared" ca="1" si="277"/>
        <v>0.77564911729316122</v>
      </c>
      <c r="E1141" s="192" t="str">
        <f>Instructions!$I$53</f>
        <v>Mot 32</v>
      </c>
      <c r="F1141" s="192">
        <f t="shared" ca="1" si="278"/>
        <v>0.21236890498810856</v>
      </c>
      <c r="G1141" s="192" t="str">
        <f>Instructions!$I$68</f>
        <v>Mot 47</v>
      </c>
      <c r="H1141" s="192">
        <f t="shared" ca="1" si="278"/>
        <v>0.53088194905392228</v>
      </c>
      <c r="I1141" s="192" t="str">
        <f>Instructions!$I$83</f>
        <v>Mot 62</v>
      </c>
      <c r="J1141" s="192">
        <f t="shared" ca="1" si="278"/>
        <v>0.27815544622688593</v>
      </c>
    </row>
    <row r="1142" spans="1:10">
      <c r="A1142" s="192" t="str">
        <f>Instructions!$I$24</f>
        <v>Mot 3</v>
      </c>
      <c r="B1142" s="192">
        <f t="shared" ca="1" si="272"/>
        <v>8.36180594774244E-2</v>
      </c>
      <c r="C1142" s="192" t="str">
        <f>Instructions!$I$39</f>
        <v>Mot 18</v>
      </c>
      <c r="D1142" s="192">
        <f t="shared" ca="1" si="277"/>
        <v>0.63254775328768831</v>
      </c>
      <c r="E1142" s="192" t="str">
        <f>Instructions!$I$54</f>
        <v>Mot 33</v>
      </c>
      <c r="F1142" s="192">
        <f t="shared" ca="1" si="278"/>
        <v>0.93876820153941376</v>
      </c>
      <c r="G1142" s="192" t="str">
        <f>Instructions!$I$69</f>
        <v>Mot 48</v>
      </c>
      <c r="H1142" s="192">
        <f t="shared" ca="1" si="278"/>
        <v>0.78580946392691509</v>
      </c>
      <c r="I1142" s="192" t="str">
        <f>Instructions!$I$84</f>
        <v>Mot 63</v>
      </c>
      <c r="J1142" s="192">
        <f t="shared" ca="1" si="278"/>
        <v>0.33387539699285129</v>
      </c>
    </row>
    <row r="1143" spans="1:10">
      <c r="A1143" s="192" t="str">
        <f>Instructions!$I$25</f>
        <v>Mot 4</v>
      </c>
      <c r="B1143" s="192">
        <f t="shared" ca="1" si="272"/>
        <v>0.69942973319950585</v>
      </c>
      <c r="C1143" s="192" t="str">
        <f>Instructions!$I$40</f>
        <v>Mot 19</v>
      </c>
      <c r="D1143" s="192">
        <f t="shared" ca="1" si="277"/>
        <v>0.13463549929117125</v>
      </c>
      <c r="E1143" s="192" t="str">
        <f>Instructions!$I$55</f>
        <v>Mot 34</v>
      </c>
      <c r="F1143" s="192">
        <f t="shared" ca="1" si="278"/>
        <v>0.91997867344154061</v>
      </c>
      <c r="G1143" s="192" t="str">
        <f>Instructions!$I$70</f>
        <v>Mot 49</v>
      </c>
      <c r="H1143" s="192">
        <f t="shared" ca="1" si="278"/>
        <v>0.4513863859985755</v>
      </c>
      <c r="I1143" s="192" t="str">
        <f>Instructions!$I$85</f>
        <v>Mot 64</v>
      </c>
      <c r="J1143" s="192">
        <f t="shared" ca="1" si="278"/>
        <v>0.93616552256665331</v>
      </c>
    </row>
    <row r="1144" spans="1:10">
      <c r="A1144" s="192" t="str">
        <f>Instructions!$I$26</f>
        <v>Mot 5</v>
      </c>
      <c r="B1144" s="192">
        <f t="shared" ca="1" si="272"/>
        <v>0.55189485461510812</v>
      </c>
      <c r="C1144" s="192" t="str">
        <f>Instructions!$I$41</f>
        <v>Mot 20</v>
      </c>
      <c r="D1144" s="192">
        <f t="shared" ca="1" si="277"/>
        <v>1.9678462542194519E-2</v>
      </c>
      <c r="E1144" s="192" t="str">
        <f>Instructions!$I$56</f>
        <v>Mot 35</v>
      </c>
      <c r="F1144" s="192">
        <f t="shared" ca="1" si="278"/>
        <v>0.17998111363179836</v>
      </c>
      <c r="G1144" s="192" t="str">
        <f>Instructions!$I$71</f>
        <v>Mot 50</v>
      </c>
      <c r="H1144" s="192">
        <f t="shared" ca="1" si="278"/>
        <v>0.29585919333439514</v>
      </c>
      <c r="I1144" s="192" t="str">
        <f>Instructions!$I$86</f>
        <v>Mot 65</v>
      </c>
      <c r="J1144" s="192">
        <f t="shared" ca="1" si="278"/>
        <v>0.12774020294721544</v>
      </c>
    </row>
    <row r="1145" spans="1:10">
      <c r="A1145" s="192" t="str">
        <f>Instructions!$I$27</f>
        <v>Mot 6</v>
      </c>
      <c r="B1145" s="192">
        <f t="shared" ca="1" si="272"/>
        <v>0.32574380945533155</v>
      </c>
      <c r="C1145" s="192" t="str">
        <f>Instructions!$I$42</f>
        <v>Mot 21</v>
      </c>
      <c r="D1145" s="192">
        <f t="shared" ca="1" si="277"/>
        <v>0.47599110494551033</v>
      </c>
      <c r="E1145" s="192" t="str">
        <f>Instructions!$I$57</f>
        <v>Mot 36</v>
      </c>
      <c r="F1145" s="192">
        <f t="shared" ca="1" si="278"/>
        <v>0.45767735023288181</v>
      </c>
      <c r="G1145" s="192" t="str">
        <f>Instructions!$I$72</f>
        <v>Mot 51</v>
      </c>
      <c r="H1145" s="192">
        <f t="shared" ca="1" si="278"/>
        <v>0.29989045879740861</v>
      </c>
      <c r="I1145" s="192" t="str">
        <f>Instructions!$I$87</f>
        <v>Mot 66</v>
      </c>
      <c r="J1145" s="192">
        <f t="shared" ca="1" si="278"/>
        <v>0.23962980542042889</v>
      </c>
    </row>
    <row r="1146" spans="1:10">
      <c r="A1146" s="192" t="str">
        <f>Instructions!$I$28</f>
        <v>Mot 7</v>
      </c>
      <c r="B1146" s="192">
        <f t="shared" ca="1" si="272"/>
        <v>0.43269443472360136</v>
      </c>
      <c r="C1146" s="192" t="str">
        <f>Instructions!$I$43</f>
        <v>Mot 22</v>
      </c>
      <c r="D1146" s="192">
        <f t="shared" ca="1" si="277"/>
        <v>0.64745732723656879</v>
      </c>
      <c r="E1146" s="192" t="str">
        <f>Instructions!$I$58</f>
        <v>Mot 37</v>
      </c>
      <c r="F1146" s="192">
        <f t="shared" ca="1" si="278"/>
        <v>0.14989271936577886</v>
      </c>
      <c r="G1146" s="192" t="str">
        <f>Instructions!$I$73</f>
        <v>Mot 52</v>
      </c>
      <c r="H1146" s="192">
        <f t="shared" ca="1" si="278"/>
        <v>0.43911377277138852</v>
      </c>
      <c r="I1146" s="192" t="str">
        <f>Instructions!$I$88</f>
        <v>Mot 67</v>
      </c>
      <c r="J1146" s="192">
        <f t="shared" ca="1" si="278"/>
        <v>0.63131200620094019</v>
      </c>
    </row>
    <row r="1147" spans="1:10">
      <c r="A1147" s="192" t="str">
        <f>Instructions!$I$29</f>
        <v>Mot 8</v>
      </c>
      <c r="B1147" s="192">
        <f t="shared" ca="1" si="272"/>
        <v>0.25251096454687005</v>
      </c>
      <c r="C1147" s="192" t="str">
        <f>Instructions!$I$44</f>
        <v>Mot 23</v>
      </c>
      <c r="D1147" s="192">
        <f t="shared" ca="1" si="277"/>
        <v>0.12901479143186889</v>
      </c>
      <c r="E1147" s="192" t="str">
        <f>Instructions!$I$59</f>
        <v>Mot 38</v>
      </c>
      <c r="F1147" s="192">
        <f t="shared" ca="1" si="278"/>
        <v>0.85971156822632899</v>
      </c>
      <c r="G1147" s="192" t="str">
        <f>Instructions!$I$74</f>
        <v>Mot 53</v>
      </c>
      <c r="H1147" s="192">
        <f t="shared" ca="1" si="278"/>
        <v>0.83584218097124963</v>
      </c>
      <c r="I1147" s="192" t="str">
        <f>Instructions!$I$89</f>
        <v>Mot 68</v>
      </c>
      <c r="J1147" s="192">
        <f t="shared" ca="1" si="278"/>
        <v>0.48297904122085777</v>
      </c>
    </row>
    <row r="1148" spans="1:10">
      <c r="A1148" s="192" t="str">
        <f>Instructions!$I$30</f>
        <v>Mot 9</v>
      </c>
      <c r="B1148" s="192">
        <f t="shared" ca="1" si="272"/>
        <v>0.29133461318600673</v>
      </c>
      <c r="C1148" s="192" t="str">
        <f>Instructions!$I$45</f>
        <v>Mot 24</v>
      </c>
      <c r="D1148" s="192">
        <f t="shared" ca="1" si="277"/>
        <v>7.9291250973435812E-2</v>
      </c>
      <c r="E1148" s="192" t="str">
        <f>Instructions!$I$60</f>
        <v>Mot 39</v>
      </c>
      <c r="F1148" s="192">
        <f t="shared" ca="1" si="278"/>
        <v>0.29214359683863034</v>
      </c>
      <c r="G1148" s="192" t="str">
        <f>Instructions!$I$75</f>
        <v>Mot 54</v>
      </c>
      <c r="H1148" s="192">
        <f t="shared" ca="1" si="278"/>
        <v>7.7520759232723391E-2</v>
      </c>
      <c r="I1148" s="192" t="str">
        <f>Instructions!$I$90</f>
        <v>Mot 69</v>
      </c>
      <c r="J1148" s="192">
        <f t="shared" ca="1" si="278"/>
        <v>0.49208911895365637</v>
      </c>
    </row>
    <row r="1149" spans="1:10">
      <c r="A1149" s="192" t="str">
        <f>Instructions!$I$31</f>
        <v>Mot 10</v>
      </c>
      <c r="B1149" s="192">
        <f t="shared" ca="1" si="272"/>
        <v>0.43168573388932818</v>
      </c>
      <c r="C1149" s="192" t="str">
        <f>Instructions!$I$46</f>
        <v>Mot 25</v>
      </c>
      <c r="D1149" s="192">
        <f ca="1">RAND()</f>
        <v>0.22075459383279827</v>
      </c>
      <c r="E1149" s="192" t="str">
        <f>Instructions!$I$61</f>
        <v>Mot 40</v>
      </c>
      <c r="F1149" s="192">
        <f ca="1">RAND()</f>
        <v>0.2122612941148071</v>
      </c>
      <c r="G1149" s="192" t="str">
        <f>Instructions!$I$76</f>
        <v>Mot 55</v>
      </c>
      <c r="H1149" s="192">
        <f t="shared" ca="1" si="278"/>
        <v>0.32850526359602417</v>
      </c>
      <c r="I1149" s="192" t="str">
        <f>Instructions!$I$91</f>
        <v>Mot 70</v>
      </c>
      <c r="J1149" s="192">
        <f t="shared" ca="1" si="278"/>
        <v>0.56145333204577241</v>
      </c>
    </row>
    <row r="1150" spans="1:10">
      <c r="A1150" s="192" t="str">
        <f>Instructions!$I$32</f>
        <v>Mot 11</v>
      </c>
      <c r="B1150" s="192">
        <f t="shared" ca="1" si="272"/>
        <v>0.74703077329849343</v>
      </c>
      <c r="C1150" s="192" t="str">
        <f>Instructions!$I$47</f>
        <v>Mot 26</v>
      </c>
      <c r="D1150" s="192">
        <f ca="1">RAND()</f>
        <v>0.72096386582736727</v>
      </c>
      <c r="E1150" s="192" t="str">
        <f>Instructions!$I$62</f>
        <v>Mot 41</v>
      </c>
      <c r="F1150" s="192">
        <f ca="1">RAND()</f>
        <v>0.31757537007405467</v>
      </c>
      <c r="G1150" s="192" t="str">
        <f>Instructions!$I$77</f>
        <v>Mot 56</v>
      </c>
      <c r="H1150" s="192">
        <f t="shared" ca="1" si="278"/>
        <v>0.42536676462038048</v>
      </c>
      <c r="I1150" s="192" t="str">
        <f>Instructions!$I$92</f>
        <v>Mot 71</v>
      </c>
      <c r="J1150" s="192">
        <f t="shared" ca="1" si="278"/>
        <v>0.11971422125943487</v>
      </c>
    </row>
    <row r="1151" spans="1:10">
      <c r="A1151" s="192" t="str">
        <f>Instructions!$I$33</f>
        <v>Mot 12</v>
      </c>
      <c r="B1151" s="192">
        <f t="shared" ca="1" si="272"/>
        <v>9.8805425346591647E-2</v>
      </c>
      <c r="C1151" s="192" t="str">
        <f>Instructions!$I$48</f>
        <v>Mot 27</v>
      </c>
      <c r="D1151" s="192">
        <f ca="1">RAND()</f>
        <v>0.26223006791961889</v>
      </c>
      <c r="E1151" s="192" t="str">
        <f>Instructions!$I$63</f>
        <v>Mot 42</v>
      </c>
      <c r="F1151" s="192">
        <f ca="1">RAND()</f>
        <v>0.19743142434443639</v>
      </c>
      <c r="G1151" s="192" t="str">
        <f>Instructions!$I$78</f>
        <v>Mot 57</v>
      </c>
      <c r="H1151" s="192">
        <f t="shared" ca="1" si="278"/>
        <v>0.47193369542615871</v>
      </c>
      <c r="I1151" s="192" t="str">
        <f>Instructions!$I$93</f>
        <v>Mot 72</v>
      </c>
      <c r="J1151" s="192">
        <f t="shared" ca="1" si="278"/>
        <v>0.48724412704394549</v>
      </c>
    </row>
    <row r="1152" spans="1:10">
      <c r="A1152" s="192" t="str">
        <f>Instructions!$I$34</f>
        <v>Mot 13</v>
      </c>
      <c r="B1152" s="192">
        <f t="shared" ca="1" si="272"/>
        <v>0.2861354282019537</v>
      </c>
      <c r="C1152" s="192" t="str">
        <f>Instructions!$I$49</f>
        <v>Mot 28</v>
      </c>
      <c r="D1152" s="192">
        <f t="shared" ref="D1152:D1154" ca="1" si="279">RAND()</f>
        <v>0.2706138573928828</v>
      </c>
      <c r="E1152" s="192" t="str">
        <f>Instructions!$I$64</f>
        <v>Mot 43</v>
      </c>
      <c r="F1152" s="192">
        <f t="shared" ref="F1152:F1154" ca="1" si="280">RAND()</f>
        <v>0.54278970222096989</v>
      </c>
      <c r="G1152" s="192" t="str">
        <f>Instructions!$I$79</f>
        <v>Mot 58</v>
      </c>
      <c r="H1152" s="192">
        <f t="shared" ca="1" si="278"/>
        <v>0.51362075571366383</v>
      </c>
      <c r="I1152" s="192" t="str">
        <f>Instructions!$I$94</f>
        <v>Mot 73</v>
      </c>
      <c r="J1152" s="192">
        <f t="shared" ca="1" si="278"/>
        <v>0.1361231026068801</v>
      </c>
    </row>
    <row r="1153" spans="1:11">
      <c r="A1153" s="192" t="str">
        <f>Instructions!$I$35</f>
        <v>Mot 14</v>
      </c>
      <c r="B1153" s="192">
        <f t="shared" ca="1" si="272"/>
        <v>0.15332222979007104</v>
      </c>
      <c r="C1153" s="192" t="str">
        <f>Instructions!$I$50</f>
        <v>Mot 29</v>
      </c>
      <c r="D1153" s="192">
        <f t="shared" ca="1" si="279"/>
        <v>2.046496864810321E-2</v>
      </c>
      <c r="E1153" s="192" t="str">
        <f>Instructions!$I$65</f>
        <v>Mot 44</v>
      </c>
      <c r="F1153" s="192">
        <f t="shared" ca="1" si="280"/>
        <v>0.90059930993953485</v>
      </c>
      <c r="G1153" s="192" t="str">
        <f>Instructions!$I$80</f>
        <v>Mot 59</v>
      </c>
      <c r="H1153" s="192">
        <f t="shared" ca="1" si="278"/>
        <v>0.17612729222082257</v>
      </c>
      <c r="I1153" s="192" t="str">
        <f>Instructions!$I$95</f>
        <v>Mot 74</v>
      </c>
      <c r="J1153" s="192">
        <f t="shared" ca="1" si="278"/>
        <v>0.92402518355929542</v>
      </c>
    </row>
    <row r="1154" spans="1:11">
      <c r="A1154" s="192" t="str">
        <f>Instructions!$I$36</f>
        <v>Mot 15</v>
      </c>
      <c r="B1154" s="192">
        <f t="shared" ca="1" si="272"/>
        <v>0.63270203189366003</v>
      </c>
      <c r="C1154" s="192" t="str">
        <f>Instructions!$I$51</f>
        <v>Mot 30</v>
      </c>
      <c r="D1154" s="192">
        <f t="shared" ca="1" si="279"/>
        <v>0.93860730585953212</v>
      </c>
      <c r="E1154" s="192" t="str">
        <f>Instructions!$I$66</f>
        <v>Mot 45</v>
      </c>
      <c r="F1154" s="192">
        <f t="shared" ca="1" si="280"/>
        <v>0.91623735564835018</v>
      </c>
      <c r="G1154" s="192" t="str">
        <f>Instructions!$I$81</f>
        <v>Mot 60</v>
      </c>
      <c r="H1154" s="192">
        <f t="shared" ca="1" si="278"/>
        <v>0.78548466005627871</v>
      </c>
      <c r="I1154" s="192" t="str">
        <f>Instructions!$I$96</f>
        <v>Mot 75</v>
      </c>
      <c r="J1154" s="192">
        <f t="shared" ca="1" si="278"/>
        <v>0.34285671998144529</v>
      </c>
    </row>
    <row r="1155" spans="1:11">
      <c r="K1155" s="192">
        <v>58</v>
      </c>
    </row>
    <row r="1160" spans="1:11">
      <c r="A1160" s="192" t="str">
        <f>Instructions!$I$22</f>
        <v>Mot 1</v>
      </c>
      <c r="B1160" s="192">
        <f t="shared" ref="B1160:B1174" ca="1" si="281">RAND()</f>
        <v>0.53119107608496086</v>
      </c>
      <c r="C1160" s="192" t="str">
        <f>Instructions!$I$37</f>
        <v>Mot 16</v>
      </c>
      <c r="D1160" s="192">
        <f t="shared" ref="D1160:D1168" ca="1" si="282">RAND()</f>
        <v>0.9982211573589419</v>
      </c>
      <c r="E1160" s="192" t="str">
        <f>Instructions!$I$52</f>
        <v>Mot 31</v>
      </c>
      <c r="F1160" s="192">
        <f t="shared" ref="F1160:J1174" ca="1" si="283">RAND()</f>
        <v>0.41816941106704797</v>
      </c>
      <c r="G1160" s="192" t="str">
        <f>Instructions!$I$67</f>
        <v>Mot 46</v>
      </c>
      <c r="H1160" s="192">
        <f t="shared" ca="1" si="283"/>
        <v>1.9082534759259917E-2</v>
      </c>
      <c r="I1160" s="192" t="str">
        <f>Instructions!$I$82</f>
        <v>Mot 61</v>
      </c>
      <c r="J1160" s="192">
        <f t="shared" ca="1" si="283"/>
        <v>0.48595532495511562</v>
      </c>
    </row>
    <row r="1161" spans="1:11">
      <c r="A1161" s="192" t="str">
        <f>Instructions!$I$23</f>
        <v>Mot 2</v>
      </c>
      <c r="B1161" s="192">
        <f t="shared" ca="1" si="281"/>
        <v>0.46073232917762175</v>
      </c>
      <c r="C1161" s="192" t="str">
        <f>Instructions!$I$38</f>
        <v>Mot 17</v>
      </c>
      <c r="D1161" s="192">
        <f t="shared" ca="1" si="282"/>
        <v>0.65916335971095741</v>
      </c>
      <c r="E1161" s="192" t="str">
        <f>Instructions!$I$53</f>
        <v>Mot 32</v>
      </c>
      <c r="F1161" s="192">
        <f t="shared" ca="1" si="283"/>
        <v>0.30416478185628426</v>
      </c>
      <c r="G1161" s="192" t="str">
        <f>Instructions!$I$68</f>
        <v>Mot 47</v>
      </c>
      <c r="H1161" s="192">
        <f t="shared" ca="1" si="283"/>
        <v>0.36054637258340383</v>
      </c>
      <c r="I1161" s="192" t="str">
        <f>Instructions!$I$83</f>
        <v>Mot 62</v>
      </c>
      <c r="J1161" s="192">
        <f t="shared" ca="1" si="283"/>
        <v>0.52396943033282173</v>
      </c>
    </row>
    <row r="1162" spans="1:11">
      <c r="A1162" s="192" t="str">
        <f>Instructions!$I$24</f>
        <v>Mot 3</v>
      </c>
      <c r="B1162" s="192">
        <f t="shared" ca="1" si="281"/>
        <v>0.76707387132556737</v>
      </c>
      <c r="C1162" s="192" t="str">
        <f>Instructions!$I$39</f>
        <v>Mot 18</v>
      </c>
      <c r="D1162" s="192">
        <f t="shared" ca="1" si="282"/>
        <v>0.14352516557946882</v>
      </c>
      <c r="E1162" s="192" t="str">
        <f>Instructions!$I$54</f>
        <v>Mot 33</v>
      </c>
      <c r="F1162" s="192">
        <f t="shared" ca="1" si="283"/>
        <v>0.87462726423846093</v>
      </c>
      <c r="G1162" s="192" t="str">
        <f>Instructions!$I$69</f>
        <v>Mot 48</v>
      </c>
      <c r="H1162" s="192">
        <f t="shared" ca="1" si="283"/>
        <v>5.8218045673251728E-2</v>
      </c>
      <c r="I1162" s="192" t="str">
        <f>Instructions!$I$84</f>
        <v>Mot 63</v>
      </c>
      <c r="J1162" s="192">
        <f t="shared" ca="1" si="283"/>
        <v>0.58645344272723954</v>
      </c>
    </row>
    <row r="1163" spans="1:11">
      <c r="A1163" s="192" t="str">
        <f>Instructions!$I$25</f>
        <v>Mot 4</v>
      </c>
      <c r="B1163" s="192">
        <f t="shared" ca="1" si="281"/>
        <v>0.31818687694704029</v>
      </c>
      <c r="C1163" s="192" t="str">
        <f>Instructions!$I$40</f>
        <v>Mot 19</v>
      </c>
      <c r="D1163" s="192">
        <f t="shared" ca="1" si="282"/>
        <v>0.40544935982206964</v>
      </c>
      <c r="E1163" s="192" t="str">
        <f>Instructions!$I$55</f>
        <v>Mot 34</v>
      </c>
      <c r="F1163" s="192">
        <f t="shared" ca="1" si="283"/>
        <v>0.4007026530609612</v>
      </c>
      <c r="G1163" s="192" t="str">
        <f>Instructions!$I$70</f>
        <v>Mot 49</v>
      </c>
      <c r="H1163" s="192">
        <f t="shared" ca="1" si="283"/>
        <v>0.79960725165184632</v>
      </c>
      <c r="I1163" s="192" t="str">
        <f>Instructions!$I$85</f>
        <v>Mot 64</v>
      </c>
      <c r="J1163" s="192">
        <f t="shared" ca="1" si="283"/>
        <v>0.49534281532477298</v>
      </c>
    </row>
    <row r="1164" spans="1:11">
      <c r="A1164" s="192" t="str">
        <f>Instructions!$I$26</f>
        <v>Mot 5</v>
      </c>
      <c r="B1164" s="192">
        <f t="shared" ca="1" si="281"/>
        <v>0.16105268482997193</v>
      </c>
      <c r="C1164" s="192" t="str">
        <f>Instructions!$I$41</f>
        <v>Mot 20</v>
      </c>
      <c r="D1164" s="192">
        <f t="shared" ca="1" si="282"/>
        <v>0.86942066885845348</v>
      </c>
      <c r="E1164" s="192" t="str">
        <f>Instructions!$I$56</f>
        <v>Mot 35</v>
      </c>
      <c r="F1164" s="192">
        <f t="shared" ca="1" si="283"/>
        <v>0.45036177829050639</v>
      </c>
      <c r="G1164" s="192" t="str">
        <f>Instructions!$I$71</f>
        <v>Mot 50</v>
      </c>
      <c r="H1164" s="192">
        <f t="shared" ca="1" si="283"/>
        <v>0.939587168278333</v>
      </c>
      <c r="I1164" s="192" t="str">
        <f>Instructions!$I$86</f>
        <v>Mot 65</v>
      </c>
      <c r="J1164" s="192">
        <f t="shared" ca="1" si="283"/>
        <v>0.21697004653773311</v>
      </c>
    </row>
    <row r="1165" spans="1:11">
      <c r="A1165" s="192" t="str">
        <f>Instructions!$I$27</f>
        <v>Mot 6</v>
      </c>
      <c r="B1165" s="192">
        <f t="shared" ca="1" si="281"/>
        <v>0.39899681288161049</v>
      </c>
      <c r="C1165" s="192" t="str">
        <f>Instructions!$I$42</f>
        <v>Mot 21</v>
      </c>
      <c r="D1165" s="192">
        <f t="shared" ca="1" si="282"/>
        <v>2.3853167814099629E-3</v>
      </c>
      <c r="E1165" s="192" t="str">
        <f>Instructions!$I$57</f>
        <v>Mot 36</v>
      </c>
      <c r="F1165" s="192">
        <f t="shared" ca="1" si="283"/>
        <v>0.72024833974043956</v>
      </c>
      <c r="G1165" s="192" t="str">
        <f>Instructions!$I$72</f>
        <v>Mot 51</v>
      </c>
      <c r="H1165" s="192">
        <f t="shared" ca="1" si="283"/>
        <v>0.6207465122811866</v>
      </c>
      <c r="I1165" s="192" t="str">
        <f>Instructions!$I$87</f>
        <v>Mot 66</v>
      </c>
      <c r="J1165" s="192">
        <f t="shared" ca="1" si="283"/>
        <v>0.21107884614192096</v>
      </c>
    </row>
    <row r="1166" spans="1:11">
      <c r="A1166" s="192" t="str">
        <f>Instructions!$I$28</f>
        <v>Mot 7</v>
      </c>
      <c r="B1166" s="192">
        <f t="shared" ca="1" si="281"/>
        <v>0.26150142567704615</v>
      </c>
      <c r="C1166" s="192" t="str">
        <f>Instructions!$I$43</f>
        <v>Mot 22</v>
      </c>
      <c r="D1166" s="192">
        <f t="shared" ca="1" si="282"/>
        <v>0.90509591955256896</v>
      </c>
      <c r="E1166" s="192" t="str">
        <f>Instructions!$I$58</f>
        <v>Mot 37</v>
      </c>
      <c r="F1166" s="192">
        <f t="shared" ca="1" si="283"/>
        <v>0.58682331450536707</v>
      </c>
      <c r="G1166" s="192" t="str">
        <f>Instructions!$I$73</f>
        <v>Mot 52</v>
      </c>
      <c r="H1166" s="192">
        <f t="shared" ca="1" si="283"/>
        <v>0.22128190627223565</v>
      </c>
      <c r="I1166" s="192" t="str">
        <f>Instructions!$I$88</f>
        <v>Mot 67</v>
      </c>
      <c r="J1166" s="192">
        <f t="shared" ca="1" si="283"/>
        <v>0.92393333580904768</v>
      </c>
    </row>
    <row r="1167" spans="1:11">
      <c r="A1167" s="192" t="str">
        <f>Instructions!$I$29</f>
        <v>Mot 8</v>
      </c>
      <c r="B1167" s="192">
        <f t="shared" ca="1" si="281"/>
        <v>0.59989484698473627</v>
      </c>
      <c r="C1167" s="192" t="str">
        <f>Instructions!$I$44</f>
        <v>Mot 23</v>
      </c>
      <c r="D1167" s="192">
        <f t="shared" ca="1" si="282"/>
        <v>0.53289607742830813</v>
      </c>
      <c r="E1167" s="192" t="str">
        <f>Instructions!$I$59</f>
        <v>Mot 38</v>
      </c>
      <c r="F1167" s="192">
        <f t="shared" ca="1" si="283"/>
        <v>0.19870644082563615</v>
      </c>
      <c r="G1167" s="192" t="str">
        <f>Instructions!$I$74</f>
        <v>Mot 53</v>
      </c>
      <c r="H1167" s="192">
        <f t="shared" ca="1" si="283"/>
        <v>0.19071021548970901</v>
      </c>
      <c r="I1167" s="192" t="str">
        <f>Instructions!$I$89</f>
        <v>Mot 68</v>
      </c>
      <c r="J1167" s="192">
        <f t="shared" ca="1" si="283"/>
        <v>0.68893083573339975</v>
      </c>
    </row>
    <row r="1168" spans="1:11">
      <c r="A1168" s="192" t="str">
        <f>Instructions!$I$30</f>
        <v>Mot 9</v>
      </c>
      <c r="B1168" s="192">
        <f t="shared" ca="1" si="281"/>
        <v>0.94961175356685767</v>
      </c>
      <c r="C1168" s="192" t="str">
        <f>Instructions!$I$45</f>
        <v>Mot 24</v>
      </c>
      <c r="D1168" s="192">
        <f t="shared" ca="1" si="282"/>
        <v>0.39704051232731941</v>
      </c>
      <c r="E1168" s="192" t="str">
        <f>Instructions!$I$60</f>
        <v>Mot 39</v>
      </c>
      <c r="F1168" s="192">
        <f t="shared" ca="1" si="283"/>
        <v>6.0054383553248214E-2</v>
      </c>
      <c r="G1168" s="192" t="str">
        <f>Instructions!$I$75</f>
        <v>Mot 54</v>
      </c>
      <c r="H1168" s="192">
        <f t="shared" ca="1" si="283"/>
        <v>0.21731329781574293</v>
      </c>
      <c r="I1168" s="192" t="str">
        <f>Instructions!$I$90</f>
        <v>Mot 69</v>
      </c>
      <c r="J1168" s="192">
        <f t="shared" ca="1" si="283"/>
        <v>0.58388122132743225</v>
      </c>
    </row>
    <row r="1169" spans="1:11">
      <c r="A1169" s="192" t="str">
        <f>Instructions!$I$31</f>
        <v>Mot 10</v>
      </c>
      <c r="B1169" s="192">
        <f t="shared" ca="1" si="281"/>
        <v>0.66395620064294414</v>
      </c>
      <c r="C1169" s="192" t="str">
        <f>Instructions!$I$46</f>
        <v>Mot 25</v>
      </c>
      <c r="D1169" s="192">
        <f ca="1">RAND()</f>
        <v>0.32468143005771133</v>
      </c>
      <c r="E1169" s="192" t="str">
        <f>Instructions!$I$61</f>
        <v>Mot 40</v>
      </c>
      <c r="F1169" s="192">
        <f ca="1">RAND()</f>
        <v>0.53293517429492188</v>
      </c>
      <c r="G1169" s="192" t="str">
        <f>Instructions!$I$76</f>
        <v>Mot 55</v>
      </c>
      <c r="H1169" s="192">
        <f t="shared" ca="1" si="283"/>
        <v>0.29619742356184131</v>
      </c>
      <c r="I1169" s="192" t="str">
        <f>Instructions!$I$91</f>
        <v>Mot 70</v>
      </c>
      <c r="J1169" s="192">
        <f t="shared" ca="1" si="283"/>
        <v>0.92222321394193429</v>
      </c>
    </row>
    <row r="1170" spans="1:11">
      <c r="A1170" s="192" t="str">
        <f>Instructions!$I$32</f>
        <v>Mot 11</v>
      </c>
      <c r="B1170" s="192">
        <f t="shared" ca="1" si="281"/>
        <v>0.10669688356596729</v>
      </c>
      <c r="C1170" s="192" t="str">
        <f>Instructions!$I$47</f>
        <v>Mot 26</v>
      </c>
      <c r="D1170" s="192">
        <f ca="1">RAND()</f>
        <v>0.73242823917980049</v>
      </c>
      <c r="E1170" s="192" t="str">
        <f>Instructions!$I$62</f>
        <v>Mot 41</v>
      </c>
      <c r="F1170" s="192">
        <f ca="1">RAND()</f>
        <v>0.44650147011990671</v>
      </c>
      <c r="G1170" s="192" t="str">
        <f>Instructions!$I$77</f>
        <v>Mot 56</v>
      </c>
      <c r="H1170" s="192">
        <f t="shared" ca="1" si="283"/>
        <v>0.96858511412542581</v>
      </c>
      <c r="I1170" s="192" t="str">
        <f>Instructions!$I$92</f>
        <v>Mot 71</v>
      </c>
      <c r="J1170" s="192">
        <f t="shared" ca="1" si="283"/>
        <v>0.8293382087411143</v>
      </c>
    </row>
    <row r="1171" spans="1:11">
      <c r="A1171" s="192" t="str">
        <f>Instructions!$I$33</f>
        <v>Mot 12</v>
      </c>
      <c r="B1171" s="192">
        <f t="shared" ca="1" si="281"/>
        <v>0.73153233646065663</v>
      </c>
      <c r="C1171" s="192" t="str">
        <f>Instructions!$I$48</f>
        <v>Mot 27</v>
      </c>
      <c r="D1171" s="192">
        <f ca="1">RAND()</f>
        <v>0.98050288620912929</v>
      </c>
      <c r="E1171" s="192" t="str">
        <f>Instructions!$I$63</f>
        <v>Mot 42</v>
      </c>
      <c r="F1171" s="192">
        <f ca="1">RAND()</f>
        <v>2.9956874441529169E-2</v>
      </c>
      <c r="G1171" s="192" t="str">
        <f>Instructions!$I$78</f>
        <v>Mot 57</v>
      </c>
      <c r="H1171" s="192">
        <f t="shared" ca="1" si="283"/>
        <v>0.34743205719211256</v>
      </c>
      <c r="I1171" s="192" t="str">
        <f>Instructions!$I$93</f>
        <v>Mot 72</v>
      </c>
      <c r="J1171" s="192">
        <f t="shared" ca="1" si="283"/>
        <v>3.2833932569031332E-2</v>
      </c>
    </row>
    <row r="1172" spans="1:11">
      <c r="A1172" s="192" t="str">
        <f>Instructions!$I$34</f>
        <v>Mot 13</v>
      </c>
      <c r="B1172" s="192">
        <f t="shared" ca="1" si="281"/>
        <v>3.322038005039929E-2</v>
      </c>
      <c r="C1172" s="192" t="str">
        <f>Instructions!$I$49</f>
        <v>Mot 28</v>
      </c>
      <c r="D1172" s="192">
        <f t="shared" ref="D1172:D1174" ca="1" si="284">RAND()</f>
        <v>0.80189018262412204</v>
      </c>
      <c r="E1172" s="192" t="str">
        <f>Instructions!$I$64</f>
        <v>Mot 43</v>
      </c>
      <c r="F1172" s="192">
        <f t="shared" ref="F1172:F1174" ca="1" si="285">RAND()</f>
        <v>0.77076409637167098</v>
      </c>
      <c r="G1172" s="192" t="str">
        <f>Instructions!$I$79</f>
        <v>Mot 58</v>
      </c>
      <c r="H1172" s="192">
        <f t="shared" ca="1" si="283"/>
        <v>0.54328510206264125</v>
      </c>
      <c r="I1172" s="192" t="str">
        <f>Instructions!$I$94</f>
        <v>Mot 73</v>
      </c>
      <c r="J1172" s="192">
        <f t="shared" ca="1" si="283"/>
        <v>0.56589342956957933</v>
      </c>
    </row>
    <row r="1173" spans="1:11">
      <c r="A1173" s="192" t="str">
        <f>Instructions!$I$35</f>
        <v>Mot 14</v>
      </c>
      <c r="B1173" s="192">
        <f t="shared" ca="1" si="281"/>
        <v>1.6897448055532949E-2</v>
      </c>
      <c r="C1173" s="192" t="str">
        <f>Instructions!$I$50</f>
        <v>Mot 29</v>
      </c>
      <c r="D1173" s="192">
        <f t="shared" ca="1" si="284"/>
        <v>0.95742508452854413</v>
      </c>
      <c r="E1173" s="192" t="str">
        <f>Instructions!$I$65</f>
        <v>Mot 44</v>
      </c>
      <c r="F1173" s="192">
        <f t="shared" ca="1" si="285"/>
        <v>0.39773391979611683</v>
      </c>
      <c r="G1173" s="192" t="str">
        <f>Instructions!$I$80</f>
        <v>Mot 59</v>
      </c>
      <c r="H1173" s="192">
        <f t="shared" ca="1" si="283"/>
        <v>0.81009539362637806</v>
      </c>
      <c r="I1173" s="192" t="str">
        <f>Instructions!$I$95</f>
        <v>Mot 74</v>
      </c>
      <c r="J1173" s="192">
        <f t="shared" ca="1" si="283"/>
        <v>0.87319428634614704</v>
      </c>
    </row>
    <row r="1174" spans="1:11">
      <c r="A1174" s="192" t="str">
        <f>Instructions!$I$36</f>
        <v>Mot 15</v>
      </c>
      <c r="B1174" s="192">
        <f t="shared" ca="1" si="281"/>
        <v>0.95439739113632949</v>
      </c>
      <c r="C1174" s="192" t="str">
        <f>Instructions!$I$51</f>
        <v>Mot 30</v>
      </c>
      <c r="D1174" s="192">
        <f t="shared" ca="1" si="284"/>
        <v>0.58650706278422959</v>
      </c>
      <c r="E1174" s="192" t="str">
        <f>Instructions!$I$66</f>
        <v>Mot 45</v>
      </c>
      <c r="F1174" s="192">
        <f t="shared" ca="1" si="285"/>
        <v>0.83452131742219204</v>
      </c>
      <c r="G1174" s="192" t="str">
        <f>Instructions!$I$81</f>
        <v>Mot 60</v>
      </c>
      <c r="H1174" s="192">
        <f t="shared" ca="1" si="283"/>
        <v>0.91533837890210157</v>
      </c>
      <c r="I1174" s="192" t="str">
        <f>Instructions!$I$96</f>
        <v>Mot 75</v>
      </c>
      <c r="J1174" s="192">
        <f t="shared" ca="1" si="283"/>
        <v>0.82639292666189001</v>
      </c>
    </row>
    <row r="1175" spans="1:11">
      <c r="K1175" s="192">
        <v>59</v>
      </c>
    </row>
    <row r="1180" spans="1:11">
      <c r="A1180" s="192" t="str">
        <f>Instructions!$I$22</f>
        <v>Mot 1</v>
      </c>
      <c r="B1180" s="192">
        <f t="shared" ref="B1180:B1194" ca="1" si="286">RAND()</f>
        <v>0.20394084099260668</v>
      </c>
      <c r="C1180" s="192" t="str">
        <f>Instructions!$I$37</f>
        <v>Mot 16</v>
      </c>
      <c r="D1180" s="192">
        <f t="shared" ref="D1180:D1188" ca="1" si="287">RAND()</f>
        <v>0.9989348470021886</v>
      </c>
      <c r="E1180" s="192" t="str">
        <f>Instructions!$I$52</f>
        <v>Mot 31</v>
      </c>
      <c r="F1180" s="192">
        <f t="shared" ref="F1180:J1194" ca="1" si="288">RAND()</f>
        <v>0.33195426006224837</v>
      </c>
      <c r="G1180" s="192" t="str">
        <f>Instructions!$I$67</f>
        <v>Mot 46</v>
      </c>
      <c r="H1180" s="192">
        <f t="shared" ca="1" si="288"/>
        <v>0.50066716731972383</v>
      </c>
      <c r="I1180" s="192" t="str">
        <f>Instructions!$I$82</f>
        <v>Mot 61</v>
      </c>
      <c r="J1180" s="192">
        <f t="shared" ca="1" si="288"/>
        <v>0.50128931469705729</v>
      </c>
    </row>
    <row r="1181" spans="1:11">
      <c r="A1181" s="192" t="str">
        <f>Instructions!$I$23</f>
        <v>Mot 2</v>
      </c>
      <c r="B1181" s="192">
        <f t="shared" ca="1" si="286"/>
        <v>0.97823999934667738</v>
      </c>
      <c r="C1181" s="192" t="str">
        <f>Instructions!$I$38</f>
        <v>Mot 17</v>
      </c>
      <c r="D1181" s="192">
        <f t="shared" ca="1" si="287"/>
        <v>0.54433687849884427</v>
      </c>
      <c r="E1181" s="192" t="str">
        <f>Instructions!$I$53</f>
        <v>Mot 32</v>
      </c>
      <c r="F1181" s="192">
        <f t="shared" ca="1" si="288"/>
        <v>0.98982824105552281</v>
      </c>
      <c r="G1181" s="192" t="str">
        <f>Instructions!$I$68</f>
        <v>Mot 47</v>
      </c>
      <c r="H1181" s="192">
        <f t="shared" ca="1" si="288"/>
        <v>7.0200262923202139E-2</v>
      </c>
      <c r="I1181" s="192" t="str">
        <f>Instructions!$I$83</f>
        <v>Mot 62</v>
      </c>
      <c r="J1181" s="192">
        <f t="shared" ca="1" si="288"/>
        <v>0.35076927548109849</v>
      </c>
    </row>
    <row r="1182" spans="1:11">
      <c r="A1182" s="192" t="str">
        <f>Instructions!$I$24</f>
        <v>Mot 3</v>
      </c>
      <c r="B1182" s="192">
        <f t="shared" ca="1" si="286"/>
        <v>0.60849198338798471</v>
      </c>
      <c r="C1182" s="192" t="str">
        <f>Instructions!$I$39</f>
        <v>Mot 18</v>
      </c>
      <c r="D1182" s="192">
        <f t="shared" ca="1" si="287"/>
        <v>0.54080957632112847</v>
      </c>
      <c r="E1182" s="192" t="str">
        <f>Instructions!$I$54</f>
        <v>Mot 33</v>
      </c>
      <c r="F1182" s="192">
        <f t="shared" ca="1" si="288"/>
        <v>0.30995493096056881</v>
      </c>
      <c r="G1182" s="192" t="str">
        <f>Instructions!$I$69</f>
        <v>Mot 48</v>
      </c>
      <c r="H1182" s="192">
        <f t="shared" ca="1" si="288"/>
        <v>0.9891762741955441</v>
      </c>
      <c r="I1182" s="192" t="str">
        <f>Instructions!$I$84</f>
        <v>Mot 63</v>
      </c>
      <c r="J1182" s="192">
        <f t="shared" ca="1" si="288"/>
        <v>0.86964316586758383</v>
      </c>
    </row>
    <row r="1183" spans="1:11">
      <c r="A1183" s="192" t="str">
        <f>Instructions!$I$25</f>
        <v>Mot 4</v>
      </c>
      <c r="B1183" s="192">
        <f t="shared" ca="1" si="286"/>
        <v>0.63857003357787923</v>
      </c>
      <c r="C1183" s="192" t="str">
        <f>Instructions!$I$40</f>
        <v>Mot 19</v>
      </c>
      <c r="D1183" s="192">
        <f t="shared" ca="1" si="287"/>
        <v>0.71024701498626075</v>
      </c>
      <c r="E1183" s="192" t="str">
        <f>Instructions!$I$55</f>
        <v>Mot 34</v>
      </c>
      <c r="F1183" s="192">
        <f t="shared" ca="1" si="288"/>
        <v>0.51187844529131388</v>
      </c>
      <c r="G1183" s="192" t="str">
        <f>Instructions!$I$70</f>
        <v>Mot 49</v>
      </c>
      <c r="H1183" s="192">
        <f t="shared" ca="1" si="288"/>
        <v>0.64772848141215533</v>
      </c>
      <c r="I1183" s="192" t="str">
        <f>Instructions!$I$85</f>
        <v>Mot 64</v>
      </c>
      <c r="J1183" s="192">
        <f t="shared" ca="1" si="288"/>
        <v>0.49723469469873338</v>
      </c>
    </row>
    <row r="1184" spans="1:11">
      <c r="A1184" s="192" t="str">
        <f>Instructions!$I$26</f>
        <v>Mot 5</v>
      </c>
      <c r="B1184" s="192">
        <f t="shared" ca="1" si="286"/>
        <v>0.6406647302774755</v>
      </c>
      <c r="C1184" s="192" t="str">
        <f>Instructions!$I$41</f>
        <v>Mot 20</v>
      </c>
      <c r="D1184" s="192">
        <f t="shared" ca="1" si="287"/>
        <v>0.6350034015485817</v>
      </c>
      <c r="E1184" s="192" t="str">
        <f>Instructions!$I$56</f>
        <v>Mot 35</v>
      </c>
      <c r="F1184" s="192">
        <f t="shared" ca="1" si="288"/>
        <v>0.51939713760618</v>
      </c>
      <c r="G1184" s="192" t="str">
        <f>Instructions!$I$71</f>
        <v>Mot 50</v>
      </c>
      <c r="H1184" s="192">
        <f t="shared" ca="1" si="288"/>
        <v>0.85142476993628557</v>
      </c>
      <c r="I1184" s="192" t="str">
        <f>Instructions!$I$86</f>
        <v>Mot 65</v>
      </c>
      <c r="J1184" s="192">
        <f t="shared" ca="1" si="288"/>
        <v>0.80045277510859081</v>
      </c>
    </row>
    <row r="1185" spans="1:11">
      <c r="A1185" s="192" t="str">
        <f>Instructions!$I$27</f>
        <v>Mot 6</v>
      </c>
      <c r="B1185" s="192">
        <f t="shared" ca="1" si="286"/>
        <v>0.14297308868894398</v>
      </c>
      <c r="C1185" s="192" t="str">
        <f>Instructions!$I$42</f>
        <v>Mot 21</v>
      </c>
      <c r="D1185" s="192">
        <f t="shared" ca="1" si="287"/>
        <v>0.7005431359031381</v>
      </c>
      <c r="E1185" s="192" t="str">
        <f>Instructions!$I$57</f>
        <v>Mot 36</v>
      </c>
      <c r="F1185" s="192">
        <f t="shared" ca="1" si="288"/>
        <v>0.57515185957915593</v>
      </c>
      <c r="G1185" s="192" t="str">
        <f>Instructions!$I$72</f>
        <v>Mot 51</v>
      </c>
      <c r="H1185" s="192">
        <f t="shared" ca="1" si="288"/>
        <v>0.72836576927334362</v>
      </c>
      <c r="I1185" s="192" t="str">
        <f>Instructions!$I$87</f>
        <v>Mot 66</v>
      </c>
      <c r="J1185" s="192">
        <f t="shared" ca="1" si="288"/>
        <v>0.82613859431416437</v>
      </c>
    </row>
    <row r="1186" spans="1:11">
      <c r="A1186" s="192" t="str">
        <f>Instructions!$I$28</f>
        <v>Mot 7</v>
      </c>
      <c r="B1186" s="192">
        <f t="shared" ca="1" si="286"/>
        <v>4.9560472285991031E-3</v>
      </c>
      <c r="C1186" s="192" t="str">
        <f>Instructions!$I$43</f>
        <v>Mot 22</v>
      </c>
      <c r="D1186" s="192">
        <f t="shared" ca="1" si="287"/>
        <v>0.18006331656435315</v>
      </c>
      <c r="E1186" s="192" t="str">
        <f>Instructions!$I$58</f>
        <v>Mot 37</v>
      </c>
      <c r="F1186" s="192">
        <f t="shared" ca="1" si="288"/>
        <v>0.47992284724472689</v>
      </c>
      <c r="G1186" s="192" t="str">
        <f>Instructions!$I$73</f>
        <v>Mot 52</v>
      </c>
      <c r="H1186" s="192">
        <f t="shared" ca="1" si="288"/>
        <v>0.11805956733341605</v>
      </c>
      <c r="I1186" s="192" t="str">
        <f>Instructions!$I$88</f>
        <v>Mot 67</v>
      </c>
      <c r="J1186" s="192">
        <f t="shared" ca="1" si="288"/>
        <v>0.36039801782958014</v>
      </c>
    </row>
    <row r="1187" spans="1:11">
      <c r="A1187" s="192" t="str">
        <f>Instructions!$I$29</f>
        <v>Mot 8</v>
      </c>
      <c r="B1187" s="192">
        <f t="shared" ca="1" si="286"/>
        <v>0.35776098214522023</v>
      </c>
      <c r="C1187" s="192" t="str">
        <f>Instructions!$I$44</f>
        <v>Mot 23</v>
      </c>
      <c r="D1187" s="192">
        <f t="shared" ca="1" si="287"/>
        <v>0.73977313674215284</v>
      </c>
      <c r="E1187" s="192" t="str">
        <f>Instructions!$I$59</f>
        <v>Mot 38</v>
      </c>
      <c r="F1187" s="192">
        <f t="shared" ca="1" si="288"/>
        <v>0.7840625740164674</v>
      </c>
      <c r="G1187" s="192" t="str">
        <f>Instructions!$I$74</f>
        <v>Mot 53</v>
      </c>
      <c r="H1187" s="192">
        <f t="shared" ca="1" si="288"/>
        <v>0.68124425060889782</v>
      </c>
      <c r="I1187" s="192" t="str">
        <f>Instructions!$I$89</f>
        <v>Mot 68</v>
      </c>
      <c r="J1187" s="192">
        <f t="shared" ca="1" si="288"/>
        <v>0.44472790271189877</v>
      </c>
    </row>
    <row r="1188" spans="1:11">
      <c r="A1188" s="192" t="str">
        <f>Instructions!$I$30</f>
        <v>Mot 9</v>
      </c>
      <c r="B1188" s="192">
        <f t="shared" ca="1" si="286"/>
        <v>0.20717546590666303</v>
      </c>
      <c r="C1188" s="192" t="str">
        <f>Instructions!$I$45</f>
        <v>Mot 24</v>
      </c>
      <c r="D1188" s="192">
        <f t="shared" ca="1" si="287"/>
        <v>0.88429961346922437</v>
      </c>
      <c r="E1188" s="192" t="str">
        <f>Instructions!$I$60</f>
        <v>Mot 39</v>
      </c>
      <c r="F1188" s="192">
        <f t="shared" ca="1" si="288"/>
        <v>1.8629971253813493E-2</v>
      </c>
      <c r="G1188" s="192" t="str">
        <f>Instructions!$I$75</f>
        <v>Mot 54</v>
      </c>
      <c r="H1188" s="192">
        <f t="shared" ca="1" si="288"/>
        <v>0.55075544923320296</v>
      </c>
      <c r="I1188" s="192" t="str">
        <f>Instructions!$I$90</f>
        <v>Mot 69</v>
      </c>
      <c r="J1188" s="192">
        <f t="shared" ca="1" si="288"/>
        <v>0.94765463097101921</v>
      </c>
    </row>
    <row r="1189" spans="1:11">
      <c r="A1189" s="192" t="str">
        <f>Instructions!$I$31</f>
        <v>Mot 10</v>
      </c>
      <c r="B1189" s="192">
        <f t="shared" ca="1" si="286"/>
        <v>0.40326205574769125</v>
      </c>
      <c r="C1189" s="192" t="str">
        <f>Instructions!$I$46</f>
        <v>Mot 25</v>
      </c>
      <c r="D1189" s="192">
        <f ca="1">RAND()</f>
        <v>0.96922044611450198</v>
      </c>
      <c r="E1189" s="192" t="str">
        <f>Instructions!$I$61</f>
        <v>Mot 40</v>
      </c>
      <c r="F1189" s="192">
        <f ca="1">RAND()</f>
        <v>0.58163724171840048</v>
      </c>
      <c r="G1189" s="192" t="str">
        <f>Instructions!$I$76</f>
        <v>Mot 55</v>
      </c>
      <c r="H1189" s="192">
        <f t="shared" ca="1" si="288"/>
        <v>0.95289678780773313</v>
      </c>
      <c r="I1189" s="192" t="str">
        <f>Instructions!$I$91</f>
        <v>Mot 70</v>
      </c>
      <c r="J1189" s="192">
        <f t="shared" ca="1" si="288"/>
        <v>0.90377675573593397</v>
      </c>
    </row>
    <row r="1190" spans="1:11">
      <c r="A1190" s="192" t="str">
        <f>Instructions!$I$32</f>
        <v>Mot 11</v>
      </c>
      <c r="B1190" s="192">
        <f t="shared" ca="1" si="286"/>
        <v>0.92100684852821468</v>
      </c>
      <c r="C1190" s="192" t="str">
        <f>Instructions!$I$47</f>
        <v>Mot 26</v>
      </c>
      <c r="D1190" s="192">
        <f ca="1">RAND()</f>
        <v>0.36922043346463829</v>
      </c>
      <c r="E1190" s="192" t="str">
        <f>Instructions!$I$62</f>
        <v>Mot 41</v>
      </c>
      <c r="F1190" s="192">
        <f ca="1">RAND()</f>
        <v>0.99825088171177512</v>
      </c>
      <c r="G1190" s="192" t="str">
        <f>Instructions!$I$77</f>
        <v>Mot 56</v>
      </c>
      <c r="H1190" s="192">
        <f t="shared" ca="1" si="288"/>
        <v>0.21957258464700913</v>
      </c>
      <c r="I1190" s="192" t="str">
        <f>Instructions!$I$92</f>
        <v>Mot 71</v>
      </c>
      <c r="J1190" s="192">
        <f t="shared" ca="1" si="288"/>
        <v>0.53227460165592322</v>
      </c>
    </row>
    <row r="1191" spans="1:11">
      <c r="A1191" s="192" t="str">
        <f>Instructions!$I$33</f>
        <v>Mot 12</v>
      </c>
      <c r="B1191" s="192">
        <f t="shared" ca="1" si="286"/>
        <v>0.1343831072245536</v>
      </c>
      <c r="C1191" s="192" t="str">
        <f>Instructions!$I$48</f>
        <v>Mot 27</v>
      </c>
      <c r="D1191" s="192">
        <f ca="1">RAND()</f>
        <v>0.89974004396052487</v>
      </c>
      <c r="E1191" s="192" t="str">
        <f>Instructions!$I$63</f>
        <v>Mot 42</v>
      </c>
      <c r="F1191" s="192">
        <f ca="1">RAND()</f>
        <v>0.22567050169925662</v>
      </c>
      <c r="G1191" s="192" t="str">
        <f>Instructions!$I$78</f>
        <v>Mot 57</v>
      </c>
      <c r="H1191" s="192">
        <f t="shared" ca="1" si="288"/>
        <v>0.39752943719380107</v>
      </c>
      <c r="I1191" s="192" t="str">
        <f>Instructions!$I$93</f>
        <v>Mot 72</v>
      </c>
      <c r="J1191" s="192">
        <f t="shared" ca="1" si="288"/>
        <v>0.94145970089011699</v>
      </c>
    </row>
    <row r="1192" spans="1:11">
      <c r="A1192" s="192" t="str">
        <f>Instructions!$I$34</f>
        <v>Mot 13</v>
      </c>
      <c r="B1192" s="192">
        <f t="shared" ca="1" si="286"/>
        <v>0.42333449909467191</v>
      </c>
      <c r="C1192" s="192" t="str">
        <f>Instructions!$I$49</f>
        <v>Mot 28</v>
      </c>
      <c r="D1192" s="192">
        <f t="shared" ref="D1192:D1194" ca="1" si="289">RAND()</f>
        <v>0.20461248136580801</v>
      </c>
      <c r="E1192" s="192" t="str">
        <f>Instructions!$I$64</f>
        <v>Mot 43</v>
      </c>
      <c r="F1192" s="192">
        <f t="shared" ref="F1192:F1194" ca="1" si="290">RAND()</f>
        <v>0.6684675687325059</v>
      </c>
      <c r="G1192" s="192" t="str">
        <f>Instructions!$I$79</f>
        <v>Mot 58</v>
      </c>
      <c r="H1192" s="192">
        <f t="shared" ca="1" si="288"/>
        <v>0.76036947535104771</v>
      </c>
      <c r="I1192" s="192" t="str">
        <f>Instructions!$I$94</f>
        <v>Mot 73</v>
      </c>
      <c r="J1192" s="192">
        <f t="shared" ca="1" si="288"/>
        <v>0.14450347409883035</v>
      </c>
    </row>
    <row r="1193" spans="1:11">
      <c r="A1193" s="192" t="str">
        <f>Instructions!$I$35</f>
        <v>Mot 14</v>
      </c>
      <c r="B1193" s="192">
        <f t="shared" ca="1" si="286"/>
        <v>0.49797123822875089</v>
      </c>
      <c r="C1193" s="192" t="str">
        <f>Instructions!$I$50</f>
        <v>Mot 29</v>
      </c>
      <c r="D1193" s="192">
        <f t="shared" ca="1" si="289"/>
        <v>0.62028555426947929</v>
      </c>
      <c r="E1193" s="192" t="str">
        <f>Instructions!$I$65</f>
        <v>Mot 44</v>
      </c>
      <c r="F1193" s="192">
        <f t="shared" ca="1" si="290"/>
        <v>0.72574802003056915</v>
      </c>
      <c r="G1193" s="192" t="str">
        <f>Instructions!$I$80</f>
        <v>Mot 59</v>
      </c>
      <c r="H1193" s="192">
        <f t="shared" ca="1" si="288"/>
        <v>0.75828630989548096</v>
      </c>
      <c r="I1193" s="192" t="str">
        <f>Instructions!$I$95</f>
        <v>Mot 74</v>
      </c>
      <c r="J1193" s="192">
        <f t="shared" ca="1" si="288"/>
        <v>7.6147171640896572E-2</v>
      </c>
    </row>
    <row r="1194" spans="1:11">
      <c r="A1194" s="192" t="str">
        <f>Instructions!$I$36</f>
        <v>Mot 15</v>
      </c>
      <c r="B1194" s="192">
        <f t="shared" ca="1" si="286"/>
        <v>0.59475702819456577</v>
      </c>
      <c r="C1194" s="192" t="str">
        <f>Instructions!$I$51</f>
        <v>Mot 30</v>
      </c>
      <c r="D1194" s="192">
        <f t="shared" ca="1" si="289"/>
        <v>0.40154510074466998</v>
      </c>
      <c r="E1194" s="192" t="str">
        <f>Instructions!$I$66</f>
        <v>Mot 45</v>
      </c>
      <c r="F1194" s="192">
        <f t="shared" ca="1" si="290"/>
        <v>0.55695707741475575</v>
      </c>
      <c r="G1194" s="192" t="str">
        <f>Instructions!$I$81</f>
        <v>Mot 60</v>
      </c>
      <c r="H1194" s="192">
        <f t="shared" ca="1" si="288"/>
        <v>0.49884686513400534</v>
      </c>
      <c r="I1194" s="192" t="str">
        <f>Instructions!$I$96</f>
        <v>Mot 75</v>
      </c>
      <c r="J1194" s="192">
        <f t="shared" ca="1" si="288"/>
        <v>0.25591560232421817</v>
      </c>
    </row>
    <row r="1195" spans="1:11">
      <c r="K1195" s="192">
        <v>60</v>
      </c>
    </row>
    <row r="1200" spans="1:11">
      <c r="A1200" s="192" t="str">
        <f>Instructions!$I$22</f>
        <v>Mot 1</v>
      </c>
      <c r="B1200" s="192">
        <f t="shared" ref="B1200:B1214" ca="1" si="291">RAND()</f>
        <v>0.89297121960761083</v>
      </c>
      <c r="C1200" s="192" t="str">
        <f>Instructions!$I$37</f>
        <v>Mot 16</v>
      </c>
      <c r="D1200" s="192">
        <f t="shared" ref="D1200:D1208" ca="1" si="292">RAND()</f>
        <v>7.044813015795981E-2</v>
      </c>
      <c r="E1200" s="192" t="str">
        <f>Instructions!$I$52</f>
        <v>Mot 31</v>
      </c>
      <c r="F1200" s="192">
        <f t="shared" ref="F1200:J1214" ca="1" si="293">RAND()</f>
        <v>0.2513150702561574</v>
      </c>
      <c r="G1200" s="192" t="str">
        <f>Instructions!$I$67</f>
        <v>Mot 46</v>
      </c>
      <c r="H1200" s="192">
        <f t="shared" ca="1" si="293"/>
        <v>0.32080263942257137</v>
      </c>
      <c r="I1200" s="192" t="str">
        <f>Instructions!$I$82</f>
        <v>Mot 61</v>
      </c>
      <c r="J1200" s="192">
        <f t="shared" ca="1" si="293"/>
        <v>3.4143407089765043E-3</v>
      </c>
    </row>
    <row r="1201" spans="1:11">
      <c r="A1201" s="192" t="str">
        <f>Instructions!$I$23</f>
        <v>Mot 2</v>
      </c>
      <c r="B1201" s="192">
        <f t="shared" ca="1" si="291"/>
        <v>0.62530985269211381</v>
      </c>
      <c r="C1201" s="192" t="str">
        <f>Instructions!$I$38</f>
        <v>Mot 17</v>
      </c>
      <c r="D1201" s="192">
        <f t="shared" ca="1" si="292"/>
        <v>0.36913375443684615</v>
      </c>
      <c r="E1201" s="192" t="str">
        <f>Instructions!$I$53</f>
        <v>Mot 32</v>
      </c>
      <c r="F1201" s="192">
        <f t="shared" ca="1" si="293"/>
        <v>0.65458376731517531</v>
      </c>
      <c r="G1201" s="192" t="str">
        <f>Instructions!$I$68</f>
        <v>Mot 47</v>
      </c>
      <c r="H1201" s="192">
        <f t="shared" ca="1" si="293"/>
        <v>0.46462216165214698</v>
      </c>
      <c r="I1201" s="192" t="str">
        <f>Instructions!$I$83</f>
        <v>Mot 62</v>
      </c>
      <c r="J1201" s="192">
        <f t="shared" ca="1" si="293"/>
        <v>0.601323888460635</v>
      </c>
    </row>
    <row r="1202" spans="1:11">
      <c r="A1202" s="192" t="str">
        <f>Instructions!$I$24</f>
        <v>Mot 3</v>
      </c>
      <c r="B1202" s="192">
        <f t="shared" ca="1" si="291"/>
        <v>0.20600007305198387</v>
      </c>
      <c r="C1202" s="192" t="str">
        <f>Instructions!$I$39</f>
        <v>Mot 18</v>
      </c>
      <c r="D1202" s="192">
        <f t="shared" ca="1" si="292"/>
        <v>0.6259821323244924</v>
      </c>
      <c r="E1202" s="192" t="str">
        <f>Instructions!$I$54</f>
        <v>Mot 33</v>
      </c>
      <c r="F1202" s="192">
        <f t="shared" ca="1" si="293"/>
        <v>0.71126427669333769</v>
      </c>
      <c r="G1202" s="192" t="str">
        <f>Instructions!$I$69</f>
        <v>Mot 48</v>
      </c>
      <c r="H1202" s="192">
        <f t="shared" ca="1" si="293"/>
        <v>0.38033273125774025</v>
      </c>
      <c r="I1202" s="192" t="str">
        <f>Instructions!$I$84</f>
        <v>Mot 63</v>
      </c>
      <c r="J1202" s="192">
        <f t="shared" ca="1" si="293"/>
        <v>0.16396192247096131</v>
      </c>
    </row>
    <row r="1203" spans="1:11">
      <c r="A1203" s="192" t="str">
        <f>Instructions!$I$25</f>
        <v>Mot 4</v>
      </c>
      <c r="B1203" s="192">
        <f t="shared" ca="1" si="291"/>
        <v>0.46102237132066781</v>
      </c>
      <c r="C1203" s="192" t="str">
        <f>Instructions!$I$40</f>
        <v>Mot 19</v>
      </c>
      <c r="D1203" s="192">
        <f t="shared" ca="1" si="292"/>
        <v>0.66370234482492607</v>
      </c>
      <c r="E1203" s="192" t="str">
        <f>Instructions!$I$55</f>
        <v>Mot 34</v>
      </c>
      <c r="F1203" s="192">
        <f t="shared" ca="1" si="293"/>
        <v>0.17931475026471688</v>
      </c>
      <c r="G1203" s="192" t="str">
        <f>Instructions!$I$70</f>
        <v>Mot 49</v>
      </c>
      <c r="H1203" s="192">
        <f t="shared" ca="1" si="293"/>
        <v>0.91926639331070825</v>
      </c>
      <c r="I1203" s="192" t="str">
        <f>Instructions!$I$85</f>
        <v>Mot 64</v>
      </c>
      <c r="J1203" s="192">
        <f t="shared" ca="1" si="293"/>
        <v>0.88705844300153536</v>
      </c>
    </row>
    <row r="1204" spans="1:11">
      <c r="A1204" s="192" t="str">
        <f>Instructions!$I$26</f>
        <v>Mot 5</v>
      </c>
      <c r="B1204" s="192">
        <f t="shared" ca="1" si="291"/>
        <v>0.49101698422214723</v>
      </c>
      <c r="C1204" s="192" t="str">
        <f>Instructions!$I$41</f>
        <v>Mot 20</v>
      </c>
      <c r="D1204" s="192">
        <f t="shared" ca="1" si="292"/>
        <v>1.7276480359717739E-2</v>
      </c>
      <c r="E1204" s="192" t="str">
        <f>Instructions!$I$56</f>
        <v>Mot 35</v>
      </c>
      <c r="F1204" s="192">
        <f t="shared" ca="1" si="293"/>
        <v>0.43630185053768822</v>
      </c>
      <c r="G1204" s="192" t="str">
        <f>Instructions!$I$71</f>
        <v>Mot 50</v>
      </c>
      <c r="H1204" s="192">
        <f t="shared" ca="1" si="293"/>
        <v>0.26226545358363063</v>
      </c>
      <c r="I1204" s="192" t="str">
        <f>Instructions!$I$86</f>
        <v>Mot 65</v>
      </c>
      <c r="J1204" s="192">
        <f t="shared" ca="1" si="293"/>
        <v>0.9725095753846138</v>
      </c>
    </row>
    <row r="1205" spans="1:11">
      <c r="A1205" s="192" t="str">
        <f>Instructions!$I$27</f>
        <v>Mot 6</v>
      </c>
      <c r="B1205" s="192">
        <f t="shared" ca="1" si="291"/>
        <v>0.35822877309766643</v>
      </c>
      <c r="C1205" s="192" t="str">
        <f>Instructions!$I$42</f>
        <v>Mot 21</v>
      </c>
      <c r="D1205" s="192">
        <f t="shared" ca="1" si="292"/>
        <v>0.35161427984135007</v>
      </c>
      <c r="E1205" s="192" t="str">
        <f>Instructions!$I$57</f>
        <v>Mot 36</v>
      </c>
      <c r="F1205" s="192">
        <f t="shared" ca="1" si="293"/>
        <v>0.20655888747950635</v>
      </c>
      <c r="G1205" s="192" t="str">
        <f>Instructions!$I$72</f>
        <v>Mot 51</v>
      </c>
      <c r="H1205" s="192">
        <f t="shared" ca="1" si="293"/>
        <v>0.67150829034092019</v>
      </c>
      <c r="I1205" s="192" t="str">
        <f>Instructions!$I$87</f>
        <v>Mot 66</v>
      </c>
      <c r="J1205" s="192">
        <f t="shared" ca="1" si="293"/>
        <v>0.37314551130696927</v>
      </c>
    </row>
    <row r="1206" spans="1:11">
      <c r="A1206" s="192" t="str">
        <f>Instructions!$I$28</f>
        <v>Mot 7</v>
      </c>
      <c r="B1206" s="192">
        <f t="shared" ca="1" si="291"/>
        <v>0.68502513929379638</v>
      </c>
      <c r="C1206" s="192" t="str">
        <f>Instructions!$I$43</f>
        <v>Mot 22</v>
      </c>
      <c r="D1206" s="192">
        <f t="shared" ca="1" si="292"/>
        <v>0.26570743531641927</v>
      </c>
      <c r="E1206" s="192" t="str">
        <f>Instructions!$I$58</f>
        <v>Mot 37</v>
      </c>
      <c r="F1206" s="192">
        <f t="shared" ca="1" si="293"/>
        <v>3.2412191982760685E-2</v>
      </c>
      <c r="G1206" s="192" t="str">
        <f>Instructions!$I$73</f>
        <v>Mot 52</v>
      </c>
      <c r="H1206" s="192">
        <f t="shared" ca="1" si="293"/>
        <v>0.64672864501770844</v>
      </c>
      <c r="I1206" s="192" t="str">
        <f>Instructions!$I$88</f>
        <v>Mot 67</v>
      </c>
      <c r="J1206" s="192">
        <f t="shared" ca="1" si="293"/>
        <v>6.2745552948519467E-2</v>
      </c>
    </row>
    <row r="1207" spans="1:11">
      <c r="A1207" s="192" t="str">
        <f>Instructions!$I$29</f>
        <v>Mot 8</v>
      </c>
      <c r="B1207" s="192">
        <f t="shared" ca="1" si="291"/>
        <v>0.50798549218847355</v>
      </c>
      <c r="C1207" s="192" t="str">
        <f>Instructions!$I$44</f>
        <v>Mot 23</v>
      </c>
      <c r="D1207" s="192">
        <f t="shared" ca="1" si="292"/>
        <v>0.86341164572620643</v>
      </c>
      <c r="E1207" s="192" t="str">
        <f>Instructions!$I$59</f>
        <v>Mot 38</v>
      </c>
      <c r="F1207" s="192">
        <f t="shared" ca="1" si="293"/>
        <v>0.97283711942774176</v>
      </c>
      <c r="G1207" s="192" t="str">
        <f>Instructions!$I$74</f>
        <v>Mot 53</v>
      </c>
      <c r="H1207" s="192">
        <f t="shared" ca="1" si="293"/>
        <v>0.66260194571192066</v>
      </c>
      <c r="I1207" s="192" t="str">
        <f>Instructions!$I$89</f>
        <v>Mot 68</v>
      </c>
      <c r="J1207" s="192">
        <f t="shared" ca="1" si="293"/>
        <v>0.53423809312900594</v>
      </c>
    </row>
    <row r="1208" spans="1:11">
      <c r="A1208" s="192" t="str">
        <f>Instructions!$I$30</f>
        <v>Mot 9</v>
      </c>
      <c r="B1208" s="192">
        <f t="shared" ca="1" si="291"/>
        <v>0.65209327705772402</v>
      </c>
      <c r="C1208" s="192" t="str">
        <f>Instructions!$I$45</f>
        <v>Mot 24</v>
      </c>
      <c r="D1208" s="192">
        <f t="shared" ca="1" si="292"/>
        <v>0.55824766441879148</v>
      </c>
      <c r="E1208" s="192" t="str">
        <f>Instructions!$I$60</f>
        <v>Mot 39</v>
      </c>
      <c r="F1208" s="192">
        <f t="shared" ca="1" si="293"/>
        <v>0.96252762737262298</v>
      </c>
      <c r="G1208" s="192" t="str">
        <f>Instructions!$I$75</f>
        <v>Mot 54</v>
      </c>
      <c r="H1208" s="192">
        <f t="shared" ca="1" si="293"/>
        <v>0.82989713674688648</v>
      </c>
      <c r="I1208" s="192" t="str">
        <f>Instructions!$I$90</f>
        <v>Mot 69</v>
      </c>
      <c r="J1208" s="192">
        <f t="shared" ca="1" si="293"/>
        <v>0.95799035389246157</v>
      </c>
    </row>
    <row r="1209" spans="1:11">
      <c r="A1209" s="192" t="str">
        <f>Instructions!$I$31</f>
        <v>Mot 10</v>
      </c>
      <c r="B1209" s="192">
        <f t="shared" ca="1" si="291"/>
        <v>0.36107370632150948</v>
      </c>
      <c r="C1209" s="192" t="str">
        <f>Instructions!$I$46</f>
        <v>Mot 25</v>
      </c>
      <c r="D1209" s="192">
        <f ca="1">RAND()</f>
        <v>0.80634023258465404</v>
      </c>
      <c r="E1209" s="192" t="str">
        <f>Instructions!$I$61</f>
        <v>Mot 40</v>
      </c>
      <c r="F1209" s="192">
        <f ca="1">RAND()</f>
        <v>0.9434245040730157</v>
      </c>
      <c r="G1209" s="192" t="str">
        <f>Instructions!$I$76</f>
        <v>Mot 55</v>
      </c>
      <c r="H1209" s="192">
        <f t="shared" ca="1" si="293"/>
        <v>0.97281662272200164</v>
      </c>
      <c r="I1209" s="192" t="str">
        <f>Instructions!$I$91</f>
        <v>Mot 70</v>
      </c>
      <c r="J1209" s="192">
        <f t="shared" ca="1" si="293"/>
        <v>0.90453586922074136</v>
      </c>
    </row>
    <row r="1210" spans="1:11">
      <c r="A1210" s="192" t="str">
        <f>Instructions!$I$32</f>
        <v>Mot 11</v>
      </c>
      <c r="B1210" s="192">
        <f t="shared" ca="1" si="291"/>
        <v>0.23721640507482888</v>
      </c>
      <c r="C1210" s="192" t="str">
        <f>Instructions!$I$47</f>
        <v>Mot 26</v>
      </c>
      <c r="D1210" s="192">
        <f ca="1">RAND()</f>
        <v>0.59689058398295725</v>
      </c>
      <c r="E1210" s="192" t="str">
        <f>Instructions!$I$62</f>
        <v>Mot 41</v>
      </c>
      <c r="F1210" s="192">
        <f ca="1">RAND()</f>
        <v>0.11237676247447825</v>
      </c>
      <c r="G1210" s="192" t="str">
        <f>Instructions!$I$77</f>
        <v>Mot 56</v>
      </c>
      <c r="H1210" s="192">
        <f t="shared" ca="1" si="293"/>
        <v>0.83673533993784222</v>
      </c>
      <c r="I1210" s="192" t="str">
        <f>Instructions!$I$92</f>
        <v>Mot 71</v>
      </c>
      <c r="J1210" s="192">
        <f t="shared" ca="1" si="293"/>
        <v>0.60712149396648352</v>
      </c>
    </row>
    <row r="1211" spans="1:11">
      <c r="A1211" s="192" t="str">
        <f>Instructions!$I$33</f>
        <v>Mot 12</v>
      </c>
      <c r="B1211" s="192">
        <f t="shared" ca="1" si="291"/>
        <v>0.73790007717716777</v>
      </c>
      <c r="C1211" s="192" t="str">
        <f>Instructions!$I$48</f>
        <v>Mot 27</v>
      </c>
      <c r="D1211" s="192">
        <f ca="1">RAND()</f>
        <v>0.75982541957322614</v>
      </c>
      <c r="E1211" s="192" t="str">
        <f>Instructions!$I$63</f>
        <v>Mot 42</v>
      </c>
      <c r="F1211" s="192">
        <f ca="1">RAND()</f>
        <v>0.69200659104510076</v>
      </c>
      <c r="G1211" s="192" t="str">
        <f>Instructions!$I$78</f>
        <v>Mot 57</v>
      </c>
      <c r="H1211" s="192">
        <f t="shared" ca="1" si="293"/>
        <v>0.93078943136134229</v>
      </c>
      <c r="I1211" s="192" t="str">
        <f>Instructions!$I$93</f>
        <v>Mot 72</v>
      </c>
      <c r="J1211" s="192">
        <f t="shared" ca="1" si="293"/>
        <v>0.32621529828052565</v>
      </c>
    </row>
    <row r="1212" spans="1:11">
      <c r="A1212" s="192" t="str">
        <f>Instructions!$I$34</f>
        <v>Mot 13</v>
      </c>
      <c r="B1212" s="192">
        <f t="shared" ca="1" si="291"/>
        <v>0.13138812770440178</v>
      </c>
      <c r="C1212" s="192" t="str">
        <f>Instructions!$I$49</f>
        <v>Mot 28</v>
      </c>
      <c r="D1212" s="192">
        <f t="shared" ref="D1212:D1214" ca="1" si="294">RAND()</f>
        <v>0.30537219320591602</v>
      </c>
      <c r="E1212" s="192" t="str">
        <f>Instructions!$I$64</f>
        <v>Mot 43</v>
      </c>
      <c r="F1212" s="192">
        <f t="shared" ref="F1212:F1214" ca="1" si="295">RAND()</f>
        <v>0.21718835008596482</v>
      </c>
      <c r="G1212" s="192" t="str">
        <f>Instructions!$I$79</f>
        <v>Mot 58</v>
      </c>
      <c r="H1212" s="192">
        <f t="shared" ca="1" si="293"/>
        <v>0.90429688347102155</v>
      </c>
      <c r="I1212" s="192" t="str">
        <f>Instructions!$I$94</f>
        <v>Mot 73</v>
      </c>
      <c r="J1212" s="192">
        <f t="shared" ca="1" si="293"/>
        <v>0.78084593163369709</v>
      </c>
    </row>
    <row r="1213" spans="1:11">
      <c r="A1213" s="192" t="str">
        <f>Instructions!$I$35</f>
        <v>Mot 14</v>
      </c>
      <c r="B1213" s="192">
        <f t="shared" ca="1" si="291"/>
        <v>0.17148770909397759</v>
      </c>
      <c r="C1213" s="192" t="str">
        <f>Instructions!$I$50</f>
        <v>Mot 29</v>
      </c>
      <c r="D1213" s="192">
        <f t="shared" ca="1" si="294"/>
        <v>0.42160978095076485</v>
      </c>
      <c r="E1213" s="192" t="str">
        <f>Instructions!$I$65</f>
        <v>Mot 44</v>
      </c>
      <c r="F1213" s="192">
        <f t="shared" ca="1" si="295"/>
        <v>0.78635256009450016</v>
      </c>
      <c r="G1213" s="192" t="str">
        <f>Instructions!$I$80</f>
        <v>Mot 59</v>
      </c>
      <c r="H1213" s="192">
        <f t="shared" ca="1" si="293"/>
        <v>0.51356970218041809</v>
      </c>
      <c r="I1213" s="192" t="str">
        <f>Instructions!$I$95</f>
        <v>Mot 74</v>
      </c>
      <c r="J1213" s="192">
        <f t="shared" ca="1" si="293"/>
        <v>0.40689609611252453</v>
      </c>
    </row>
    <row r="1214" spans="1:11">
      <c r="A1214" s="192" t="str">
        <f>Instructions!$I$36</f>
        <v>Mot 15</v>
      </c>
      <c r="B1214" s="192">
        <f t="shared" ca="1" si="291"/>
        <v>0.89870606784674467</v>
      </c>
      <c r="C1214" s="192" t="str">
        <f>Instructions!$I$51</f>
        <v>Mot 30</v>
      </c>
      <c r="D1214" s="192">
        <f t="shared" ca="1" si="294"/>
        <v>0.5798632686077474</v>
      </c>
      <c r="E1214" s="192" t="str">
        <f>Instructions!$I$66</f>
        <v>Mot 45</v>
      </c>
      <c r="F1214" s="192">
        <f t="shared" ca="1" si="295"/>
        <v>0.58438763593548726</v>
      </c>
      <c r="G1214" s="192" t="str">
        <f>Instructions!$I$81</f>
        <v>Mot 60</v>
      </c>
      <c r="H1214" s="192">
        <f t="shared" ca="1" si="293"/>
        <v>0.80012278019483263</v>
      </c>
      <c r="I1214" s="192" t="str">
        <f>Instructions!$I$96</f>
        <v>Mot 75</v>
      </c>
      <c r="J1214" s="192">
        <f t="shared" ca="1" si="293"/>
        <v>1.0823733723209106E-2</v>
      </c>
    </row>
    <row r="1215" spans="1:11">
      <c r="K1215" s="192">
        <v>61</v>
      </c>
    </row>
    <row r="1220" spans="1:10">
      <c r="A1220" s="192" t="str">
        <f>Instructions!$I$22</f>
        <v>Mot 1</v>
      </c>
      <c r="B1220" s="192">
        <f t="shared" ref="B1220:B1254" ca="1" si="296">RAND()</f>
        <v>0.73798415997038014</v>
      </c>
      <c r="C1220" s="192" t="str">
        <f>Instructions!$I$37</f>
        <v>Mot 16</v>
      </c>
      <c r="D1220" s="192">
        <f t="shared" ref="D1220:D1228" ca="1" si="297">RAND()</f>
        <v>0.25971593038692165</v>
      </c>
      <c r="E1220" s="192" t="str">
        <f>Instructions!$I$52</f>
        <v>Mot 31</v>
      </c>
      <c r="F1220" s="192">
        <f t="shared" ref="F1220:J1234" ca="1" si="298">RAND()</f>
        <v>0.74170094172276757</v>
      </c>
      <c r="G1220" s="192" t="str">
        <f>Instructions!$I$67</f>
        <v>Mot 46</v>
      </c>
      <c r="H1220" s="192">
        <f t="shared" ca="1" si="298"/>
        <v>0.66381078297730045</v>
      </c>
      <c r="I1220" s="192" t="str">
        <f>Instructions!$I$82</f>
        <v>Mot 61</v>
      </c>
      <c r="J1220" s="192">
        <f t="shared" ca="1" si="298"/>
        <v>0.73011696671694393</v>
      </c>
    </row>
    <row r="1221" spans="1:10">
      <c r="A1221" s="192" t="str">
        <f>Instructions!$I$23</f>
        <v>Mot 2</v>
      </c>
      <c r="B1221" s="192">
        <f t="shared" ca="1" si="296"/>
        <v>0.86318698144809614</v>
      </c>
      <c r="C1221" s="192" t="str">
        <f>Instructions!$I$38</f>
        <v>Mot 17</v>
      </c>
      <c r="D1221" s="192">
        <f t="shared" ca="1" si="297"/>
        <v>0.49098120708899606</v>
      </c>
      <c r="E1221" s="192" t="str">
        <f>Instructions!$I$53</f>
        <v>Mot 32</v>
      </c>
      <c r="F1221" s="192">
        <f t="shared" ca="1" si="298"/>
        <v>0.70639258530045745</v>
      </c>
      <c r="G1221" s="192" t="str">
        <f>Instructions!$I$68</f>
        <v>Mot 47</v>
      </c>
      <c r="H1221" s="192">
        <f t="shared" ca="1" si="298"/>
        <v>9.7790543533022301E-2</v>
      </c>
      <c r="I1221" s="192" t="str">
        <f>Instructions!$I$83</f>
        <v>Mot 62</v>
      </c>
      <c r="J1221" s="192">
        <f t="shared" ca="1" si="298"/>
        <v>0.18773088297649643</v>
      </c>
    </row>
    <row r="1222" spans="1:10">
      <c r="A1222" s="192" t="str">
        <f>Instructions!$I$24</f>
        <v>Mot 3</v>
      </c>
      <c r="B1222" s="192">
        <f t="shared" ca="1" si="296"/>
        <v>0.6421064539341198</v>
      </c>
      <c r="C1222" s="192" t="str">
        <f>Instructions!$I$39</f>
        <v>Mot 18</v>
      </c>
      <c r="D1222" s="192">
        <f t="shared" ca="1" si="297"/>
        <v>0.29640461305196675</v>
      </c>
      <c r="E1222" s="192" t="str">
        <f>Instructions!$I$54</f>
        <v>Mot 33</v>
      </c>
      <c r="F1222" s="192">
        <f t="shared" ca="1" si="298"/>
        <v>0.20553236739053193</v>
      </c>
      <c r="G1222" s="192" t="str">
        <f>Instructions!$I$69</f>
        <v>Mot 48</v>
      </c>
      <c r="H1222" s="192">
        <f t="shared" ca="1" si="298"/>
        <v>0.75982489306815737</v>
      </c>
      <c r="I1222" s="192" t="str">
        <f>Instructions!$I$84</f>
        <v>Mot 63</v>
      </c>
      <c r="J1222" s="192">
        <f t="shared" ca="1" si="298"/>
        <v>0.76870162841825229</v>
      </c>
    </row>
    <row r="1223" spans="1:10">
      <c r="A1223" s="192" t="str">
        <f>Instructions!$I$25</f>
        <v>Mot 4</v>
      </c>
      <c r="B1223" s="192">
        <f t="shared" ca="1" si="296"/>
        <v>0.34796564544256303</v>
      </c>
      <c r="C1223" s="192" t="str">
        <f>Instructions!$I$40</f>
        <v>Mot 19</v>
      </c>
      <c r="D1223" s="192">
        <f t="shared" ca="1" si="297"/>
        <v>0.67756640779081911</v>
      </c>
      <c r="E1223" s="192" t="str">
        <f>Instructions!$I$55</f>
        <v>Mot 34</v>
      </c>
      <c r="F1223" s="192">
        <f t="shared" ca="1" si="298"/>
        <v>1.4008673506764158E-2</v>
      </c>
      <c r="G1223" s="192" t="str">
        <f>Instructions!$I$70</f>
        <v>Mot 49</v>
      </c>
      <c r="H1223" s="192">
        <f t="shared" ca="1" si="298"/>
        <v>0.883286668592702</v>
      </c>
      <c r="I1223" s="192" t="str">
        <f>Instructions!$I$85</f>
        <v>Mot 64</v>
      </c>
      <c r="J1223" s="192">
        <f t="shared" ca="1" si="298"/>
        <v>0.20090680241675196</v>
      </c>
    </row>
    <row r="1224" spans="1:10">
      <c r="A1224" s="192" t="str">
        <f>Instructions!$I$26</f>
        <v>Mot 5</v>
      </c>
      <c r="B1224" s="192">
        <f t="shared" ca="1" si="296"/>
        <v>0.62845051906129401</v>
      </c>
      <c r="C1224" s="192" t="str">
        <f>Instructions!$I$41</f>
        <v>Mot 20</v>
      </c>
      <c r="D1224" s="192">
        <f t="shared" ca="1" si="297"/>
        <v>0.52766947645596241</v>
      </c>
      <c r="E1224" s="192" t="str">
        <f>Instructions!$I$56</f>
        <v>Mot 35</v>
      </c>
      <c r="F1224" s="192">
        <f t="shared" ca="1" si="298"/>
        <v>0.45520172327315978</v>
      </c>
      <c r="G1224" s="192" t="str">
        <f>Instructions!$I$71</f>
        <v>Mot 50</v>
      </c>
      <c r="H1224" s="192">
        <f t="shared" ca="1" si="298"/>
        <v>0.5659116887905673</v>
      </c>
      <c r="I1224" s="192" t="str">
        <f>Instructions!$I$86</f>
        <v>Mot 65</v>
      </c>
      <c r="J1224" s="192">
        <f t="shared" ca="1" si="298"/>
        <v>0.36886117055168355</v>
      </c>
    </row>
    <row r="1225" spans="1:10">
      <c r="A1225" s="192" t="str">
        <f>Instructions!$I$27</f>
        <v>Mot 6</v>
      </c>
      <c r="B1225" s="192">
        <f t="shared" ca="1" si="296"/>
        <v>0.82974787637878489</v>
      </c>
      <c r="C1225" s="192" t="str">
        <f>Instructions!$I$42</f>
        <v>Mot 21</v>
      </c>
      <c r="D1225" s="192">
        <f t="shared" ca="1" si="297"/>
        <v>0.50246019465789493</v>
      </c>
      <c r="E1225" s="192" t="str">
        <f>Instructions!$I$57</f>
        <v>Mot 36</v>
      </c>
      <c r="F1225" s="192">
        <f t="shared" ca="1" si="298"/>
        <v>0.6383677196900116</v>
      </c>
      <c r="G1225" s="192" t="str">
        <f>Instructions!$I$72</f>
        <v>Mot 51</v>
      </c>
      <c r="H1225" s="192">
        <f t="shared" ca="1" si="298"/>
        <v>0.92965964243963561</v>
      </c>
      <c r="I1225" s="192" t="str">
        <f>Instructions!$I$87</f>
        <v>Mot 66</v>
      </c>
      <c r="J1225" s="192">
        <f t="shared" ca="1" si="298"/>
        <v>0.19129765894183381</v>
      </c>
    </row>
    <row r="1226" spans="1:10">
      <c r="A1226" s="192" t="str">
        <f>Instructions!$I$28</f>
        <v>Mot 7</v>
      </c>
      <c r="B1226" s="192">
        <f t="shared" ca="1" si="296"/>
        <v>3.3086877461527053E-2</v>
      </c>
      <c r="C1226" s="192" t="str">
        <f>Instructions!$I$43</f>
        <v>Mot 22</v>
      </c>
      <c r="D1226" s="192">
        <f t="shared" ca="1" si="297"/>
        <v>0.47538582148536646</v>
      </c>
      <c r="E1226" s="192" t="str">
        <f>Instructions!$I$58</f>
        <v>Mot 37</v>
      </c>
      <c r="F1226" s="192">
        <f t="shared" ca="1" si="298"/>
        <v>0.20096843245562401</v>
      </c>
      <c r="G1226" s="192" t="str">
        <f>Instructions!$I$73</f>
        <v>Mot 52</v>
      </c>
      <c r="H1226" s="192">
        <f t="shared" ca="1" si="298"/>
        <v>0.44577019585822086</v>
      </c>
      <c r="I1226" s="192" t="str">
        <f>Instructions!$I$88</f>
        <v>Mot 67</v>
      </c>
      <c r="J1226" s="192">
        <f t="shared" ca="1" si="298"/>
        <v>0.358014150812061</v>
      </c>
    </row>
    <row r="1227" spans="1:10">
      <c r="A1227" s="192" t="str">
        <f>Instructions!$I$29</f>
        <v>Mot 8</v>
      </c>
      <c r="B1227" s="192">
        <f t="shared" ca="1" si="296"/>
        <v>0.46632463688237369</v>
      </c>
      <c r="C1227" s="192" t="str">
        <f>Instructions!$I$44</f>
        <v>Mot 23</v>
      </c>
      <c r="D1227" s="192">
        <f t="shared" ca="1" si="297"/>
        <v>0.89643253417520863</v>
      </c>
      <c r="E1227" s="192" t="str">
        <f>Instructions!$I$59</f>
        <v>Mot 38</v>
      </c>
      <c r="F1227" s="192">
        <f t="shared" ca="1" si="298"/>
        <v>0.94930220868609061</v>
      </c>
      <c r="G1227" s="192" t="str">
        <f>Instructions!$I$74</f>
        <v>Mot 53</v>
      </c>
      <c r="H1227" s="192">
        <f t="shared" ca="1" si="298"/>
        <v>0.15621408631582023</v>
      </c>
      <c r="I1227" s="192" t="str">
        <f>Instructions!$I$89</f>
        <v>Mot 68</v>
      </c>
      <c r="J1227" s="192">
        <f t="shared" ca="1" si="298"/>
        <v>0.27592180367405061</v>
      </c>
    </row>
    <row r="1228" spans="1:10">
      <c r="A1228" s="192" t="str">
        <f>Instructions!$I$30</f>
        <v>Mot 9</v>
      </c>
      <c r="B1228" s="192">
        <f t="shared" ca="1" si="296"/>
        <v>0.81046622635755972</v>
      </c>
      <c r="C1228" s="192" t="str">
        <f>Instructions!$I$45</f>
        <v>Mot 24</v>
      </c>
      <c r="D1228" s="192">
        <f t="shared" ca="1" si="297"/>
        <v>5.4831393366613135E-2</v>
      </c>
      <c r="E1228" s="192" t="str">
        <f>Instructions!$I$60</f>
        <v>Mot 39</v>
      </c>
      <c r="F1228" s="192">
        <f t="shared" ca="1" si="298"/>
        <v>0.13141807679985973</v>
      </c>
      <c r="G1228" s="192" t="str">
        <f>Instructions!$I$75</f>
        <v>Mot 54</v>
      </c>
      <c r="H1228" s="192">
        <f t="shared" ca="1" si="298"/>
        <v>0.37733964575849477</v>
      </c>
      <c r="I1228" s="192" t="str">
        <f>Instructions!$I$90</f>
        <v>Mot 69</v>
      </c>
      <c r="J1228" s="192">
        <f t="shared" ca="1" si="298"/>
        <v>0.11252314458908041</v>
      </c>
    </row>
    <row r="1229" spans="1:10">
      <c r="A1229" s="192" t="str">
        <f>Instructions!$I$31</f>
        <v>Mot 10</v>
      </c>
      <c r="B1229" s="192">
        <f t="shared" ca="1" si="296"/>
        <v>0.86049033534296893</v>
      </c>
      <c r="C1229" s="192" t="str">
        <f>Instructions!$I$46</f>
        <v>Mot 25</v>
      </c>
      <c r="D1229" s="192">
        <f ca="1">RAND()</f>
        <v>0.92205669038722726</v>
      </c>
      <c r="E1229" s="192" t="str">
        <f>Instructions!$I$61</f>
        <v>Mot 40</v>
      </c>
      <c r="F1229" s="192">
        <f ca="1">RAND()</f>
        <v>8.6493362468078483E-2</v>
      </c>
      <c r="G1229" s="192" t="str">
        <f>Instructions!$I$76</f>
        <v>Mot 55</v>
      </c>
      <c r="H1229" s="192">
        <f t="shared" ca="1" si="298"/>
        <v>0.49937186993804639</v>
      </c>
      <c r="I1229" s="192" t="str">
        <f>Instructions!$I$91</f>
        <v>Mot 70</v>
      </c>
      <c r="J1229" s="192">
        <f t="shared" ca="1" si="298"/>
        <v>0.83778321542031486</v>
      </c>
    </row>
    <row r="1230" spans="1:10">
      <c r="A1230" s="192" t="str">
        <f>Instructions!$I$32</f>
        <v>Mot 11</v>
      </c>
      <c r="B1230" s="192">
        <f t="shared" ca="1" si="296"/>
        <v>0.60049074018717941</v>
      </c>
      <c r="C1230" s="192" t="str">
        <f>Instructions!$I$47</f>
        <v>Mot 26</v>
      </c>
      <c r="D1230" s="192">
        <f ca="1">RAND()</f>
        <v>7.2010648159320789E-3</v>
      </c>
      <c r="E1230" s="192" t="str">
        <f>Instructions!$I$62</f>
        <v>Mot 41</v>
      </c>
      <c r="F1230" s="192">
        <f ca="1">RAND()</f>
        <v>0.51606137388787887</v>
      </c>
      <c r="G1230" s="192" t="str">
        <f>Instructions!$I$77</f>
        <v>Mot 56</v>
      </c>
      <c r="H1230" s="192">
        <f t="shared" ca="1" si="298"/>
        <v>0.41280266122210152</v>
      </c>
      <c r="I1230" s="192" t="str">
        <f>Instructions!$I$92</f>
        <v>Mot 71</v>
      </c>
      <c r="J1230" s="192">
        <f t="shared" ca="1" si="298"/>
        <v>0.15674921876977077</v>
      </c>
    </row>
    <row r="1231" spans="1:10">
      <c r="A1231" s="192" t="str">
        <f>Instructions!$I$33</f>
        <v>Mot 12</v>
      </c>
      <c r="B1231" s="192">
        <f t="shared" ca="1" si="296"/>
        <v>0.99551308254900628</v>
      </c>
      <c r="C1231" s="192" t="str">
        <f>Instructions!$I$48</f>
        <v>Mot 27</v>
      </c>
      <c r="D1231" s="192">
        <f ca="1">RAND()</f>
        <v>0.15999939849988531</v>
      </c>
      <c r="E1231" s="192" t="str">
        <f>Instructions!$I$63</f>
        <v>Mot 42</v>
      </c>
      <c r="F1231" s="192">
        <f ca="1">RAND()</f>
        <v>0.40848781392992051</v>
      </c>
      <c r="G1231" s="192" t="str">
        <f>Instructions!$I$78</f>
        <v>Mot 57</v>
      </c>
      <c r="H1231" s="192">
        <f t="shared" ca="1" si="298"/>
        <v>0.6811100883136898</v>
      </c>
      <c r="I1231" s="192" t="str">
        <f>Instructions!$I$93</f>
        <v>Mot 72</v>
      </c>
      <c r="J1231" s="192">
        <f t="shared" ca="1" si="298"/>
        <v>0.35394526913029123</v>
      </c>
    </row>
    <row r="1232" spans="1:10">
      <c r="A1232" s="192" t="str">
        <f>Instructions!$I$34</f>
        <v>Mot 13</v>
      </c>
      <c r="B1232" s="192">
        <f t="shared" ca="1" si="296"/>
        <v>0.79087753410375938</v>
      </c>
      <c r="C1232" s="192" t="str">
        <f>Instructions!$I$49</f>
        <v>Mot 28</v>
      </c>
      <c r="D1232" s="192">
        <f t="shared" ref="D1232:D1234" ca="1" si="299">RAND()</f>
        <v>0.98854506053374647</v>
      </c>
      <c r="E1232" s="192" t="str">
        <f>Instructions!$I$64</f>
        <v>Mot 43</v>
      </c>
      <c r="F1232" s="192">
        <f t="shared" ref="F1232:F1234" ca="1" si="300">RAND()</f>
        <v>0.93348781211240039</v>
      </c>
      <c r="G1232" s="192" t="str">
        <f>Instructions!$I$79</f>
        <v>Mot 58</v>
      </c>
      <c r="H1232" s="192">
        <f t="shared" ca="1" si="298"/>
        <v>0.3076769596175033</v>
      </c>
      <c r="I1232" s="192" t="str">
        <f>Instructions!$I$94</f>
        <v>Mot 73</v>
      </c>
      <c r="J1232" s="192">
        <f t="shared" ca="1" si="298"/>
        <v>0.9910867394488182</v>
      </c>
    </row>
    <row r="1233" spans="1:11">
      <c r="A1233" s="192" t="str">
        <f>Instructions!$I$35</f>
        <v>Mot 14</v>
      </c>
      <c r="B1233" s="192">
        <f t="shared" ca="1" si="296"/>
        <v>0.53404193817531398</v>
      </c>
      <c r="C1233" s="192" t="str">
        <f>Instructions!$I$50</f>
        <v>Mot 29</v>
      </c>
      <c r="D1233" s="192">
        <f t="shared" ca="1" si="299"/>
        <v>9.641422180876047E-3</v>
      </c>
      <c r="E1233" s="192" t="str">
        <f>Instructions!$I$65</f>
        <v>Mot 44</v>
      </c>
      <c r="F1233" s="192">
        <f t="shared" ca="1" si="300"/>
        <v>0.82723166724339114</v>
      </c>
      <c r="G1233" s="192" t="str">
        <f>Instructions!$I$80</f>
        <v>Mot 59</v>
      </c>
      <c r="H1233" s="192">
        <f t="shared" ca="1" si="298"/>
        <v>0.82457685363614286</v>
      </c>
      <c r="I1233" s="192" t="str">
        <f>Instructions!$I$95</f>
        <v>Mot 74</v>
      </c>
      <c r="J1233" s="192">
        <f t="shared" ca="1" si="298"/>
        <v>0.49177344992322025</v>
      </c>
    </row>
    <row r="1234" spans="1:11">
      <c r="A1234" s="192" t="str">
        <f>Instructions!$I$36</f>
        <v>Mot 15</v>
      </c>
      <c r="B1234" s="192">
        <f t="shared" ca="1" si="296"/>
        <v>0.55737417051721205</v>
      </c>
      <c r="C1234" s="192" t="str">
        <f>Instructions!$I$51</f>
        <v>Mot 30</v>
      </c>
      <c r="D1234" s="192">
        <f t="shared" ca="1" si="299"/>
        <v>0.57303864253304237</v>
      </c>
      <c r="E1234" s="192" t="str">
        <f>Instructions!$I$66</f>
        <v>Mot 45</v>
      </c>
      <c r="F1234" s="192">
        <f t="shared" ca="1" si="300"/>
        <v>0.18072879218783455</v>
      </c>
      <c r="G1234" s="192" t="str">
        <f>Instructions!$I$81</f>
        <v>Mot 60</v>
      </c>
      <c r="H1234" s="192">
        <f t="shared" ca="1" si="298"/>
        <v>0.64688478901188706</v>
      </c>
      <c r="I1234" s="192" t="str">
        <f>Instructions!$I$96</f>
        <v>Mot 75</v>
      </c>
      <c r="J1234" s="192">
        <f t="shared" ca="1" si="298"/>
        <v>0.39843786174649887</v>
      </c>
    </row>
    <row r="1235" spans="1:11">
      <c r="K1235" s="192">
        <v>62</v>
      </c>
    </row>
    <row r="1240" spans="1:11">
      <c r="A1240" s="192" t="str">
        <f>Instructions!$I$22</f>
        <v>Mot 1</v>
      </c>
      <c r="B1240" s="192">
        <f t="shared" ca="1" si="296"/>
        <v>0.92009045209054163</v>
      </c>
      <c r="C1240" s="192" t="str">
        <f>Instructions!$I$37</f>
        <v>Mot 16</v>
      </c>
      <c r="D1240" s="192">
        <f t="shared" ref="D1240:D1248" ca="1" si="301">RAND()</f>
        <v>0.46705279501630292</v>
      </c>
      <c r="E1240" s="192" t="str">
        <f>Instructions!$I$52</f>
        <v>Mot 31</v>
      </c>
      <c r="F1240" s="192">
        <f t="shared" ref="F1240:J1254" ca="1" si="302">RAND()</f>
        <v>0.48483453493831341</v>
      </c>
      <c r="G1240" s="192" t="str">
        <f>Instructions!$I$67</f>
        <v>Mot 46</v>
      </c>
      <c r="H1240" s="192">
        <f t="shared" ca="1" si="302"/>
        <v>0.40833282966248929</v>
      </c>
      <c r="I1240" s="192" t="str">
        <f>Instructions!$I$82</f>
        <v>Mot 61</v>
      </c>
      <c r="J1240" s="192">
        <f t="shared" ca="1" si="302"/>
        <v>0.10751913061553553</v>
      </c>
    </row>
    <row r="1241" spans="1:11">
      <c r="A1241" s="192" t="str">
        <f>Instructions!$I$23</f>
        <v>Mot 2</v>
      </c>
      <c r="B1241" s="192">
        <f t="shared" ca="1" si="296"/>
        <v>0.86035879677685489</v>
      </c>
      <c r="C1241" s="192" t="str">
        <f>Instructions!$I$38</f>
        <v>Mot 17</v>
      </c>
      <c r="D1241" s="192">
        <f t="shared" ca="1" si="301"/>
        <v>0.79339352131045293</v>
      </c>
      <c r="E1241" s="192" t="str">
        <f>Instructions!$I$53</f>
        <v>Mot 32</v>
      </c>
      <c r="F1241" s="192">
        <f t="shared" ca="1" si="302"/>
        <v>0.60880940913114956</v>
      </c>
      <c r="G1241" s="192" t="str">
        <f>Instructions!$I$68</f>
        <v>Mot 47</v>
      </c>
      <c r="H1241" s="192">
        <f t="shared" ca="1" si="302"/>
        <v>0.75405770541698347</v>
      </c>
      <c r="I1241" s="192" t="str">
        <f>Instructions!$I$83</f>
        <v>Mot 62</v>
      </c>
      <c r="J1241" s="192">
        <f t="shared" ca="1" si="302"/>
        <v>0.77989707552253784</v>
      </c>
    </row>
    <row r="1242" spans="1:11">
      <c r="A1242" s="192" t="str">
        <f>Instructions!$I$24</f>
        <v>Mot 3</v>
      </c>
      <c r="B1242" s="192">
        <f t="shared" ca="1" si="296"/>
        <v>0.62288805380716106</v>
      </c>
      <c r="C1242" s="192" t="str">
        <f>Instructions!$I$39</f>
        <v>Mot 18</v>
      </c>
      <c r="D1242" s="192">
        <f t="shared" ca="1" si="301"/>
        <v>0.32747342468129637</v>
      </c>
      <c r="E1242" s="192" t="str">
        <f>Instructions!$I$54</f>
        <v>Mot 33</v>
      </c>
      <c r="F1242" s="192">
        <f t="shared" ca="1" si="302"/>
        <v>0.87534744577612111</v>
      </c>
      <c r="G1242" s="192" t="str">
        <f>Instructions!$I$69</f>
        <v>Mot 48</v>
      </c>
      <c r="H1242" s="192">
        <f t="shared" ca="1" si="302"/>
        <v>0.75848611828514867</v>
      </c>
      <c r="I1242" s="192" t="str">
        <f>Instructions!$I$84</f>
        <v>Mot 63</v>
      </c>
      <c r="J1242" s="192">
        <f t="shared" ca="1" si="302"/>
        <v>0.2998558288590315</v>
      </c>
    </row>
    <row r="1243" spans="1:11">
      <c r="A1243" s="192" t="str">
        <f>Instructions!$I$25</f>
        <v>Mot 4</v>
      </c>
      <c r="B1243" s="192">
        <f t="shared" ca="1" si="296"/>
        <v>0.3712028731744621</v>
      </c>
      <c r="C1243" s="192" t="str">
        <f>Instructions!$I$40</f>
        <v>Mot 19</v>
      </c>
      <c r="D1243" s="192">
        <f t="shared" ca="1" si="301"/>
        <v>0.57744436962579893</v>
      </c>
      <c r="E1243" s="192" t="str">
        <f>Instructions!$I$55</f>
        <v>Mot 34</v>
      </c>
      <c r="F1243" s="192">
        <f t="shared" ca="1" si="302"/>
        <v>0.80772867020704808</v>
      </c>
      <c r="G1243" s="192" t="str">
        <f>Instructions!$I$70</f>
        <v>Mot 49</v>
      </c>
      <c r="H1243" s="192">
        <f t="shared" ca="1" si="302"/>
        <v>0.33665416180720631</v>
      </c>
      <c r="I1243" s="192" t="str">
        <f>Instructions!$I$85</f>
        <v>Mot 64</v>
      </c>
      <c r="J1243" s="192">
        <f t="shared" ca="1" si="302"/>
        <v>7.9444211539455689E-2</v>
      </c>
    </row>
    <row r="1244" spans="1:11">
      <c r="A1244" s="192" t="str">
        <f>Instructions!$I$26</f>
        <v>Mot 5</v>
      </c>
      <c r="B1244" s="192">
        <f t="shared" ca="1" si="296"/>
        <v>0.13589790520320844</v>
      </c>
      <c r="C1244" s="192" t="str">
        <f>Instructions!$I$41</f>
        <v>Mot 20</v>
      </c>
      <c r="D1244" s="192">
        <f t="shared" ca="1" si="301"/>
        <v>0.38726063865693372</v>
      </c>
      <c r="E1244" s="192" t="str">
        <f>Instructions!$I$56</f>
        <v>Mot 35</v>
      </c>
      <c r="F1244" s="192">
        <f t="shared" ca="1" si="302"/>
        <v>0.69997275588561747</v>
      </c>
      <c r="G1244" s="192" t="str">
        <f>Instructions!$I$71</f>
        <v>Mot 50</v>
      </c>
      <c r="H1244" s="192">
        <f t="shared" ca="1" si="302"/>
        <v>0.10374256598581755</v>
      </c>
      <c r="I1244" s="192" t="str">
        <f>Instructions!$I$86</f>
        <v>Mot 65</v>
      </c>
      <c r="J1244" s="192">
        <f t="shared" ca="1" si="302"/>
        <v>0.22340644794314002</v>
      </c>
    </row>
    <row r="1245" spans="1:11">
      <c r="A1245" s="192" t="str">
        <f>Instructions!$I$27</f>
        <v>Mot 6</v>
      </c>
      <c r="B1245" s="192">
        <f t="shared" ca="1" si="296"/>
        <v>0.294841697629458</v>
      </c>
      <c r="C1245" s="192" t="str">
        <f>Instructions!$I$42</f>
        <v>Mot 21</v>
      </c>
      <c r="D1245" s="192">
        <f t="shared" ca="1" si="301"/>
        <v>2.0186212804688131E-2</v>
      </c>
      <c r="E1245" s="192" t="str">
        <f>Instructions!$I$57</f>
        <v>Mot 36</v>
      </c>
      <c r="F1245" s="192">
        <f t="shared" ca="1" si="302"/>
        <v>0.5964466944761283</v>
      </c>
      <c r="G1245" s="192" t="str">
        <f>Instructions!$I$72</f>
        <v>Mot 51</v>
      </c>
      <c r="H1245" s="192">
        <f t="shared" ca="1" si="302"/>
        <v>0.63248753847432615</v>
      </c>
      <c r="I1245" s="192" t="str">
        <f>Instructions!$I$87</f>
        <v>Mot 66</v>
      </c>
      <c r="J1245" s="192">
        <f t="shared" ca="1" si="302"/>
        <v>0.52871558183726985</v>
      </c>
    </row>
    <row r="1246" spans="1:11">
      <c r="A1246" s="192" t="str">
        <f>Instructions!$I$28</f>
        <v>Mot 7</v>
      </c>
      <c r="B1246" s="192">
        <f t="shared" ca="1" si="296"/>
        <v>0.35481573144464362</v>
      </c>
      <c r="C1246" s="192" t="str">
        <f>Instructions!$I$43</f>
        <v>Mot 22</v>
      </c>
      <c r="D1246" s="192">
        <f t="shared" ca="1" si="301"/>
        <v>4.6328060196957233E-2</v>
      </c>
      <c r="E1246" s="192" t="str">
        <f>Instructions!$I$58</f>
        <v>Mot 37</v>
      </c>
      <c r="F1246" s="192">
        <f t="shared" ca="1" si="302"/>
        <v>0.66083610237066359</v>
      </c>
      <c r="G1246" s="192" t="str">
        <f>Instructions!$I$73</f>
        <v>Mot 52</v>
      </c>
      <c r="H1246" s="192">
        <f t="shared" ca="1" si="302"/>
        <v>0.4264571396414959</v>
      </c>
      <c r="I1246" s="192" t="str">
        <f>Instructions!$I$88</f>
        <v>Mot 67</v>
      </c>
      <c r="J1246" s="192">
        <f t="shared" ca="1" si="302"/>
        <v>0.7797799533285884</v>
      </c>
    </row>
    <row r="1247" spans="1:11">
      <c r="A1247" s="192" t="str">
        <f>Instructions!$I$29</f>
        <v>Mot 8</v>
      </c>
      <c r="B1247" s="192">
        <f t="shared" ca="1" si="296"/>
        <v>0.33465997696765659</v>
      </c>
      <c r="C1247" s="192" t="str">
        <f>Instructions!$I$44</f>
        <v>Mot 23</v>
      </c>
      <c r="D1247" s="192">
        <f t="shared" ca="1" si="301"/>
        <v>0.93375755049065223</v>
      </c>
      <c r="E1247" s="192" t="str">
        <f>Instructions!$I$59</f>
        <v>Mot 38</v>
      </c>
      <c r="F1247" s="192">
        <f t="shared" ca="1" si="302"/>
        <v>0.97283484907492124</v>
      </c>
      <c r="G1247" s="192" t="str">
        <f>Instructions!$I$74</f>
        <v>Mot 53</v>
      </c>
      <c r="H1247" s="192">
        <f t="shared" ca="1" si="302"/>
        <v>0.27285594917592293</v>
      </c>
      <c r="I1247" s="192" t="str">
        <f>Instructions!$I$89</f>
        <v>Mot 68</v>
      </c>
      <c r="J1247" s="192">
        <f t="shared" ca="1" si="302"/>
        <v>0.46859468987259079</v>
      </c>
    </row>
    <row r="1248" spans="1:11">
      <c r="A1248" s="192" t="str">
        <f>Instructions!$I$30</f>
        <v>Mot 9</v>
      </c>
      <c r="B1248" s="192">
        <f t="shared" ca="1" si="296"/>
        <v>0.4556729792711659</v>
      </c>
      <c r="C1248" s="192" t="str">
        <f>Instructions!$I$45</f>
        <v>Mot 24</v>
      </c>
      <c r="D1248" s="192">
        <f t="shared" ca="1" si="301"/>
        <v>7.7796597840195991E-2</v>
      </c>
      <c r="E1248" s="192" t="str">
        <f>Instructions!$I$60</f>
        <v>Mot 39</v>
      </c>
      <c r="F1248" s="192">
        <f t="shared" ca="1" si="302"/>
        <v>0.95582418170532579</v>
      </c>
      <c r="G1248" s="192" t="str">
        <f>Instructions!$I$75</f>
        <v>Mot 54</v>
      </c>
      <c r="H1248" s="192">
        <f t="shared" ca="1" si="302"/>
        <v>0.23311157761385537</v>
      </c>
      <c r="I1248" s="192" t="str">
        <f>Instructions!$I$90</f>
        <v>Mot 69</v>
      </c>
      <c r="J1248" s="192">
        <f t="shared" ca="1" si="302"/>
        <v>0.83041352444433014</v>
      </c>
    </row>
    <row r="1249" spans="1:11">
      <c r="A1249" s="192" t="str">
        <f>Instructions!$I$31</f>
        <v>Mot 10</v>
      </c>
      <c r="B1249" s="192">
        <f t="shared" ca="1" si="296"/>
        <v>0.44662978504840078</v>
      </c>
      <c r="C1249" s="192" t="str">
        <f>Instructions!$I$46</f>
        <v>Mot 25</v>
      </c>
      <c r="D1249" s="192">
        <f ca="1">RAND()</f>
        <v>2.9466709198919139E-2</v>
      </c>
      <c r="E1249" s="192" t="str">
        <f>Instructions!$I$61</f>
        <v>Mot 40</v>
      </c>
      <c r="F1249" s="192">
        <f ca="1">RAND()</f>
        <v>0.88657241590394531</v>
      </c>
      <c r="G1249" s="192" t="str">
        <f>Instructions!$I$76</f>
        <v>Mot 55</v>
      </c>
      <c r="H1249" s="192">
        <f t="shared" ca="1" si="302"/>
        <v>0.46355465529084361</v>
      </c>
      <c r="I1249" s="192" t="str">
        <f>Instructions!$I$91</f>
        <v>Mot 70</v>
      </c>
      <c r="J1249" s="192">
        <f t="shared" ca="1" si="302"/>
        <v>0.16437753057061222</v>
      </c>
    </row>
    <row r="1250" spans="1:11">
      <c r="A1250" s="192" t="str">
        <f>Instructions!$I$32</f>
        <v>Mot 11</v>
      </c>
      <c r="B1250" s="192">
        <f t="shared" ca="1" si="296"/>
        <v>0.19292180304804674</v>
      </c>
      <c r="C1250" s="192" t="str">
        <f>Instructions!$I$47</f>
        <v>Mot 26</v>
      </c>
      <c r="D1250" s="192">
        <f ca="1">RAND()</f>
        <v>0.5410748869280948</v>
      </c>
      <c r="E1250" s="192" t="str">
        <f>Instructions!$I$62</f>
        <v>Mot 41</v>
      </c>
      <c r="F1250" s="192">
        <f ca="1">RAND()</f>
        <v>0.83115754737016634</v>
      </c>
      <c r="G1250" s="192" t="str">
        <f>Instructions!$I$77</f>
        <v>Mot 56</v>
      </c>
      <c r="H1250" s="192">
        <f t="shared" ca="1" si="302"/>
        <v>0.35361730997926044</v>
      </c>
      <c r="I1250" s="192" t="str">
        <f>Instructions!$I$92</f>
        <v>Mot 71</v>
      </c>
      <c r="J1250" s="192">
        <f t="shared" ca="1" si="302"/>
        <v>0.20137228456446521</v>
      </c>
    </row>
    <row r="1251" spans="1:11">
      <c r="A1251" s="192" t="str">
        <f>Instructions!$I$33</f>
        <v>Mot 12</v>
      </c>
      <c r="B1251" s="192">
        <f t="shared" ca="1" si="296"/>
        <v>0.24570712092847169</v>
      </c>
      <c r="C1251" s="192" t="str">
        <f>Instructions!$I$48</f>
        <v>Mot 27</v>
      </c>
      <c r="D1251" s="192">
        <f ca="1">RAND()</f>
        <v>0.67834074287692414</v>
      </c>
      <c r="E1251" s="192" t="str">
        <f>Instructions!$I$63</f>
        <v>Mot 42</v>
      </c>
      <c r="F1251" s="192">
        <f ca="1">RAND()</f>
        <v>0.22285637213347553</v>
      </c>
      <c r="G1251" s="192" t="str">
        <f>Instructions!$I$78</f>
        <v>Mot 57</v>
      </c>
      <c r="H1251" s="192">
        <f t="shared" ca="1" si="302"/>
        <v>0.21656860623137864</v>
      </c>
      <c r="I1251" s="192" t="str">
        <f>Instructions!$I$93</f>
        <v>Mot 72</v>
      </c>
      <c r="J1251" s="192">
        <f t="shared" ca="1" si="302"/>
        <v>3.7476848956661812E-2</v>
      </c>
    </row>
    <row r="1252" spans="1:11">
      <c r="A1252" s="192" t="str">
        <f>Instructions!$I$34</f>
        <v>Mot 13</v>
      </c>
      <c r="B1252" s="192">
        <f t="shared" ca="1" si="296"/>
        <v>9.8738186324889288E-2</v>
      </c>
      <c r="C1252" s="192" t="str">
        <f>Instructions!$I$49</f>
        <v>Mot 28</v>
      </c>
      <c r="D1252" s="192">
        <f t="shared" ref="D1252:D1254" ca="1" si="303">RAND()</f>
        <v>0.16902910341736899</v>
      </c>
      <c r="E1252" s="192" t="str">
        <f>Instructions!$I$64</f>
        <v>Mot 43</v>
      </c>
      <c r="F1252" s="192">
        <f t="shared" ref="F1252:F1254" ca="1" si="304">RAND()</f>
        <v>0.20239133355179728</v>
      </c>
      <c r="G1252" s="192" t="str">
        <f>Instructions!$I$79</f>
        <v>Mot 58</v>
      </c>
      <c r="H1252" s="192">
        <f t="shared" ca="1" si="302"/>
        <v>0.82341412477865006</v>
      </c>
      <c r="I1252" s="192" t="str">
        <f>Instructions!$I$94</f>
        <v>Mot 73</v>
      </c>
      <c r="J1252" s="192">
        <f t="shared" ca="1" si="302"/>
        <v>0.30938248924298517</v>
      </c>
    </row>
    <row r="1253" spans="1:11">
      <c r="A1253" s="192" t="str">
        <f>Instructions!$I$35</f>
        <v>Mot 14</v>
      </c>
      <c r="B1253" s="192">
        <f t="shared" ca="1" si="296"/>
        <v>0.64503511429088278</v>
      </c>
      <c r="C1253" s="192" t="str">
        <f>Instructions!$I$50</f>
        <v>Mot 29</v>
      </c>
      <c r="D1253" s="192">
        <f t="shared" ca="1" si="303"/>
        <v>0.28514717386729882</v>
      </c>
      <c r="E1253" s="192" t="str">
        <f>Instructions!$I$65</f>
        <v>Mot 44</v>
      </c>
      <c r="F1253" s="192">
        <f t="shared" ca="1" si="304"/>
        <v>0.28154822193179707</v>
      </c>
      <c r="G1253" s="192" t="str">
        <f>Instructions!$I$80</f>
        <v>Mot 59</v>
      </c>
      <c r="H1253" s="192">
        <f t="shared" ca="1" si="302"/>
        <v>0.37399600544582978</v>
      </c>
      <c r="I1253" s="192" t="str">
        <f>Instructions!$I$95</f>
        <v>Mot 74</v>
      </c>
      <c r="J1253" s="192">
        <f t="shared" ca="1" si="302"/>
        <v>0.49649433040100999</v>
      </c>
    </row>
    <row r="1254" spans="1:11">
      <c r="A1254" s="192" t="str">
        <f>Instructions!$I$36</f>
        <v>Mot 15</v>
      </c>
      <c r="B1254" s="192">
        <f t="shared" ca="1" si="296"/>
        <v>0.53444271755717998</v>
      </c>
      <c r="C1254" s="192" t="str">
        <f>Instructions!$I$51</f>
        <v>Mot 30</v>
      </c>
      <c r="D1254" s="192">
        <f t="shared" ca="1" si="303"/>
        <v>0.93887517421560618</v>
      </c>
      <c r="E1254" s="192" t="str">
        <f>Instructions!$I$66</f>
        <v>Mot 45</v>
      </c>
      <c r="F1254" s="192">
        <f t="shared" ca="1" si="304"/>
        <v>0.76113167559620654</v>
      </c>
      <c r="G1254" s="192" t="str">
        <f>Instructions!$I$81</f>
        <v>Mot 60</v>
      </c>
      <c r="H1254" s="192">
        <f t="shared" ca="1" si="302"/>
        <v>0.46100720509076376</v>
      </c>
      <c r="I1254" s="192" t="str">
        <f>Instructions!$I$96</f>
        <v>Mot 75</v>
      </c>
      <c r="J1254" s="192">
        <f t="shared" ca="1" si="302"/>
        <v>3.4849852308811657E-2</v>
      </c>
    </row>
    <row r="1255" spans="1:11">
      <c r="K1255" s="192">
        <v>63</v>
      </c>
    </row>
    <row r="1260" spans="1:11">
      <c r="A1260" s="192" t="str">
        <f>Instructions!$I$22</f>
        <v>Mot 1</v>
      </c>
      <c r="B1260" s="192">
        <f t="shared" ref="B1260:B1274" ca="1" si="305">RAND()</f>
        <v>9.7427518300151061E-2</v>
      </c>
      <c r="C1260" s="192" t="str">
        <f>Instructions!$I$37</f>
        <v>Mot 16</v>
      </c>
      <c r="D1260" s="192">
        <f t="shared" ref="D1260:D1268" ca="1" si="306">RAND()</f>
        <v>0.73574829798190844</v>
      </c>
      <c r="E1260" s="192" t="str">
        <f>Instructions!$I$52</f>
        <v>Mot 31</v>
      </c>
      <c r="F1260" s="192">
        <f t="shared" ref="F1260:J1274" ca="1" si="307">RAND()</f>
        <v>0.35697583374900932</v>
      </c>
      <c r="G1260" s="192" t="str">
        <f>Instructions!$I$67</f>
        <v>Mot 46</v>
      </c>
      <c r="H1260" s="192">
        <f t="shared" ca="1" si="307"/>
        <v>0.53089142457715643</v>
      </c>
      <c r="I1260" s="192" t="str">
        <f>Instructions!$I$82</f>
        <v>Mot 61</v>
      </c>
      <c r="J1260" s="192">
        <f t="shared" ca="1" si="307"/>
        <v>0.78853917236157112</v>
      </c>
    </row>
    <row r="1261" spans="1:11">
      <c r="A1261" s="192" t="str">
        <f>Instructions!$I$23</f>
        <v>Mot 2</v>
      </c>
      <c r="B1261" s="192">
        <f t="shared" ca="1" si="305"/>
        <v>0.16895926191510013</v>
      </c>
      <c r="C1261" s="192" t="str">
        <f>Instructions!$I$38</f>
        <v>Mot 17</v>
      </c>
      <c r="D1261" s="192">
        <f t="shared" ca="1" si="306"/>
        <v>0.29856850272377644</v>
      </c>
      <c r="E1261" s="192" t="str">
        <f>Instructions!$I$53</f>
        <v>Mot 32</v>
      </c>
      <c r="F1261" s="192">
        <f t="shared" ca="1" si="307"/>
        <v>0.21476096535527334</v>
      </c>
      <c r="G1261" s="192" t="str">
        <f>Instructions!$I$68</f>
        <v>Mot 47</v>
      </c>
      <c r="H1261" s="192">
        <f t="shared" ca="1" si="307"/>
        <v>0.67772625094284089</v>
      </c>
      <c r="I1261" s="192" t="str">
        <f>Instructions!$I$83</f>
        <v>Mot 62</v>
      </c>
      <c r="J1261" s="192">
        <f t="shared" ca="1" si="307"/>
        <v>0.4113171162541166</v>
      </c>
    </row>
    <row r="1262" spans="1:11">
      <c r="A1262" s="192" t="str">
        <f>Instructions!$I$24</f>
        <v>Mot 3</v>
      </c>
      <c r="B1262" s="192">
        <f t="shared" ca="1" si="305"/>
        <v>0.9181898740689477</v>
      </c>
      <c r="C1262" s="192" t="str">
        <f>Instructions!$I$39</f>
        <v>Mot 18</v>
      </c>
      <c r="D1262" s="192">
        <f t="shared" ca="1" si="306"/>
        <v>0.33825509677960852</v>
      </c>
      <c r="E1262" s="192" t="str">
        <f>Instructions!$I$54</f>
        <v>Mot 33</v>
      </c>
      <c r="F1262" s="192">
        <f t="shared" ca="1" si="307"/>
        <v>0.97521721769961223</v>
      </c>
      <c r="G1262" s="192" t="str">
        <f>Instructions!$I$69</f>
        <v>Mot 48</v>
      </c>
      <c r="H1262" s="192">
        <f t="shared" ca="1" si="307"/>
        <v>0.52436184298035138</v>
      </c>
      <c r="I1262" s="192" t="str">
        <f>Instructions!$I$84</f>
        <v>Mot 63</v>
      </c>
      <c r="J1262" s="192">
        <f t="shared" ca="1" si="307"/>
        <v>0.691767891663572</v>
      </c>
    </row>
    <row r="1263" spans="1:11">
      <c r="A1263" s="192" t="str">
        <f>Instructions!$I$25</f>
        <v>Mot 4</v>
      </c>
      <c r="B1263" s="192">
        <f t="shared" ca="1" si="305"/>
        <v>8.2082517524323606E-2</v>
      </c>
      <c r="C1263" s="192" t="str">
        <f>Instructions!$I$40</f>
        <v>Mot 19</v>
      </c>
      <c r="D1263" s="192">
        <f t="shared" ca="1" si="306"/>
        <v>0.51642452950738993</v>
      </c>
      <c r="E1263" s="192" t="str">
        <f>Instructions!$I$55</f>
        <v>Mot 34</v>
      </c>
      <c r="F1263" s="192">
        <f t="shared" ca="1" si="307"/>
        <v>0.14768662276709055</v>
      </c>
      <c r="G1263" s="192" t="str">
        <f>Instructions!$I$70</f>
        <v>Mot 49</v>
      </c>
      <c r="H1263" s="192">
        <f t="shared" ca="1" si="307"/>
        <v>0.46734414554308612</v>
      </c>
      <c r="I1263" s="192" t="str">
        <f>Instructions!$I$85</f>
        <v>Mot 64</v>
      </c>
      <c r="J1263" s="192">
        <f t="shared" ca="1" si="307"/>
        <v>0.6273808757144147</v>
      </c>
    </row>
    <row r="1264" spans="1:11">
      <c r="A1264" s="192" t="str">
        <f>Instructions!$I$26</f>
        <v>Mot 5</v>
      </c>
      <c r="B1264" s="192">
        <f t="shared" ca="1" si="305"/>
        <v>0.63729729340821029</v>
      </c>
      <c r="C1264" s="192" t="str">
        <f>Instructions!$I$41</f>
        <v>Mot 20</v>
      </c>
      <c r="D1264" s="192">
        <f t="shared" ca="1" si="306"/>
        <v>0.23934908067143312</v>
      </c>
      <c r="E1264" s="192" t="str">
        <f>Instructions!$I$56</f>
        <v>Mot 35</v>
      </c>
      <c r="F1264" s="192">
        <f t="shared" ca="1" si="307"/>
        <v>0.19604143623642345</v>
      </c>
      <c r="G1264" s="192" t="str">
        <f>Instructions!$I$71</f>
        <v>Mot 50</v>
      </c>
      <c r="H1264" s="192">
        <f t="shared" ca="1" si="307"/>
        <v>0.93985296644938698</v>
      </c>
      <c r="I1264" s="192" t="str">
        <f>Instructions!$I$86</f>
        <v>Mot 65</v>
      </c>
      <c r="J1264" s="192">
        <f t="shared" ca="1" si="307"/>
        <v>0.28614131860854397</v>
      </c>
    </row>
    <row r="1265" spans="1:11">
      <c r="A1265" s="192" t="str">
        <f>Instructions!$I$27</f>
        <v>Mot 6</v>
      </c>
      <c r="B1265" s="192">
        <f t="shared" ca="1" si="305"/>
        <v>3.2626298663165465E-2</v>
      </c>
      <c r="C1265" s="192" t="str">
        <f>Instructions!$I$42</f>
        <v>Mot 21</v>
      </c>
      <c r="D1265" s="192">
        <f t="shared" ca="1" si="306"/>
        <v>0.80880926990386015</v>
      </c>
      <c r="E1265" s="192" t="str">
        <f>Instructions!$I$57</f>
        <v>Mot 36</v>
      </c>
      <c r="F1265" s="192">
        <f t="shared" ca="1" si="307"/>
        <v>0.75234764460313674</v>
      </c>
      <c r="G1265" s="192" t="str">
        <f>Instructions!$I$72</f>
        <v>Mot 51</v>
      </c>
      <c r="H1265" s="192">
        <f t="shared" ca="1" si="307"/>
        <v>0.70030355097249641</v>
      </c>
      <c r="I1265" s="192" t="str">
        <f>Instructions!$I$87</f>
        <v>Mot 66</v>
      </c>
      <c r="J1265" s="192">
        <f t="shared" ca="1" si="307"/>
        <v>0.5722463006502666</v>
      </c>
    </row>
    <row r="1266" spans="1:11">
      <c r="A1266" s="192" t="str">
        <f>Instructions!$I$28</f>
        <v>Mot 7</v>
      </c>
      <c r="B1266" s="192">
        <f t="shared" ca="1" si="305"/>
        <v>0.93620413345102516</v>
      </c>
      <c r="C1266" s="192" t="str">
        <f>Instructions!$I$43</f>
        <v>Mot 22</v>
      </c>
      <c r="D1266" s="192">
        <f t="shared" ca="1" si="306"/>
        <v>0.92667429721258043</v>
      </c>
      <c r="E1266" s="192" t="str">
        <f>Instructions!$I$58</f>
        <v>Mot 37</v>
      </c>
      <c r="F1266" s="192">
        <f t="shared" ca="1" si="307"/>
        <v>0.30400958621570684</v>
      </c>
      <c r="G1266" s="192" t="str">
        <f>Instructions!$I$73</f>
        <v>Mot 52</v>
      </c>
      <c r="H1266" s="192">
        <f t="shared" ca="1" si="307"/>
        <v>0.35168910801435838</v>
      </c>
      <c r="I1266" s="192" t="str">
        <f>Instructions!$I$88</f>
        <v>Mot 67</v>
      </c>
      <c r="J1266" s="192">
        <f t="shared" ca="1" si="307"/>
        <v>0.34266161297179754</v>
      </c>
    </row>
    <row r="1267" spans="1:11">
      <c r="A1267" s="192" t="str">
        <f>Instructions!$I$29</f>
        <v>Mot 8</v>
      </c>
      <c r="B1267" s="192">
        <f t="shared" ca="1" si="305"/>
        <v>0.20035238669294664</v>
      </c>
      <c r="C1267" s="192" t="str">
        <f>Instructions!$I$44</f>
        <v>Mot 23</v>
      </c>
      <c r="D1267" s="192">
        <f t="shared" ca="1" si="306"/>
        <v>0.37060936668881139</v>
      </c>
      <c r="E1267" s="192" t="str">
        <f>Instructions!$I$59</f>
        <v>Mot 38</v>
      </c>
      <c r="F1267" s="192">
        <f t="shared" ca="1" si="307"/>
        <v>0.12348349848170537</v>
      </c>
      <c r="G1267" s="192" t="str">
        <f>Instructions!$I$74</f>
        <v>Mot 53</v>
      </c>
      <c r="H1267" s="192">
        <f t="shared" ca="1" si="307"/>
        <v>0.10713138745734141</v>
      </c>
      <c r="I1267" s="192" t="str">
        <f>Instructions!$I$89</f>
        <v>Mot 68</v>
      </c>
      <c r="J1267" s="192">
        <f t="shared" ca="1" si="307"/>
        <v>0.18561291930412549</v>
      </c>
    </row>
    <row r="1268" spans="1:11">
      <c r="A1268" s="192" t="str">
        <f>Instructions!$I$30</f>
        <v>Mot 9</v>
      </c>
      <c r="B1268" s="192">
        <f t="shared" ca="1" si="305"/>
        <v>4.5886059401776702E-2</v>
      </c>
      <c r="C1268" s="192" t="str">
        <f>Instructions!$I$45</f>
        <v>Mot 24</v>
      </c>
      <c r="D1268" s="192">
        <f t="shared" ca="1" si="306"/>
        <v>0.99087288750159708</v>
      </c>
      <c r="E1268" s="192" t="str">
        <f>Instructions!$I$60</f>
        <v>Mot 39</v>
      </c>
      <c r="F1268" s="192">
        <f t="shared" ca="1" si="307"/>
        <v>0.99603256207469582</v>
      </c>
      <c r="G1268" s="192" t="str">
        <f>Instructions!$I$75</f>
        <v>Mot 54</v>
      </c>
      <c r="H1268" s="192">
        <f t="shared" ca="1" si="307"/>
        <v>0.84999433814827741</v>
      </c>
      <c r="I1268" s="192" t="str">
        <f>Instructions!$I$90</f>
        <v>Mot 69</v>
      </c>
      <c r="J1268" s="192">
        <f t="shared" ca="1" si="307"/>
        <v>0.2075676195624373</v>
      </c>
    </row>
    <row r="1269" spans="1:11">
      <c r="A1269" s="192" t="str">
        <f>Instructions!$I$31</f>
        <v>Mot 10</v>
      </c>
      <c r="B1269" s="192">
        <f t="shared" ca="1" si="305"/>
        <v>0.40147037688385623</v>
      </c>
      <c r="C1269" s="192" t="str">
        <f>Instructions!$I$46</f>
        <v>Mot 25</v>
      </c>
      <c r="D1269" s="192">
        <f ca="1">RAND()</f>
        <v>0.16106244983821116</v>
      </c>
      <c r="E1269" s="192" t="str">
        <f>Instructions!$I$61</f>
        <v>Mot 40</v>
      </c>
      <c r="F1269" s="192">
        <f ca="1">RAND()</f>
        <v>0.62883718512342524</v>
      </c>
      <c r="G1269" s="192" t="str">
        <f>Instructions!$I$76</f>
        <v>Mot 55</v>
      </c>
      <c r="H1269" s="192">
        <f t="shared" ca="1" si="307"/>
        <v>0.20934033646129957</v>
      </c>
      <c r="I1269" s="192" t="str">
        <f>Instructions!$I$91</f>
        <v>Mot 70</v>
      </c>
      <c r="J1269" s="192">
        <f t="shared" ca="1" si="307"/>
        <v>0.97092096677517803</v>
      </c>
    </row>
    <row r="1270" spans="1:11">
      <c r="A1270" s="192" t="str">
        <f>Instructions!$I$32</f>
        <v>Mot 11</v>
      </c>
      <c r="B1270" s="192">
        <f t="shared" ca="1" si="305"/>
        <v>0.2398690125465226</v>
      </c>
      <c r="C1270" s="192" t="str">
        <f>Instructions!$I$47</f>
        <v>Mot 26</v>
      </c>
      <c r="D1270" s="192">
        <f ca="1">RAND()</f>
        <v>0.43223439229519789</v>
      </c>
      <c r="E1270" s="192" t="str">
        <f>Instructions!$I$62</f>
        <v>Mot 41</v>
      </c>
      <c r="F1270" s="192">
        <f ca="1">RAND()</f>
        <v>0.77242183222503458</v>
      </c>
      <c r="G1270" s="192" t="str">
        <f>Instructions!$I$77</f>
        <v>Mot 56</v>
      </c>
      <c r="H1270" s="192">
        <f t="shared" ca="1" si="307"/>
        <v>7.4525276579795241E-2</v>
      </c>
      <c r="I1270" s="192" t="str">
        <f>Instructions!$I$92</f>
        <v>Mot 71</v>
      </c>
      <c r="J1270" s="192">
        <f t="shared" ca="1" si="307"/>
        <v>0.96482866627711972</v>
      </c>
    </row>
    <row r="1271" spans="1:11">
      <c r="A1271" s="192" t="str">
        <f>Instructions!$I$33</f>
        <v>Mot 12</v>
      </c>
      <c r="B1271" s="192">
        <f t="shared" ca="1" si="305"/>
        <v>0.50726664152374956</v>
      </c>
      <c r="C1271" s="192" t="str">
        <f>Instructions!$I$48</f>
        <v>Mot 27</v>
      </c>
      <c r="D1271" s="192">
        <f ca="1">RAND()</f>
        <v>0.36241119042828396</v>
      </c>
      <c r="E1271" s="192" t="str">
        <f>Instructions!$I$63</f>
        <v>Mot 42</v>
      </c>
      <c r="F1271" s="192">
        <f ca="1">RAND()</f>
        <v>0.26935352132999202</v>
      </c>
      <c r="G1271" s="192" t="str">
        <f>Instructions!$I$78</f>
        <v>Mot 57</v>
      </c>
      <c r="H1271" s="192">
        <f t="shared" ca="1" si="307"/>
        <v>0.13292324088591234</v>
      </c>
      <c r="I1271" s="192" t="str">
        <f>Instructions!$I$93</f>
        <v>Mot 72</v>
      </c>
      <c r="J1271" s="192">
        <f t="shared" ca="1" si="307"/>
        <v>0.49854282030090968</v>
      </c>
    </row>
    <row r="1272" spans="1:11">
      <c r="A1272" s="192" t="str">
        <f>Instructions!$I$34</f>
        <v>Mot 13</v>
      </c>
      <c r="B1272" s="192">
        <f t="shared" ca="1" si="305"/>
        <v>0.76870630364059023</v>
      </c>
      <c r="C1272" s="192" t="str">
        <f>Instructions!$I$49</f>
        <v>Mot 28</v>
      </c>
      <c r="D1272" s="192">
        <f t="shared" ref="D1272:D1274" ca="1" si="308">RAND()</f>
        <v>0.98252621546855945</v>
      </c>
      <c r="E1272" s="192" t="str">
        <f>Instructions!$I$64</f>
        <v>Mot 43</v>
      </c>
      <c r="F1272" s="192">
        <f t="shared" ref="F1272:F1274" ca="1" si="309">RAND()</f>
        <v>0.38817269707346957</v>
      </c>
      <c r="G1272" s="192" t="str">
        <f>Instructions!$I$79</f>
        <v>Mot 58</v>
      </c>
      <c r="H1272" s="192">
        <f t="shared" ca="1" si="307"/>
        <v>0.12867707505326409</v>
      </c>
      <c r="I1272" s="192" t="str">
        <f>Instructions!$I$94</f>
        <v>Mot 73</v>
      </c>
      <c r="J1272" s="192">
        <f t="shared" ca="1" si="307"/>
        <v>0.69510228858029832</v>
      </c>
    </row>
    <row r="1273" spans="1:11">
      <c r="A1273" s="192" t="str">
        <f>Instructions!$I$35</f>
        <v>Mot 14</v>
      </c>
      <c r="B1273" s="192">
        <f t="shared" ca="1" si="305"/>
        <v>0.16461276501755018</v>
      </c>
      <c r="C1273" s="192" t="str">
        <f>Instructions!$I$50</f>
        <v>Mot 29</v>
      </c>
      <c r="D1273" s="192">
        <f t="shared" ca="1" si="308"/>
        <v>0.24821243513297986</v>
      </c>
      <c r="E1273" s="192" t="str">
        <f>Instructions!$I$65</f>
        <v>Mot 44</v>
      </c>
      <c r="F1273" s="192">
        <f t="shared" ca="1" si="309"/>
        <v>0.18160882655650423</v>
      </c>
      <c r="G1273" s="192" t="str">
        <f>Instructions!$I$80</f>
        <v>Mot 59</v>
      </c>
      <c r="H1273" s="192">
        <f t="shared" ca="1" si="307"/>
        <v>0.20389270735304998</v>
      </c>
      <c r="I1273" s="192" t="str">
        <f>Instructions!$I$95</f>
        <v>Mot 74</v>
      </c>
      <c r="J1273" s="192">
        <f t="shared" ca="1" si="307"/>
        <v>0.48169061141810521</v>
      </c>
    </row>
    <row r="1274" spans="1:11">
      <c r="A1274" s="192" t="str">
        <f>Instructions!$I$36</f>
        <v>Mot 15</v>
      </c>
      <c r="B1274" s="192">
        <f t="shared" ca="1" si="305"/>
        <v>0.2179316334175978</v>
      </c>
      <c r="C1274" s="192" t="str">
        <f>Instructions!$I$51</f>
        <v>Mot 30</v>
      </c>
      <c r="D1274" s="192">
        <f t="shared" ca="1" si="308"/>
        <v>0.68118430981118117</v>
      </c>
      <c r="E1274" s="192" t="str">
        <f>Instructions!$I$66</f>
        <v>Mot 45</v>
      </c>
      <c r="F1274" s="192">
        <f t="shared" ca="1" si="309"/>
        <v>0.77765014579483271</v>
      </c>
      <c r="G1274" s="192" t="str">
        <f>Instructions!$I$81</f>
        <v>Mot 60</v>
      </c>
      <c r="H1274" s="192">
        <f t="shared" ca="1" si="307"/>
        <v>0.47333734327859822</v>
      </c>
      <c r="I1274" s="192" t="str">
        <f>Instructions!$I$96</f>
        <v>Mot 75</v>
      </c>
      <c r="J1274" s="192">
        <f t="shared" ca="1" si="307"/>
        <v>0.81105252607207323</v>
      </c>
    </row>
    <row r="1275" spans="1:11">
      <c r="K1275" s="192">
        <v>64</v>
      </c>
    </row>
    <row r="1280" spans="1:11">
      <c r="A1280" s="192" t="str">
        <f>Instructions!$I$22</f>
        <v>Mot 1</v>
      </c>
      <c r="B1280" s="192">
        <f t="shared" ref="B1280:B1294" ca="1" si="310">RAND()</f>
        <v>0.81092688683558023</v>
      </c>
      <c r="C1280" s="192" t="str">
        <f>Instructions!$I$37</f>
        <v>Mot 16</v>
      </c>
      <c r="D1280" s="192">
        <f t="shared" ref="D1280:D1288" ca="1" si="311">RAND()</f>
        <v>0.26012021839174149</v>
      </c>
      <c r="E1280" s="192" t="str">
        <f>Instructions!$I$52</f>
        <v>Mot 31</v>
      </c>
      <c r="F1280" s="192">
        <f t="shared" ref="F1280:J1294" ca="1" si="312">RAND()</f>
        <v>0.60979338786519022</v>
      </c>
      <c r="G1280" s="192" t="str">
        <f>Instructions!$I$67</f>
        <v>Mot 46</v>
      </c>
      <c r="H1280" s="192">
        <f t="shared" ca="1" si="312"/>
        <v>0.70121962437749175</v>
      </c>
      <c r="I1280" s="192" t="str">
        <f>Instructions!$I$82</f>
        <v>Mot 61</v>
      </c>
      <c r="J1280" s="192">
        <f t="shared" ca="1" si="312"/>
        <v>0.88327154658033225</v>
      </c>
    </row>
    <row r="1281" spans="1:11">
      <c r="A1281" s="192" t="str">
        <f>Instructions!$I$23</f>
        <v>Mot 2</v>
      </c>
      <c r="B1281" s="192">
        <f t="shared" ca="1" si="310"/>
        <v>0.14644150414116286</v>
      </c>
      <c r="C1281" s="192" t="str">
        <f>Instructions!$I$38</f>
        <v>Mot 17</v>
      </c>
      <c r="D1281" s="192">
        <f t="shared" ca="1" si="311"/>
        <v>0.12299226353948411</v>
      </c>
      <c r="E1281" s="192" t="str">
        <f>Instructions!$I$53</f>
        <v>Mot 32</v>
      </c>
      <c r="F1281" s="192">
        <f t="shared" ca="1" si="312"/>
        <v>0.19950553493164269</v>
      </c>
      <c r="G1281" s="192" t="str">
        <f>Instructions!$I$68</f>
        <v>Mot 47</v>
      </c>
      <c r="H1281" s="192">
        <f t="shared" ca="1" si="312"/>
        <v>0.96546528048327396</v>
      </c>
      <c r="I1281" s="192" t="str">
        <f>Instructions!$I$83</f>
        <v>Mot 62</v>
      </c>
      <c r="J1281" s="192">
        <f t="shared" ca="1" si="312"/>
        <v>6.7524221362666337E-2</v>
      </c>
    </row>
    <row r="1282" spans="1:11">
      <c r="A1282" s="192" t="str">
        <f>Instructions!$I$24</f>
        <v>Mot 3</v>
      </c>
      <c r="B1282" s="192">
        <f t="shared" ca="1" si="310"/>
        <v>0.1209777318730757</v>
      </c>
      <c r="C1282" s="192" t="str">
        <f>Instructions!$I$39</f>
        <v>Mot 18</v>
      </c>
      <c r="D1282" s="192">
        <f t="shared" ca="1" si="311"/>
        <v>0.95858011586044822</v>
      </c>
      <c r="E1282" s="192" t="str">
        <f>Instructions!$I$54</f>
        <v>Mot 33</v>
      </c>
      <c r="F1282" s="192">
        <f t="shared" ca="1" si="312"/>
        <v>0.14341331160560444</v>
      </c>
      <c r="G1282" s="192" t="str">
        <f>Instructions!$I$69</f>
        <v>Mot 48</v>
      </c>
      <c r="H1282" s="192">
        <f t="shared" ca="1" si="312"/>
        <v>0.43347163036502112</v>
      </c>
      <c r="I1282" s="192" t="str">
        <f>Instructions!$I$84</f>
        <v>Mot 63</v>
      </c>
      <c r="J1282" s="192">
        <f t="shared" ca="1" si="312"/>
        <v>0.95672118900418512</v>
      </c>
    </row>
    <row r="1283" spans="1:11">
      <c r="A1283" s="192" t="str">
        <f>Instructions!$I$25</f>
        <v>Mot 4</v>
      </c>
      <c r="B1283" s="192">
        <f t="shared" ca="1" si="310"/>
        <v>0.57188981374156123</v>
      </c>
      <c r="C1283" s="192" t="str">
        <f>Instructions!$I$40</f>
        <v>Mot 19</v>
      </c>
      <c r="D1283" s="192">
        <f t="shared" ca="1" si="311"/>
        <v>0.22939117375864437</v>
      </c>
      <c r="E1283" s="192" t="str">
        <f>Instructions!$I$55</f>
        <v>Mot 34</v>
      </c>
      <c r="F1283" s="192">
        <f t="shared" ca="1" si="312"/>
        <v>0.85186520746235106</v>
      </c>
      <c r="G1283" s="192" t="str">
        <f>Instructions!$I$70</f>
        <v>Mot 49</v>
      </c>
      <c r="H1283" s="192">
        <f t="shared" ca="1" si="312"/>
        <v>8.1026557550294642E-2</v>
      </c>
      <c r="I1283" s="192" t="str">
        <f>Instructions!$I$85</f>
        <v>Mot 64</v>
      </c>
      <c r="J1283" s="192">
        <f t="shared" ca="1" si="312"/>
        <v>0.4894683219356859</v>
      </c>
    </row>
    <row r="1284" spans="1:11">
      <c r="A1284" s="192" t="str">
        <f>Instructions!$I$26</f>
        <v>Mot 5</v>
      </c>
      <c r="B1284" s="192">
        <f t="shared" ca="1" si="310"/>
        <v>0.55022491322329425</v>
      </c>
      <c r="C1284" s="192" t="str">
        <f>Instructions!$I$41</f>
        <v>Mot 20</v>
      </c>
      <c r="D1284" s="192">
        <f t="shared" ca="1" si="311"/>
        <v>0.96896422309954411</v>
      </c>
      <c r="E1284" s="192" t="str">
        <f>Instructions!$I$56</f>
        <v>Mot 35</v>
      </c>
      <c r="F1284" s="192">
        <f t="shared" ca="1" si="312"/>
        <v>0.51781227960977161</v>
      </c>
      <c r="G1284" s="192" t="str">
        <f>Instructions!$I$71</f>
        <v>Mot 50</v>
      </c>
      <c r="H1284" s="192">
        <f t="shared" ca="1" si="312"/>
        <v>0.40784052050110786</v>
      </c>
      <c r="I1284" s="192" t="str">
        <f>Instructions!$I$86</f>
        <v>Mot 65</v>
      </c>
      <c r="J1284" s="192">
        <f t="shared" ca="1" si="312"/>
        <v>0.82071655122586751</v>
      </c>
    </row>
    <row r="1285" spans="1:11">
      <c r="A1285" s="192" t="str">
        <f>Instructions!$I$27</f>
        <v>Mot 6</v>
      </c>
      <c r="B1285" s="192">
        <f t="shared" ca="1" si="310"/>
        <v>0.99662843659492473</v>
      </c>
      <c r="C1285" s="192" t="str">
        <f>Instructions!$I$42</f>
        <v>Mot 21</v>
      </c>
      <c r="D1285" s="192">
        <f t="shared" ca="1" si="311"/>
        <v>0.72777898302354049</v>
      </c>
      <c r="E1285" s="192" t="str">
        <f>Instructions!$I$57</f>
        <v>Mot 36</v>
      </c>
      <c r="F1285" s="192">
        <f t="shared" ca="1" si="312"/>
        <v>1.7591779690997678E-2</v>
      </c>
      <c r="G1285" s="192" t="str">
        <f>Instructions!$I$72</f>
        <v>Mot 51</v>
      </c>
      <c r="H1285" s="192">
        <f t="shared" ca="1" si="312"/>
        <v>0.21817117131134289</v>
      </c>
      <c r="I1285" s="192" t="str">
        <f>Instructions!$I$87</f>
        <v>Mot 66</v>
      </c>
      <c r="J1285" s="192">
        <f t="shared" ca="1" si="312"/>
        <v>8.4157267987616802E-2</v>
      </c>
    </row>
    <row r="1286" spans="1:11">
      <c r="A1286" s="192" t="str">
        <f>Instructions!$I$28</f>
        <v>Mot 7</v>
      </c>
      <c r="B1286" s="192">
        <f t="shared" ca="1" si="310"/>
        <v>0.42197339244227261</v>
      </c>
      <c r="C1286" s="192" t="str">
        <f>Instructions!$I$43</f>
        <v>Mot 22</v>
      </c>
      <c r="D1286" s="192">
        <f t="shared" ca="1" si="311"/>
        <v>0.78836435681267025</v>
      </c>
      <c r="E1286" s="192" t="str">
        <f>Instructions!$I$58</f>
        <v>Mot 37</v>
      </c>
      <c r="F1286" s="192">
        <f t="shared" ca="1" si="312"/>
        <v>0.30239395507341515</v>
      </c>
      <c r="G1286" s="192" t="str">
        <f>Instructions!$I$73</f>
        <v>Mot 52</v>
      </c>
      <c r="H1286" s="192">
        <f t="shared" ca="1" si="312"/>
        <v>0.77114095972997565</v>
      </c>
      <c r="I1286" s="192" t="str">
        <f>Instructions!$I$88</f>
        <v>Mot 67</v>
      </c>
      <c r="J1286" s="192">
        <f t="shared" ca="1" si="312"/>
        <v>0.94030054773029692</v>
      </c>
    </row>
    <row r="1287" spans="1:11">
      <c r="A1287" s="192" t="str">
        <f>Instructions!$I$29</f>
        <v>Mot 8</v>
      </c>
      <c r="B1287" s="192">
        <f t="shared" ca="1" si="310"/>
        <v>0.40234856341406489</v>
      </c>
      <c r="C1287" s="192" t="str">
        <f>Instructions!$I$44</f>
        <v>Mot 23</v>
      </c>
      <c r="D1287" s="192">
        <f t="shared" ca="1" si="311"/>
        <v>0.7857567382407995</v>
      </c>
      <c r="E1287" s="192" t="str">
        <f>Instructions!$I$59</f>
        <v>Mot 38</v>
      </c>
      <c r="F1287" s="192">
        <f t="shared" ca="1" si="312"/>
        <v>0.9779046244982047</v>
      </c>
      <c r="G1287" s="192" t="str">
        <f>Instructions!$I$74</f>
        <v>Mot 53</v>
      </c>
      <c r="H1287" s="192">
        <f t="shared" ca="1" si="312"/>
        <v>0.66901606133071978</v>
      </c>
      <c r="I1287" s="192" t="str">
        <f>Instructions!$I$89</f>
        <v>Mot 68</v>
      </c>
      <c r="J1287" s="192">
        <f t="shared" ca="1" si="312"/>
        <v>0.27276043687600904</v>
      </c>
    </row>
    <row r="1288" spans="1:11">
      <c r="A1288" s="192" t="str">
        <f>Instructions!$I$30</f>
        <v>Mot 9</v>
      </c>
      <c r="B1288" s="192">
        <f t="shared" ca="1" si="310"/>
        <v>0.25073936452173107</v>
      </c>
      <c r="C1288" s="192" t="str">
        <f>Instructions!$I$45</f>
        <v>Mot 24</v>
      </c>
      <c r="D1288" s="192">
        <f t="shared" ca="1" si="311"/>
        <v>0.75584090592009157</v>
      </c>
      <c r="E1288" s="192" t="str">
        <f>Instructions!$I$60</f>
        <v>Mot 39</v>
      </c>
      <c r="F1288" s="192">
        <f t="shared" ca="1" si="312"/>
        <v>0.76560127091870134</v>
      </c>
      <c r="G1288" s="192" t="str">
        <f>Instructions!$I$75</f>
        <v>Mot 54</v>
      </c>
      <c r="H1288" s="192">
        <f t="shared" ca="1" si="312"/>
        <v>0.4287335466447072</v>
      </c>
      <c r="I1288" s="192" t="str">
        <f>Instructions!$I$90</f>
        <v>Mot 69</v>
      </c>
      <c r="J1288" s="192">
        <f t="shared" ca="1" si="312"/>
        <v>0.98383498185154306</v>
      </c>
    </row>
    <row r="1289" spans="1:11">
      <c r="A1289" s="192" t="str">
        <f>Instructions!$I$31</f>
        <v>Mot 10</v>
      </c>
      <c r="B1289" s="192">
        <f t="shared" ca="1" si="310"/>
        <v>0.34199504691395977</v>
      </c>
      <c r="C1289" s="192" t="str">
        <f>Instructions!$I$46</f>
        <v>Mot 25</v>
      </c>
      <c r="D1289" s="192">
        <f ca="1">RAND()</f>
        <v>0.18559833720770746</v>
      </c>
      <c r="E1289" s="192" t="str">
        <f>Instructions!$I$61</f>
        <v>Mot 40</v>
      </c>
      <c r="F1289" s="192">
        <f ca="1">RAND()</f>
        <v>5.8589923565553259E-2</v>
      </c>
      <c r="G1289" s="192" t="str">
        <f>Instructions!$I$76</f>
        <v>Mot 55</v>
      </c>
      <c r="H1289" s="192">
        <f t="shared" ca="1" si="312"/>
        <v>0.77906832827150607</v>
      </c>
      <c r="I1289" s="192" t="str">
        <f>Instructions!$I$91</f>
        <v>Mot 70</v>
      </c>
      <c r="J1289" s="192">
        <f t="shared" ca="1" si="312"/>
        <v>0.44952365983680842</v>
      </c>
    </row>
    <row r="1290" spans="1:11">
      <c r="A1290" s="192" t="str">
        <f>Instructions!$I$32</f>
        <v>Mot 11</v>
      </c>
      <c r="B1290" s="192">
        <f t="shared" ca="1" si="310"/>
        <v>0.51467484241153139</v>
      </c>
      <c r="C1290" s="192" t="str">
        <f>Instructions!$I$47</f>
        <v>Mot 26</v>
      </c>
      <c r="D1290" s="192">
        <f ca="1">RAND()</f>
        <v>0.43148161034284505</v>
      </c>
      <c r="E1290" s="192" t="str">
        <f>Instructions!$I$62</f>
        <v>Mot 41</v>
      </c>
      <c r="F1290" s="192">
        <f ca="1">RAND()</f>
        <v>0.69753872032502018</v>
      </c>
      <c r="G1290" s="192" t="str">
        <f>Instructions!$I$77</f>
        <v>Mot 56</v>
      </c>
      <c r="H1290" s="192">
        <f t="shared" ca="1" si="312"/>
        <v>0.71015953910890239</v>
      </c>
      <c r="I1290" s="192" t="str">
        <f>Instructions!$I$92</f>
        <v>Mot 71</v>
      </c>
      <c r="J1290" s="192">
        <f t="shared" ca="1" si="312"/>
        <v>0.43664451170178409</v>
      </c>
    </row>
    <row r="1291" spans="1:11">
      <c r="A1291" s="192" t="str">
        <f>Instructions!$I$33</f>
        <v>Mot 12</v>
      </c>
      <c r="B1291" s="192">
        <f t="shared" ca="1" si="310"/>
        <v>0.70442014873739012</v>
      </c>
      <c r="C1291" s="192" t="str">
        <f>Instructions!$I$48</f>
        <v>Mot 27</v>
      </c>
      <c r="D1291" s="192">
        <f ca="1">RAND()</f>
        <v>0.26779101845793407</v>
      </c>
      <c r="E1291" s="192" t="str">
        <f>Instructions!$I$63</f>
        <v>Mot 42</v>
      </c>
      <c r="F1291" s="192">
        <f ca="1">RAND()</f>
        <v>0.61254792630599197</v>
      </c>
      <c r="G1291" s="192" t="str">
        <f>Instructions!$I$78</f>
        <v>Mot 57</v>
      </c>
      <c r="H1291" s="192">
        <f t="shared" ca="1" si="312"/>
        <v>3.4111503633217688E-2</v>
      </c>
      <c r="I1291" s="192" t="str">
        <f>Instructions!$I$93</f>
        <v>Mot 72</v>
      </c>
      <c r="J1291" s="192">
        <f t="shared" ca="1" si="312"/>
        <v>0.80991121259276921</v>
      </c>
    </row>
    <row r="1292" spans="1:11">
      <c r="A1292" s="192" t="str">
        <f>Instructions!$I$34</f>
        <v>Mot 13</v>
      </c>
      <c r="B1292" s="192">
        <f t="shared" ca="1" si="310"/>
        <v>0.54787443261436086</v>
      </c>
      <c r="C1292" s="192" t="str">
        <f>Instructions!$I$49</f>
        <v>Mot 28</v>
      </c>
      <c r="D1292" s="192">
        <f t="shared" ref="D1292:D1294" ca="1" si="313">RAND()</f>
        <v>0.11504766862164351</v>
      </c>
      <c r="E1292" s="192" t="str">
        <f>Instructions!$I$64</f>
        <v>Mot 43</v>
      </c>
      <c r="F1292" s="192">
        <f t="shared" ref="F1292:F1294" ca="1" si="314">RAND()</f>
        <v>0.63037596893097669</v>
      </c>
      <c r="G1292" s="192" t="str">
        <f>Instructions!$I$79</f>
        <v>Mot 58</v>
      </c>
      <c r="H1292" s="192">
        <f t="shared" ca="1" si="312"/>
        <v>3.4858903503287575E-3</v>
      </c>
      <c r="I1292" s="192" t="str">
        <f>Instructions!$I$94</f>
        <v>Mot 73</v>
      </c>
      <c r="J1292" s="192">
        <f t="shared" ca="1" si="312"/>
        <v>0.2304909364753297</v>
      </c>
    </row>
    <row r="1293" spans="1:11">
      <c r="A1293" s="192" t="str">
        <f>Instructions!$I$35</f>
        <v>Mot 14</v>
      </c>
      <c r="B1293" s="192">
        <f t="shared" ca="1" si="310"/>
        <v>0.85477963751195452</v>
      </c>
      <c r="C1293" s="192" t="str">
        <f>Instructions!$I$50</f>
        <v>Mot 29</v>
      </c>
      <c r="D1293" s="192">
        <f t="shared" ca="1" si="313"/>
        <v>0.82339344084541788</v>
      </c>
      <c r="E1293" s="192" t="str">
        <f>Instructions!$I$65</f>
        <v>Mot 44</v>
      </c>
      <c r="F1293" s="192">
        <f t="shared" ca="1" si="314"/>
        <v>7.5982602949881239E-2</v>
      </c>
      <c r="G1293" s="192" t="str">
        <f>Instructions!$I$80</f>
        <v>Mot 59</v>
      </c>
      <c r="H1293" s="192">
        <f t="shared" ca="1" si="312"/>
        <v>0.78001964932362855</v>
      </c>
      <c r="I1293" s="192" t="str">
        <f>Instructions!$I$95</f>
        <v>Mot 74</v>
      </c>
      <c r="J1293" s="192">
        <f t="shared" ca="1" si="312"/>
        <v>0.91708098784983383</v>
      </c>
    </row>
    <row r="1294" spans="1:11">
      <c r="A1294" s="192" t="str">
        <f>Instructions!$I$36</f>
        <v>Mot 15</v>
      </c>
      <c r="B1294" s="192">
        <f t="shared" ca="1" si="310"/>
        <v>0.88894448123106629</v>
      </c>
      <c r="C1294" s="192" t="str">
        <f>Instructions!$I$51</f>
        <v>Mot 30</v>
      </c>
      <c r="D1294" s="192">
        <f t="shared" ca="1" si="313"/>
        <v>0.46997951024730122</v>
      </c>
      <c r="E1294" s="192" t="str">
        <f>Instructions!$I$66</f>
        <v>Mot 45</v>
      </c>
      <c r="F1294" s="192">
        <f t="shared" ca="1" si="314"/>
        <v>0.20642898554862188</v>
      </c>
      <c r="G1294" s="192" t="str">
        <f>Instructions!$I$81</f>
        <v>Mot 60</v>
      </c>
      <c r="H1294" s="192">
        <f t="shared" ca="1" si="312"/>
        <v>0.29005614230495136</v>
      </c>
      <c r="I1294" s="192" t="str">
        <f>Instructions!$I$96</f>
        <v>Mot 75</v>
      </c>
      <c r="J1294" s="192">
        <f t="shared" ca="1" si="312"/>
        <v>0.37840638521033321</v>
      </c>
    </row>
    <row r="1295" spans="1:11">
      <c r="K1295" s="192">
        <v>65</v>
      </c>
    </row>
    <row r="1300" spans="1:10">
      <c r="A1300" s="192" t="str">
        <f>Instructions!$I$22</f>
        <v>Mot 1</v>
      </c>
      <c r="B1300" s="192">
        <f t="shared" ref="B1300:B1314" ca="1" si="315">RAND()</f>
        <v>0.92619111664893516</v>
      </c>
      <c r="C1300" s="192" t="str">
        <f>Instructions!$I$37</f>
        <v>Mot 16</v>
      </c>
      <c r="D1300" s="192">
        <f t="shared" ref="D1300:D1308" ca="1" si="316">RAND()</f>
        <v>0.14293821826926445</v>
      </c>
      <c r="E1300" s="192" t="str">
        <f>Instructions!$I$52</f>
        <v>Mot 31</v>
      </c>
      <c r="F1300" s="192">
        <f t="shared" ref="F1300:J1314" ca="1" si="317">RAND()</f>
        <v>0.63390976401815136</v>
      </c>
      <c r="G1300" s="192" t="str">
        <f>Instructions!$I$67</f>
        <v>Mot 46</v>
      </c>
      <c r="H1300" s="192">
        <f t="shared" ca="1" si="317"/>
        <v>8.2466926349738512E-2</v>
      </c>
      <c r="I1300" s="192" t="str">
        <f>Instructions!$I$82</f>
        <v>Mot 61</v>
      </c>
      <c r="J1300" s="192">
        <f t="shared" ca="1" si="317"/>
        <v>0.52457111327739681</v>
      </c>
    </row>
    <row r="1301" spans="1:10">
      <c r="A1301" s="192" t="str">
        <f>Instructions!$I$23</f>
        <v>Mot 2</v>
      </c>
      <c r="B1301" s="192">
        <f t="shared" ca="1" si="315"/>
        <v>0.15434386408307754</v>
      </c>
      <c r="C1301" s="192" t="str">
        <f>Instructions!$I$38</f>
        <v>Mot 17</v>
      </c>
      <c r="D1301" s="192">
        <f t="shared" ca="1" si="316"/>
        <v>0.5689528473648322</v>
      </c>
      <c r="E1301" s="192" t="str">
        <f>Instructions!$I$53</f>
        <v>Mot 32</v>
      </c>
      <c r="F1301" s="192">
        <f t="shared" ca="1" si="317"/>
        <v>0.80585750163983005</v>
      </c>
      <c r="G1301" s="192" t="str">
        <f>Instructions!$I$68</f>
        <v>Mot 47</v>
      </c>
      <c r="H1301" s="192">
        <f t="shared" ca="1" si="317"/>
        <v>0.88488793258776655</v>
      </c>
      <c r="I1301" s="192" t="str">
        <f>Instructions!$I$83</f>
        <v>Mot 62</v>
      </c>
      <c r="J1301" s="192">
        <f t="shared" ca="1" si="317"/>
        <v>0.15019111147833863</v>
      </c>
    </row>
    <row r="1302" spans="1:10">
      <c r="A1302" s="192" t="str">
        <f>Instructions!$I$24</f>
        <v>Mot 3</v>
      </c>
      <c r="B1302" s="192">
        <f t="shared" ca="1" si="315"/>
        <v>0.41200078019456876</v>
      </c>
      <c r="C1302" s="192" t="str">
        <f>Instructions!$I$39</f>
        <v>Mot 18</v>
      </c>
      <c r="D1302" s="192">
        <f t="shared" ca="1" si="316"/>
        <v>0.62182978952452872</v>
      </c>
      <c r="E1302" s="192" t="str">
        <f>Instructions!$I$54</f>
        <v>Mot 33</v>
      </c>
      <c r="F1302" s="192">
        <f t="shared" ca="1" si="317"/>
        <v>0.67581816309233123</v>
      </c>
      <c r="G1302" s="192" t="str">
        <f>Instructions!$I$69</f>
        <v>Mot 48</v>
      </c>
      <c r="H1302" s="192">
        <f t="shared" ca="1" si="317"/>
        <v>0.2975670733000193</v>
      </c>
      <c r="I1302" s="192" t="str">
        <f>Instructions!$I$84</f>
        <v>Mot 63</v>
      </c>
      <c r="J1302" s="192">
        <f t="shared" ca="1" si="317"/>
        <v>0.86797295318717504</v>
      </c>
    </row>
    <row r="1303" spans="1:10">
      <c r="A1303" s="192" t="str">
        <f>Instructions!$I$25</f>
        <v>Mot 4</v>
      </c>
      <c r="B1303" s="192">
        <f t="shared" ca="1" si="315"/>
        <v>0.32328313275575205</v>
      </c>
      <c r="C1303" s="192" t="str">
        <f>Instructions!$I$40</f>
        <v>Mot 19</v>
      </c>
      <c r="D1303" s="192">
        <f t="shared" ca="1" si="316"/>
        <v>0.79681793360152142</v>
      </c>
      <c r="E1303" s="192" t="str">
        <f>Instructions!$I$55</f>
        <v>Mot 34</v>
      </c>
      <c r="F1303" s="192">
        <f t="shared" ca="1" si="317"/>
        <v>0.92798187967190837</v>
      </c>
      <c r="G1303" s="192" t="str">
        <f>Instructions!$I$70</f>
        <v>Mot 49</v>
      </c>
      <c r="H1303" s="192">
        <f t="shared" ca="1" si="317"/>
        <v>0.1045811520133384</v>
      </c>
      <c r="I1303" s="192" t="str">
        <f>Instructions!$I$85</f>
        <v>Mot 64</v>
      </c>
      <c r="J1303" s="192">
        <f t="shared" ca="1" si="317"/>
        <v>6.5276449797567526E-2</v>
      </c>
    </row>
    <row r="1304" spans="1:10">
      <c r="A1304" s="192" t="str">
        <f>Instructions!$I$26</f>
        <v>Mot 5</v>
      </c>
      <c r="B1304" s="192">
        <f t="shared" ca="1" si="315"/>
        <v>0.55683588596116329</v>
      </c>
      <c r="C1304" s="192" t="str">
        <f>Instructions!$I$41</f>
        <v>Mot 20</v>
      </c>
      <c r="D1304" s="192">
        <f t="shared" ca="1" si="316"/>
        <v>0.11228677826562705</v>
      </c>
      <c r="E1304" s="192" t="str">
        <f>Instructions!$I$56</f>
        <v>Mot 35</v>
      </c>
      <c r="F1304" s="192">
        <f t="shared" ca="1" si="317"/>
        <v>0.12526525011633804</v>
      </c>
      <c r="G1304" s="192" t="str">
        <f>Instructions!$I$71</f>
        <v>Mot 50</v>
      </c>
      <c r="H1304" s="192">
        <f t="shared" ca="1" si="317"/>
        <v>0.32223944062923982</v>
      </c>
      <c r="I1304" s="192" t="str">
        <f>Instructions!$I$86</f>
        <v>Mot 65</v>
      </c>
      <c r="J1304" s="192">
        <f t="shared" ca="1" si="317"/>
        <v>9.8787854533023967E-2</v>
      </c>
    </row>
    <row r="1305" spans="1:10">
      <c r="A1305" s="192" t="str">
        <f>Instructions!$I$27</f>
        <v>Mot 6</v>
      </c>
      <c r="B1305" s="192">
        <f t="shared" ca="1" si="315"/>
        <v>0.78495381183166957</v>
      </c>
      <c r="C1305" s="192" t="str">
        <f>Instructions!$I$42</f>
        <v>Mot 21</v>
      </c>
      <c r="D1305" s="192">
        <f t="shared" ca="1" si="316"/>
        <v>0.37313884147377674</v>
      </c>
      <c r="E1305" s="192" t="str">
        <f>Instructions!$I$57</f>
        <v>Mot 36</v>
      </c>
      <c r="F1305" s="192">
        <f t="shared" ca="1" si="317"/>
        <v>0.78148731582980901</v>
      </c>
      <c r="G1305" s="192" t="str">
        <f>Instructions!$I$72</f>
        <v>Mot 51</v>
      </c>
      <c r="H1305" s="192">
        <f t="shared" ca="1" si="317"/>
        <v>0.8806209590089209</v>
      </c>
      <c r="I1305" s="192" t="str">
        <f>Instructions!$I$87</f>
        <v>Mot 66</v>
      </c>
      <c r="J1305" s="192">
        <f t="shared" ca="1" si="317"/>
        <v>0.74950624994350712</v>
      </c>
    </row>
    <row r="1306" spans="1:10">
      <c r="A1306" s="192" t="str">
        <f>Instructions!$I$28</f>
        <v>Mot 7</v>
      </c>
      <c r="B1306" s="192">
        <f t="shared" ca="1" si="315"/>
        <v>0.63823879780265613</v>
      </c>
      <c r="C1306" s="192" t="str">
        <f>Instructions!$I$43</f>
        <v>Mot 22</v>
      </c>
      <c r="D1306" s="192">
        <f t="shared" ca="1" si="316"/>
        <v>0.64752381172724005</v>
      </c>
      <c r="E1306" s="192" t="str">
        <f>Instructions!$I$58</f>
        <v>Mot 37</v>
      </c>
      <c r="F1306" s="192">
        <f t="shared" ca="1" si="317"/>
        <v>0.33793365796437314</v>
      </c>
      <c r="G1306" s="192" t="str">
        <f>Instructions!$I$73</f>
        <v>Mot 52</v>
      </c>
      <c r="H1306" s="192">
        <f t="shared" ca="1" si="317"/>
        <v>0.14186732285257087</v>
      </c>
      <c r="I1306" s="192" t="str">
        <f>Instructions!$I$88</f>
        <v>Mot 67</v>
      </c>
      <c r="J1306" s="192">
        <f t="shared" ca="1" si="317"/>
        <v>0.24125558260344782</v>
      </c>
    </row>
    <row r="1307" spans="1:10">
      <c r="A1307" s="192" t="str">
        <f>Instructions!$I$29</f>
        <v>Mot 8</v>
      </c>
      <c r="B1307" s="192">
        <f t="shared" ca="1" si="315"/>
        <v>7.3469592273741613E-2</v>
      </c>
      <c r="C1307" s="192" t="str">
        <f>Instructions!$I$44</f>
        <v>Mot 23</v>
      </c>
      <c r="D1307" s="192">
        <f t="shared" ca="1" si="316"/>
        <v>0.24027527810476201</v>
      </c>
      <c r="E1307" s="192" t="str">
        <f>Instructions!$I$59</f>
        <v>Mot 38</v>
      </c>
      <c r="F1307" s="192">
        <f t="shared" ca="1" si="317"/>
        <v>0.52846811791173243</v>
      </c>
      <c r="G1307" s="192" t="str">
        <f>Instructions!$I$74</f>
        <v>Mot 53</v>
      </c>
      <c r="H1307" s="192">
        <f t="shared" ca="1" si="317"/>
        <v>0.16390631655802956</v>
      </c>
      <c r="I1307" s="192" t="str">
        <f>Instructions!$I$89</f>
        <v>Mot 68</v>
      </c>
      <c r="J1307" s="192">
        <f t="shared" ca="1" si="317"/>
        <v>8.1894825562116025E-2</v>
      </c>
    </row>
    <row r="1308" spans="1:10">
      <c r="A1308" s="192" t="str">
        <f>Instructions!$I$30</f>
        <v>Mot 9</v>
      </c>
      <c r="B1308" s="192">
        <f t="shared" ca="1" si="315"/>
        <v>0.43184579614248786</v>
      </c>
      <c r="C1308" s="192" t="str">
        <f>Instructions!$I$45</f>
        <v>Mot 24</v>
      </c>
      <c r="D1308" s="192">
        <f t="shared" ca="1" si="316"/>
        <v>0.43322392695570033</v>
      </c>
      <c r="E1308" s="192" t="str">
        <f>Instructions!$I$60</f>
        <v>Mot 39</v>
      </c>
      <c r="F1308" s="192">
        <f t="shared" ca="1" si="317"/>
        <v>0.33529948773214668</v>
      </c>
      <c r="G1308" s="192" t="str">
        <f>Instructions!$I$75</f>
        <v>Mot 54</v>
      </c>
      <c r="H1308" s="192">
        <f t="shared" ca="1" si="317"/>
        <v>0.37475022789074808</v>
      </c>
      <c r="I1308" s="192" t="str">
        <f>Instructions!$I$90</f>
        <v>Mot 69</v>
      </c>
      <c r="J1308" s="192">
        <f t="shared" ca="1" si="317"/>
        <v>0.17761045625302563</v>
      </c>
    </row>
    <row r="1309" spans="1:10">
      <c r="A1309" s="192" t="str">
        <f>Instructions!$I$31</f>
        <v>Mot 10</v>
      </c>
      <c r="B1309" s="192">
        <f t="shared" ca="1" si="315"/>
        <v>0.3796771762141552</v>
      </c>
      <c r="C1309" s="192" t="str">
        <f>Instructions!$I$46</f>
        <v>Mot 25</v>
      </c>
      <c r="D1309" s="192">
        <f ca="1">RAND()</f>
        <v>0.33927917123945373</v>
      </c>
      <c r="E1309" s="192" t="str">
        <f>Instructions!$I$61</f>
        <v>Mot 40</v>
      </c>
      <c r="F1309" s="192">
        <f ca="1">RAND()</f>
        <v>0.93587500036288762</v>
      </c>
      <c r="G1309" s="192" t="str">
        <f>Instructions!$I$76</f>
        <v>Mot 55</v>
      </c>
      <c r="H1309" s="192">
        <f t="shared" ca="1" si="317"/>
        <v>0.34608592799783144</v>
      </c>
      <c r="I1309" s="192" t="str">
        <f>Instructions!$I$91</f>
        <v>Mot 70</v>
      </c>
      <c r="J1309" s="192">
        <f t="shared" ca="1" si="317"/>
        <v>0.60176403957708513</v>
      </c>
    </row>
    <row r="1310" spans="1:10">
      <c r="A1310" s="192" t="str">
        <f>Instructions!$I$32</f>
        <v>Mot 11</v>
      </c>
      <c r="B1310" s="192">
        <f t="shared" ca="1" si="315"/>
        <v>0.8396118109234455</v>
      </c>
      <c r="C1310" s="192" t="str">
        <f>Instructions!$I$47</f>
        <v>Mot 26</v>
      </c>
      <c r="D1310" s="192">
        <f ca="1">RAND()</f>
        <v>0.45488573642331276</v>
      </c>
      <c r="E1310" s="192" t="str">
        <f>Instructions!$I$62</f>
        <v>Mot 41</v>
      </c>
      <c r="F1310" s="192">
        <f ca="1">RAND()</f>
        <v>0.7730827804758158</v>
      </c>
      <c r="G1310" s="192" t="str">
        <f>Instructions!$I$77</f>
        <v>Mot 56</v>
      </c>
      <c r="H1310" s="192">
        <f t="shared" ca="1" si="317"/>
        <v>0.30707917326510747</v>
      </c>
      <c r="I1310" s="192" t="str">
        <f>Instructions!$I$92</f>
        <v>Mot 71</v>
      </c>
      <c r="J1310" s="192">
        <f t="shared" ca="1" si="317"/>
        <v>0.1868236388293435</v>
      </c>
    </row>
    <row r="1311" spans="1:10">
      <c r="A1311" s="192" t="str">
        <f>Instructions!$I$33</f>
        <v>Mot 12</v>
      </c>
      <c r="B1311" s="192">
        <f t="shared" ca="1" si="315"/>
        <v>0.39659113796436729</v>
      </c>
      <c r="C1311" s="192" t="str">
        <f>Instructions!$I$48</f>
        <v>Mot 27</v>
      </c>
      <c r="D1311" s="192">
        <f ca="1">RAND()</f>
        <v>8.1711762248087738E-2</v>
      </c>
      <c r="E1311" s="192" t="str">
        <f>Instructions!$I$63</f>
        <v>Mot 42</v>
      </c>
      <c r="F1311" s="192">
        <f ca="1">RAND()</f>
        <v>0.59410722208448241</v>
      </c>
      <c r="G1311" s="192" t="str">
        <f>Instructions!$I$78</f>
        <v>Mot 57</v>
      </c>
      <c r="H1311" s="192">
        <f t="shared" ca="1" si="317"/>
        <v>0.36548202048602518</v>
      </c>
      <c r="I1311" s="192" t="str">
        <f>Instructions!$I$93</f>
        <v>Mot 72</v>
      </c>
      <c r="J1311" s="192">
        <f t="shared" ca="1" si="317"/>
        <v>0.83280347653727416</v>
      </c>
    </row>
    <row r="1312" spans="1:10">
      <c r="A1312" s="192" t="str">
        <f>Instructions!$I$34</f>
        <v>Mot 13</v>
      </c>
      <c r="B1312" s="192">
        <f t="shared" ca="1" si="315"/>
        <v>0.63727266727294474</v>
      </c>
      <c r="C1312" s="192" t="str">
        <f>Instructions!$I$49</f>
        <v>Mot 28</v>
      </c>
      <c r="D1312" s="192">
        <f t="shared" ref="D1312:D1314" ca="1" si="318">RAND()</f>
        <v>6.4194730492566077E-3</v>
      </c>
      <c r="E1312" s="192" t="str">
        <f>Instructions!$I$64</f>
        <v>Mot 43</v>
      </c>
      <c r="F1312" s="192">
        <f t="shared" ref="F1312:F1314" ca="1" si="319">RAND()</f>
        <v>7.565394292135541E-3</v>
      </c>
      <c r="G1312" s="192" t="str">
        <f>Instructions!$I$79</f>
        <v>Mot 58</v>
      </c>
      <c r="H1312" s="192">
        <f t="shared" ca="1" si="317"/>
        <v>0.96862797515657684</v>
      </c>
      <c r="I1312" s="192" t="str">
        <f>Instructions!$I$94</f>
        <v>Mot 73</v>
      </c>
      <c r="J1312" s="192">
        <f t="shared" ca="1" si="317"/>
        <v>0.25988183994358172</v>
      </c>
    </row>
    <row r="1313" spans="1:11">
      <c r="A1313" s="192" t="str">
        <f>Instructions!$I$35</f>
        <v>Mot 14</v>
      </c>
      <c r="B1313" s="192">
        <f t="shared" ca="1" si="315"/>
        <v>0.16593849467556843</v>
      </c>
      <c r="C1313" s="192" t="str">
        <f>Instructions!$I$50</f>
        <v>Mot 29</v>
      </c>
      <c r="D1313" s="192">
        <f t="shared" ca="1" si="318"/>
        <v>2.3370950946606128E-2</v>
      </c>
      <c r="E1313" s="192" t="str">
        <f>Instructions!$I$65</f>
        <v>Mot 44</v>
      </c>
      <c r="F1313" s="192">
        <f t="shared" ca="1" si="319"/>
        <v>0.34330969639384956</v>
      </c>
      <c r="G1313" s="192" t="str">
        <f>Instructions!$I$80</f>
        <v>Mot 59</v>
      </c>
      <c r="H1313" s="192">
        <f t="shared" ca="1" si="317"/>
        <v>0.34650718139127235</v>
      </c>
      <c r="I1313" s="192" t="str">
        <f>Instructions!$I$95</f>
        <v>Mot 74</v>
      </c>
      <c r="J1313" s="192">
        <f t="shared" ca="1" si="317"/>
        <v>0.69746885898857935</v>
      </c>
    </row>
    <row r="1314" spans="1:11">
      <c r="A1314" s="192" t="str">
        <f>Instructions!$I$36</f>
        <v>Mot 15</v>
      </c>
      <c r="B1314" s="192">
        <f t="shared" ca="1" si="315"/>
        <v>0.79320843447533085</v>
      </c>
      <c r="C1314" s="192" t="str">
        <f>Instructions!$I$51</f>
        <v>Mot 30</v>
      </c>
      <c r="D1314" s="192">
        <f t="shared" ca="1" si="318"/>
        <v>0.48888422986846669</v>
      </c>
      <c r="E1314" s="192" t="str">
        <f>Instructions!$I$66</f>
        <v>Mot 45</v>
      </c>
      <c r="F1314" s="192">
        <f t="shared" ca="1" si="319"/>
        <v>5.0275142475683765E-2</v>
      </c>
      <c r="G1314" s="192" t="str">
        <f>Instructions!$I$81</f>
        <v>Mot 60</v>
      </c>
      <c r="H1314" s="192">
        <f t="shared" ca="1" si="317"/>
        <v>6.7577989970266095E-2</v>
      </c>
      <c r="I1314" s="192" t="str">
        <f>Instructions!$I$96</f>
        <v>Mot 75</v>
      </c>
      <c r="J1314" s="192">
        <f t="shared" ca="1" si="317"/>
        <v>0.78076041459988643</v>
      </c>
    </row>
    <row r="1315" spans="1:11">
      <c r="K1315" s="192">
        <v>66</v>
      </c>
    </row>
    <row r="1320" spans="1:11">
      <c r="A1320" s="192" t="str">
        <f>Instructions!$I$22</f>
        <v>Mot 1</v>
      </c>
      <c r="B1320" s="192">
        <f t="shared" ref="B1320:B1354" ca="1" si="320">RAND()</f>
        <v>0.40627726072478054</v>
      </c>
      <c r="C1320" s="192" t="str">
        <f>Instructions!$I$37</f>
        <v>Mot 16</v>
      </c>
      <c r="D1320" s="192">
        <f t="shared" ref="D1320:D1328" ca="1" si="321">RAND()</f>
        <v>0.64225341946097059</v>
      </c>
      <c r="E1320" s="192" t="str">
        <f>Instructions!$I$52</f>
        <v>Mot 31</v>
      </c>
      <c r="F1320" s="192">
        <f t="shared" ref="F1320:J1334" ca="1" si="322">RAND()</f>
        <v>0.31093888245119705</v>
      </c>
      <c r="G1320" s="192" t="str">
        <f>Instructions!$I$67</f>
        <v>Mot 46</v>
      </c>
      <c r="H1320" s="192">
        <f t="shared" ca="1" si="322"/>
        <v>0.69001992001433654</v>
      </c>
      <c r="I1320" s="192" t="str">
        <f>Instructions!$I$82</f>
        <v>Mot 61</v>
      </c>
      <c r="J1320" s="192">
        <f t="shared" ca="1" si="322"/>
        <v>0.78741277768052076</v>
      </c>
    </row>
    <row r="1321" spans="1:11">
      <c r="A1321" s="192" t="str">
        <f>Instructions!$I$23</f>
        <v>Mot 2</v>
      </c>
      <c r="B1321" s="192">
        <f t="shared" ca="1" si="320"/>
        <v>0.35492312848268259</v>
      </c>
      <c r="C1321" s="192" t="str">
        <f>Instructions!$I$38</f>
        <v>Mot 17</v>
      </c>
      <c r="D1321" s="192">
        <f t="shared" ca="1" si="321"/>
        <v>0.6768613940499596</v>
      </c>
      <c r="E1321" s="192" t="str">
        <f>Instructions!$I$53</f>
        <v>Mot 32</v>
      </c>
      <c r="F1321" s="192">
        <f t="shared" ca="1" si="322"/>
        <v>0.64293695790865679</v>
      </c>
      <c r="G1321" s="192" t="str">
        <f>Instructions!$I$68</f>
        <v>Mot 47</v>
      </c>
      <c r="H1321" s="192">
        <f t="shared" ca="1" si="322"/>
        <v>0.15447896458556187</v>
      </c>
      <c r="I1321" s="192" t="str">
        <f>Instructions!$I$83</f>
        <v>Mot 62</v>
      </c>
      <c r="J1321" s="192">
        <f t="shared" ca="1" si="322"/>
        <v>0.82424368283372451</v>
      </c>
    </row>
    <row r="1322" spans="1:11">
      <c r="A1322" s="192" t="str">
        <f>Instructions!$I$24</f>
        <v>Mot 3</v>
      </c>
      <c r="B1322" s="192">
        <f t="shared" ca="1" si="320"/>
        <v>9.8421170827188154E-2</v>
      </c>
      <c r="C1322" s="192" t="str">
        <f>Instructions!$I$39</f>
        <v>Mot 18</v>
      </c>
      <c r="D1322" s="192">
        <f t="shared" ca="1" si="321"/>
        <v>0.63141243608973285</v>
      </c>
      <c r="E1322" s="192" t="str">
        <f>Instructions!$I$54</f>
        <v>Mot 33</v>
      </c>
      <c r="F1322" s="192">
        <f t="shared" ca="1" si="322"/>
        <v>0.67625898813106133</v>
      </c>
      <c r="G1322" s="192" t="str">
        <f>Instructions!$I$69</f>
        <v>Mot 48</v>
      </c>
      <c r="H1322" s="192">
        <f t="shared" ca="1" si="322"/>
        <v>0.36647868374501502</v>
      </c>
      <c r="I1322" s="192" t="str">
        <f>Instructions!$I$84</f>
        <v>Mot 63</v>
      </c>
      <c r="J1322" s="192">
        <f t="shared" ca="1" si="322"/>
        <v>8.1102177274574583E-2</v>
      </c>
    </row>
    <row r="1323" spans="1:11">
      <c r="A1323" s="192" t="str">
        <f>Instructions!$I$25</f>
        <v>Mot 4</v>
      </c>
      <c r="B1323" s="192">
        <f t="shared" ca="1" si="320"/>
        <v>0.59759989898803323</v>
      </c>
      <c r="C1323" s="192" t="str">
        <f>Instructions!$I$40</f>
        <v>Mot 19</v>
      </c>
      <c r="D1323" s="192">
        <f t="shared" ca="1" si="321"/>
        <v>0.88963411284358995</v>
      </c>
      <c r="E1323" s="192" t="str">
        <f>Instructions!$I$55</f>
        <v>Mot 34</v>
      </c>
      <c r="F1323" s="192">
        <f t="shared" ca="1" si="322"/>
        <v>0.66076757457149593</v>
      </c>
      <c r="G1323" s="192" t="str">
        <f>Instructions!$I$70</f>
        <v>Mot 49</v>
      </c>
      <c r="H1323" s="192">
        <f t="shared" ca="1" si="322"/>
        <v>0.94815409190643773</v>
      </c>
      <c r="I1323" s="192" t="str">
        <f>Instructions!$I$85</f>
        <v>Mot 64</v>
      </c>
      <c r="J1323" s="192">
        <f t="shared" ca="1" si="322"/>
        <v>0.74460741989646295</v>
      </c>
    </row>
    <row r="1324" spans="1:11">
      <c r="A1324" s="192" t="str">
        <f>Instructions!$I$26</f>
        <v>Mot 5</v>
      </c>
      <c r="B1324" s="192">
        <f t="shared" ca="1" si="320"/>
        <v>0.41435409714496974</v>
      </c>
      <c r="C1324" s="192" t="str">
        <f>Instructions!$I$41</f>
        <v>Mot 20</v>
      </c>
      <c r="D1324" s="192">
        <f t="shared" ca="1" si="321"/>
        <v>0.56583628306009737</v>
      </c>
      <c r="E1324" s="192" t="str">
        <f>Instructions!$I$56</f>
        <v>Mot 35</v>
      </c>
      <c r="F1324" s="192">
        <f t="shared" ca="1" si="322"/>
        <v>0.30806608252046241</v>
      </c>
      <c r="G1324" s="192" t="str">
        <f>Instructions!$I$71</f>
        <v>Mot 50</v>
      </c>
      <c r="H1324" s="192">
        <f t="shared" ca="1" si="322"/>
        <v>0.55696836535970384</v>
      </c>
      <c r="I1324" s="192" t="str">
        <f>Instructions!$I$86</f>
        <v>Mot 65</v>
      </c>
      <c r="J1324" s="192">
        <f t="shared" ca="1" si="322"/>
        <v>0.20381147966711122</v>
      </c>
    </row>
    <row r="1325" spans="1:11">
      <c r="A1325" s="192" t="str">
        <f>Instructions!$I$27</f>
        <v>Mot 6</v>
      </c>
      <c r="B1325" s="192">
        <f t="shared" ca="1" si="320"/>
        <v>0.6227863641271052</v>
      </c>
      <c r="C1325" s="192" t="str">
        <f>Instructions!$I$42</f>
        <v>Mot 21</v>
      </c>
      <c r="D1325" s="192">
        <f t="shared" ca="1" si="321"/>
        <v>0.96477918152920406</v>
      </c>
      <c r="E1325" s="192" t="str">
        <f>Instructions!$I$57</f>
        <v>Mot 36</v>
      </c>
      <c r="F1325" s="192">
        <f t="shared" ca="1" si="322"/>
        <v>0.47046737897836977</v>
      </c>
      <c r="G1325" s="192" t="str">
        <f>Instructions!$I$72</f>
        <v>Mot 51</v>
      </c>
      <c r="H1325" s="192">
        <f t="shared" ca="1" si="322"/>
        <v>0.66070316636676685</v>
      </c>
      <c r="I1325" s="192" t="str">
        <f>Instructions!$I$87</f>
        <v>Mot 66</v>
      </c>
      <c r="J1325" s="192">
        <f t="shared" ca="1" si="322"/>
        <v>0.77436477859905306</v>
      </c>
    </row>
    <row r="1326" spans="1:11">
      <c r="A1326" s="192" t="str">
        <f>Instructions!$I$28</f>
        <v>Mot 7</v>
      </c>
      <c r="B1326" s="192">
        <f t="shared" ca="1" si="320"/>
        <v>0.70137525206937212</v>
      </c>
      <c r="C1326" s="192" t="str">
        <f>Instructions!$I$43</f>
        <v>Mot 22</v>
      </c>
      <c r="D1326" s="192">
        <f t="shared" ca="1" si="321"/>
        <v>0.91146320727436181</v>
      </c>
      <c r="E1326" s="192" t="str">
        <f>Instructions!$I$58</f>
        <v>Mot 37</v>
      </c>
      <c r="F1326" s="192">
        <f t="shared" ca="1" si="322"/>
        <v>6.250886820826751E-2</v>
      </c>
      <c r="G1326" s="192" t="str">
        <f>Instructions!$I$73</f>
        <v>Mot 52</v>
      </c>
      <c r="H1326" s="192">
        <f t="shared" ca="1" si="322"/>
        <v>0.25952382419284481</v>
      </c>
      <c r="I1326" s="192" t="str">
        <f>Instructions!$I$88</f>
        <v>Mot 67</v>
      </c>
      <c r="J1326" s="192">
        <f t="shared" ca="1" si="322"/>
        <v>0.12873880417473693</v>
      </c>
    </row>
    <row r="1327" spans="1:11">
      <c r="A1327" s="192" t="str">
        <f>Instructions!$I$29</f>
        <v>Mot 8</v>
      </c>
      <c r="B1327" s="192">
        <f t="shared" ca="1" si="320"/>
        <v>6.9468227298241536E-2</v>
      </c>
      <c r="C1327" s="192" t="str">
        <f>Instructions!$I$44</f>
        <v>Mot 23</v>
      </c>
      <c r="D1327" s="192">
        <f t="shared" ca="1" si="321"/>
        <v>0.95812151488467923</v>
      </c>
      <c r="E1327" s="192" t="str">
        <f>Instructions!$I$59</f>
        <v>Mot 38</v>
      </c>
      <c r="F1327" s="192">
        <f t="shared" ca="1" si="322"/>
        <v>0.64070434708815427</v>
      </c>
      <c r="G1327" s="192" t="str">
        <f>Instructions!$I$74</f>
        <v>Mot 53</v>
      </c>
      <c r="H1327" s="192">
        <f t="shared" ca="1" si="322"/>
        <v>0.58814952552394961</v>
      </c>
      <c r="I1327" s="192" t="str">
        <f>Instructions!$I$89</f>
        <v>Mot 68</v>
      </c>
      <c r="J1327" s="192">
        <f t="shared" ca="1" si="322"/>
        <v>0.37420869633804765</v>
      </c>
    </row>
    <row r="1328" spans="1:11">
      <c r="A1328" s="192" t="str">
        <f>Instructions!$I$30</f>
        <v>Mot 9</v>
      </c>
      <c r="B1328" s="192">
        <f t="shared" ca="1" si="320"/>
        <v>0.47621641887415667</v>
      </c>
      <c r="C1328" s="192" t="str">
        <f>Instructions!$I$45</f>
        <v>Mot 24</v>
      </c>
      <c r="D1328" s="192">
        <f t="shared" ca="1" si="321"/>
        <v>0.73385169538453898</v>
      </c>
      <c r="E1328" s="192" t="str">
        <f>Instructions!$I$60</f>
        <v>Mot 39</v>
      </c>
      <c r="F1328" s="192">
        <f t="shared" ca="1" si="322"/>
        <v>0.89091071146929934</v>
      </c>
      <c r="G1328" s="192" t="str">
        <f>Instructions!$I$75</f>
        <v>Mot 54</v>
      </c>
      <c r="H1328" s="192">
        <f t="shared" ca="1" si="322"/>
        <v>2.7818531993973439E-2</v>
      </c>
      <c r="I1328" s="192" t="str">
        <f>Instructions!$I$90</f>
        <v>Mot 69</v>
      </c>
      <c r="J1328" s="192">
        <f t="shared" ca="1" si="322"/>
        <v>0.77036523314696204</v>
      </c>
    </row>
    <row r="1329" spans="1:11">
      <c r="A1329" s="192" t="str">
        <f>Instructions!$I$31</f>
        <v>Mot 10</v>
      </c>
      <c r="B1329" s="192">
        <f t="shared" ca="1" si="320"/>
        <v>6.5077872966632033E-2</v>
      </c>
      <c r="C1329" s="192" t="str">
        <f>Instructions!$I$46</f>
        <v>Mot 25</v>
      </c>
      <c r="D1329" s="192">
        <f ca="1">RAND()</f>
        <v>0.10776318009481811</v>
      </c>
      <c r="E1329" s="192" t="str">
        <f>Instructions!$I$61</f>
        <v>Mot 40</v>
      </c>
      <c r="F1329" s="192">
        <f ca="1">RAND()</f>
        <v>0.13981552934573827</v>
      </c>
      <c r="G1329" s="192" t="str">
        <f>Instructions!$I$76</f>
        <v>Mot 55</v>
      </c>
      <c r="H1329" s="192">
        <f t="shared" ca="1" si="322"/>
        <v>0.66095100555270736</v>
      </c>
      <c r="I1329" s="192" t="str">
        <f>Instructions!$I$91</f>
        <v>Mot 70</v>
      </c>
      <c r="J1329" s="192">
        <f t="shared" ca="1" si="322"/>
        <v>0.5340900585734133</v>
      </c>
    </row>
    <row r="1330" spans="1:11">
      <c r="A1330" s="192" t="str">
        <f>Instructions!$I$32</f>
        <v>Mot 11</v>
      </c>
      <c r="B1330" s="192">
        <f t="shared" ca="1" si="320"/>
        <v>0.52689505442410123</v>
      </c>
      <c r="C1330" s="192" t="str">
        <f>Instructions!$I$47</f>
        <v>Mot 26</v>
      </c>
      <c r="D1330" s="192">
        <f ca="1">RAND()</f>
        <v>0.34949108333944123</v>
      </c>
      <c r="E1330" s="192" t="str">
        <f>Instructions!$I$62</f>
        <v>Mot 41</v>
      </c>
      <c r="F1330" s="192">
        <f ca="1">RAND()</f>
        <v>0.630914966920892</v>
      </c>
      <c r="G1330" s="192" t="str">
        <f>Instructions!$I$77</f>
        <v>Mot 56</v>
      </c>
      <c r="H1330" s="192">
        <f t="shared" ca="1" si="322"/>
        <v>0.43425233605405311</v>
      </c>
      <c r="I1330" s="192" t="str">
        <f>Instructions!$I$92</f>
        <v>Mot 71</v>
      </c>
      <c r="J1330" s="192">
        <f t="shared" ca="1" si="322"/>
        <v>0.44260700777192741</v>
      </c>
    </row>
    <row r="1331" spans="1:11">
      <c r="A1331" s="192" t="str">
        <f>Instructions!$I$33</f>
        <v>Mot 12</v>
      </c>
      <c r="B1331" s="192">
        <f t="shared" ca="1" si="320"/>
        <v>0.39404593720251124</v>
      </c>
      <c r="C1331" s="192" t="str">
        <f>Instructions!$I$48</f>
        <v>Mot 27</v>
      </c>
      <c r="D1331" s="192">
        <f ca="1">RAND()</f>
        <v>0.61299266545123277</v>
      </c>
      <c r="E1331" s="192" t="str">
        <f>Instructions!$I$63</f>
        <v>Mot 42</v>
      </c>
      <c r="F1331" s="192">
        <f ca="1">RAND()</f>
        <v>0.36667814169140989</v>
      </c>
      <c r="G1331" s="192" t="str">
        <f>Instructions!$I$78</f>
        <v>Mot 57</v>
      </c>
      <c r="H1331" s="192">
        <f t="shared" ca="1" si="322"/>
        <v>0.96132616239901258</v>
      </c>
      <c r="I1331" s="192" t="str">
        <f>Instructions!$I$93</f>
        <v>Mot 72</v>
      </c>
      <c r="J1331" s="192">
        <f t="shared" ca="1" si="322"/>
        <v>0.50988215824071881</v>
      </c>
    </row>
    <row r="1332" spans="1:11">
      <c r="A1332" s="192" t="str">
        <f>Instructions!$I$34</f>
        <v>Mot 13</v>
      </c>
      <c r="B1332" s="192">
        <f t="shared" ca="1" si="320"/>
        <v>0.26716313880153664</v>
      </c>
      <c r="C1332" s="192" t="str">
        <f>Instructions!$I$49</f>
        <v>Mot 28</v>
      </c>
      <c r="D1332" s="192">
        <f t="shared" ref="D1332:D1334" ca="1" si="323">RAND()</f>
        <v>0.48194387337525701</v>
      </c>
      <c r="E1332" s="192" t="str">
        <f>Instructions!$I$64</f>
        <v>Mot 43</v>
      </c>
      <c r="F1332" s="192">
        <f t="shared" ref="F1332:F1334" ca="1" si="324">RAND()</f>
        <v>0.56892223032410072</v>
      </c>
      <c r="G1332" s="192" t="str">
        <f>Instructions!$I$79</f>
        <v>Mot 58</v>
      </c>
      <c r="H1332" s="192">
        <f t="shared" ca="1" si="322"/>
        <v>0.25880147923574937</v>
      </c>
      <c r="I1332" s="192" t="str">
        <f>Instructions!$I$94</f>
        <v>Mot 73</v>
      </c>
      <c r="J1332" s="192">
        <f t="shared" ca="1" si="322"/>
        <v>2.7334510516873411E-2</v>
      </c>
    </row>
    <row r="1333" spans="1:11">
      <c r="A1333" s="192" t="str">
        <f>Instructions!$I$35</f>
        <v>Mot 14</v>
      </c>
      <c r="B1333" s="192">
        <f t="shared" ca="1" si="320"/>
        <v>0.14693761983270348</v>
      </c>
      <c r="C1333" s="192" t="str">
        <f>Instructions!$I$50</f>
        <v>Mot 29</v>
      </c>
      <c r="D1333" s="192">
        <f t="shared" ca="1" si="323"/>
        <v>0.99602990043625939</v>
      </c>
      <c r="E1333" s="192" t="str">
        <f>Instructions!$I$65</f>
        <v>Mot 44</v>
      </c>
      <c r="F1333" s="192">
        <f t="shared" ca="1" si="324"/>
        <v>0.41812745192163026</v>
      </c>
      <c r="G1333" s="192" t="str">
        <f>Instructions!$I$80</f>
        <v>Mot 59</v>
      </c>
      <c r="H1333" s="192">
        <f t="shared" ca="1" si="322"/>
        <v>0.70663281972233172</v>
      </c>
      <c r="I1333" s="192" t="str">
        <f>Instructions!$I$95</f>
        <v>Mot 74</v>
      </c>
      <c r="J1333" s="192">
        <f t="shared" ca="1" si="322"/>
        <v>0.43027612065868437</v>
      </c>
    </row>
    <row r="1334" spans="1:11">
      <c r="A1334" s="192" t="str">
        <f>Instructions!$I$36</f>
        <v>Mot 15</v>
      </c>
      <c r="B1334" s="192">
        <f t="shared" ca="1" si="320"/>
        <v>0.50449277365965872</v>
      </c>
      <c r="C1334" s="192" t="str">
        <f>Instructions!$I$51</f>
        <v>Mot 30</v>
      </c>
      <c r="D1334" s="192">
        <f t="shared" ca="1" si="323"/>
        <v>0.14615433832130409</v>
      </c>
      <c r="E1334" s="192" t="str">
        <f>Instructions!$I$66</f>
        <v>Mot 45</v>
      </c>
      <c r="F1334" s="192">
        <f t="shared" ca="1" si="324"/>
        <v>0.95856888336062962</v>
      </c>
      <c r="G1334" s="192" t="str">
        <f>Instructions!$I$81</f>
        <v>Mot 60</v>
      </c>
      <c r="H1334" s="192">
        <f t="shared" ca="1" si="322"/>
        <v>0.83284408935212451</v>
      </c>
      <c r="I1334" s="192" t="str">
        <f>Instructions!$I$96</f>
        <v>Mot 75</v>
      </c>
      <c r="J1334" s="192">
        <f t="shared" ca="1" si="322"/>
        <v>0.49359524747115457</v>
      </c>
    </row>
    <row r="1335" spans="1:11">
      <c r="K1335" s="192">
        <v>67</v>
      </c>
    </row>
    <row r="1340" spans="1:11">
      <c r="A1340" s="192" t="str">
        <f>Instructions!$I$22</f>
        <v>Mot 1</v>
      </c>
      <c r="B1340" s="192">
        <f t="shared" ca="1" si="320"/>
        <v>0.56243377042005915</v>
      </c>
      <c r="C1340" s="192" t="str">
        <f>Instructions!$I$37</f>
        <v>Mot 16</v>
      </c>
      <c r="D1340" s="192">
        <f t="shared" ref="D1340:D1348" ca="1" si="325">RAND()</f>
        <v>0.58317980035506634</v>
      </c>
      <c r="E1340" s="192" t="str">
        <f>Instructions!$I$52</f>
        <v>Mot 31</v>
      </c>
      <c r="F1340" s="192">
        <f t="shared" ref="F1340:J1354" ca="1" si="326">RAND()</f>
        <v>0.49134885590610278</v>
      </c>
      <c r="G1340" s="192" t="str">
        <f>Instructions!$I$67</f>
        <v>Mot 46</v>
      </c>
      <c r="H1340" s="192">
        <f t="shared" ca="1" si="326"/>
        <v>0.30034580855843085</v>
      </c>
      <c r="I1340" s="192" t="str">
        <f>Instructions!$I$82</f>
        <v>Mot 61</v>
      </c>
      <c r="J1340" s="192">
        <f t="shared" ca="1" si="326"/>
        <v>0.19751293825176741</v>
      </c>
    </row>
    <row r="1341" spans="1:11">
      <c r="A1341" s="192" t="str">
        <f>Instructions!$I$23</f>
        <v>Mot 2</v>
      </c>
      <c r="B1341" s="192">
        <f t="shared" ca="1" si="320"/>
        <v>0.99569373921315829</v>
      </c>
      <c r="C1341" s="192" t="str">
        <f>Instructions!$I$38</f>
        <v>Mot 17</v>
      </c>
      <c r="D1341" s="192">
        <f t="shared" ca="1" si="325"/>
        <v>0.63383102963240612</v>
      </c>
      <c r="E1341" s="192" t="str">
        <f>Instructions!$I$53</f>
        <v>Mot 32</v>
      </c>
      <c r="F1341" s="192">
        <f t="shared" ca="1" si="326"/>
        <v>0.13420075534389608</v>
      </c>
      <c r="G1341" s="192" t="str">
        <f>Instructions!$I$68</f>
        <v>Mot 47</v>
      </c>
      <c r="H1341" s="192">
        <f t="shared" ca="1" si="326"/>
        <v>0.59101270345654122</v>
      </c>
      <c r="I1341" s="192" t="str">
        <f>Instructions!$I$83</f>
        <v>Mot 62</v>
      </c>
      <c r="J1341" s="192">
        <f t="shared" ca="1" si="326"/>
        <v>0.87977698783826486</v>
      </c>
    </row>
    <row r="1342" spans="1:11">
      <c r="A1342" s="192" t="str">
        <f>Instructions!$I$24</f>
        <v>Mot 3</v>
      </c>
      <c r="B1342" s="192">
        <f t="shared" ca="1" si="320"/>
        <v>0.55652818528548431</v>
      </c>
      <c r="C1342" s="192" t="str">
        <f>Instructions!$I$39</f>
        <v>Mot 18</v>
      </c>
      <c r="D1342" s="192">
        <f t="shared" ca="1" si="325"/>
        <v>0.95328972384156252</v>
      </c>
      <c r="E1342" s="192" t="str">
        <f>Instructions!$I$54</f>
        <v>Mot 33</v>
      </c>
      <c r="F1342" s="192">
        <f t="shared" ca="1" si="326"/>
        <v>0.88435434764147536</v>
      </c>
      <c r="G1342" s="192" t="str">
        <f>Instructions!$I$69</f>
        <v>Mot 48</v>
      </c>
      <c r="H1342" s="192">
        <f t="shared" ca="1" si="326"/>
        <v>0.28316461325523312</v>
      </c>
      <c r="I1342" s="192" t="str">
        <f>Instructions!$I$84</f>
        <v>Mot 63</v>
      </c>
      <c r="J1342" s="192">
        <f t="shared" ca="1" si="326"/>
        <v>0.80666116317839276</v>
      </c>
    </row>
    <row r="1343" spans="1:11">
      <c r="A1343" s="192" t="str">
        <f>Instructions!$I$25</f>
        <v>Mot 4</v>
      </c>
      <c r="B1343" s="192">
        <f t="shared" ca="1" si="320"/>
        <v>0.90831229950033887</v>
      </c>
      <c r="C1343" s="192" t="str">
        <f>Instructions!$I$40</f>
        <v>Mot 19</v>
      </c>
      <c r="D1343" s="192">
        <f t="shared" ca="1" si="325"/>
        <v>8.1274660274100685E-2</v>
      </c>
      <c r="E1343" s="192" t="str">
        <f>Instructions!$I$55</f>
        <v>Mot 34</v>
      </c>
      <c r="F1343" s="192">
        <f t="shared" ca="1" si="326"/>
        <v>0.15625584895118161</v>
      </c>
      <c r="G1343" s="192" t="str">
        <f>Instructions!$I$70</f>
        <v>Mot 49</v>
      </c>
      <c r="H1343" s="192">
        <f t="shared" ca="1" si="326"/>
        <v>0.89674948863236204</v>
      </c>
      <c r="I1343" s="192" t="str">
        <f>Instructions!$I$85</f>
        <v>Mot 64</v>
      </c>
      <c r="J1343" s="192">
        <f t="shared" ca="1" si="326"/>
        <v>0.11848702911760012</v>
      </c>
    </row>
    <row r="1344" spans="1:11">
      <c r="A1344" s="192" t="str">
        <f>Instructions!$I$26</f>
        <v>Mot 5</v>
      </c>
      <c r="B1344" s="192">
        <f t="shared" ca="1" si="320"/>
        <v>0.2045728377284175</v>
      </c>
      <c r="C1344" s="192" t="str">
        <f>Instructions!$I$41</f>
        <v>Mot 20</v>
      </c>
      <c r="D1344" s="192">
        <f t="shared" ca="1" si="325"/>
        <v>0.57911460382611923</v>
      </c>
      <c r="E1344" s="192" t="str">
        <f>Instructions!$I$56</f>
        <v>Mot 35</v>
      </c>
      <c r="F1344" s="192">
        <f t="shared" ca="1" si="326"/>
        <v>0.25134091533843317</v>
      </c>
      <c r="G1344" s="192" t="str">
        <f>Instructions!$I$71</f>
        <v>Mot 50</v>
      </c>
      <c r="H1344" s="192">
        <f t="shared" ca="1" si="326"/>
        <v>0.40506160564727045</v>
      </c>
      <c r="I1344" s="192" t="str">
        <f>Instructions!$I$86</f>
        <v>Mot 65</v>
      </c>
      <c r="J1344" s="192">
        <f t="shared" ca="1" si="326"/>
        <v>0.88280964695603814</v>
      </c>
    </row>
    <row r="1345" spans="1:11">
      <c r="A1345" s="192" t="str">
        <f>Instructions!$I$27</f>
        <v>Mot 6</v>
      </c>
      <c r="B1345" s="192">
        <f t="shared" ca="1" si="320"/>
        <v>6.5640685478243088E-2</v>
      </c>
      <c r="C1345" s="192" t="str">
        <f>Instructions!$I$42</f>
        <v>Mot 21</v>
      </c>
      <c r="D1345" s="192">
        <f t="shared" ca="1" si="325"/>
        <v>0.76495432349163062</v>
      </c>
      <c r="E1345" s="192" t="str">
        <f>Instructions!$I$57</f>
        <v>Mot 36</v>
      </c>
      <c r="F1345" s="192">
        <f t="shared" ca="1" si="326"/>
        <v>0.94740838279879669</v>
      </c>
      <c r="G1345" s="192" t="str">
        <f>Instructions!$I$72</f>
        <v>Mot 51</v>
      </c>
      <c r="H1345" s="192">
        <f t="shared" ca="1" si="326"/>
        <v>5.7702081474281797E-2</v>
      </c>
      <c r="I1345" s="192" t="str">
        <f>Instructions!$I$87</f>
        <v>Mot 66</v>
      </c>
      <c r="J1345" s="192">
        <f t="shared" ca="1" si="326"/>
        <v>0.21741615562521077</v>
      </c>
    </row>
    <row r="1346" spans="1:11">
      <c r="A1346" s="192" t="str">
        <f>Instructions!$I$28</f>
        <v>Mot 7</v>
      </c>
      <c r="B1346" s="192">
        <f t="shared" ca="1" si="320"/>
        <v>0.70781859872971897</v>
      </c>
      <c r="C1346" s="192" t="str">
        <f>Instructions!$I$43</f>
        <v>Mot 22</v>
      </c>
      <c r="D1346" s="192">
        <f t="shared" ca="1" si="325"/>
        <v>0.57424396586843907</v>
      </c>
      <c r="E1346" s="192" t="str">
        <f>Instructions!$I$58</f>
        <v>Mot 37</v>
      </c>
      <c r="F1346" s="192">
        <f t="shared" ca="1" si="326"/>
        <v>0.42601400678809331</v>
      </c>
      <c r="G1346" s="192" t="str">
        <f>Instructions!$I$73</f>
        <v>Mot 52</v>
      </c>
      <c r="H1346" s="192">
        <f t="shared" ca="1" si="326"/>
        <v>6.2246751835518532E-3</v>
      </c>
      <c r="I1346" s="192" t="str">
        <f>Instructions!$I$88</f>
        <v>Mot 67</v>
      </c>
      <c r="J1346" s="192">
        <f t="shared" ca="1" si="326"/>
        <v>0.92901648437084428</v>
      </c>
    </row>
    <row r="1347" spans="1:11">
      <c r="A1347" s="192" t="str">
        <f>Instructions!$I$29</f>
        <v>Mot 8</v>
      </c>
      <c r="B1347" s="192">
        <f t="shared" ca="1" si="320"/>
        <v>0.72464005027946721</v>
      </c>
      <c r="C1347" s="192" t="str">
        <f>Instructions!$I$44</f>
        <v>Mot 23</v>
      </c>
      <c r="D1347" s="192">
        <f t="shared" ca="1" si="325"/>
        <v>0.71044401257043732</v>
      </c>
      <c r="E1347" s="192" t="str">
        <f>Instructions!$I$59</f>
        <v>Mot 38</v>
      </c>
      <c r="F1347" s="192">
        <f t="shared" ca="1" si="326"/>
        <v>0.37374252769481187</v>
      </c>
      <c r="G1347" s="192" t="str">
        <f>Instructions!$I$74</f>
        <v>Mot 53</v>
      </c>
      <c r="H1347" s="192">
        <f t="shared" ca="1" si="326"/>
        <v>0.24565156973847391</v>
      </c>
      <c r="I1347" s="192" t="str">
        <f>Instructions!$I$89</f>
        <v>Mot 68</v>
      </c>
      <c r="J1347" s="192">
        <f t="shared" ca="1" si="326"/>
        <v>0.52017043794328155</v>
      </c>
    </row>
    <row r="1348" spans="1:11">
      <c r="A1348" s="192" t="str">
        <f>Instructions!$I$30</f>
        <v>Mot 9</v>
      </c>
      <c r="B1348" s="192">
        <f t="shared" ca="1" si="320"/>
        <v>0.24584107405399258</v>
      </c>
      <c r="C1348" s="192" t="str">
        <f>Instructions!$I$45</f>
        <v>Mot 24</v>
      </c>
      <c r="D1348" s="192">
        <f t="shared" ca="1" si="325"/>
        <v>0.59807602128543946</v>
      </c>
      <c r="E1348" s="192" t="str">
        <f>Instructions!$I$60</f>
        <v>Mot 39</v>
      </c>
      <c r="F1348" s="192">
        <f t="shared" ca="1" si="326"/>
        <v>0.98281328133393198</v>
      </c>
      <c r="G1348" s="192" t="str">
        <f>Instructions!$I$75</f>
        <v>Mot 54</v>
      </c>
      <c r="H1348" s="192">
        <f t="shared" ca="1" si="326"/>
        <v>3.2685835604369995E-2</v>
      </c>
      <c r="I1348" s="192" t="str">
        <f>Instructions!$I$90</f>
        <v>Mot 69</v>
      </c>
      <c r="J1348" s="192">
        <f t="shared" ca="1" si="326"/>
        <v>0.4859909312783508</v>
      </c>
    </row>
    <row r="1349" spans="1:11">
      <c r="A1349" s="192" t="str">
        <f>Instructions!$I$31</f>
        <v>Mot 10</v>
      </c>
      <c r="B1349" s="192">
        <f t="shared" ca="1" si="320"/>
        <v>0.30606372721034625</v>
      </c>
      <c r="C1349" s="192" t="str">
        <f>Instructions!$I$46</f>
        <v>Mot 25</v>
      </c>
      <c r="D1349" s="192">
        <f ca="1">RAND()</f>
        <v>0.42041112567184113</v>
      </c>
      <c r="E1349" s="192" t="str">
        <f>Instructions!$I$61</f>
        <v>Mot 40</v>
      </c>
      <c r="F1349" s="192">
        <f ca="1">RAND()</f>
        <v>0.92631938031102401</v>
      </c>
      <c r="G1349" s="192" t="str">
        <f>Instructions!$I$76</f>
        <v>Mot 55</v>
      </c>
      <c r="H1349" s="192">
        <f t="shared" ca="1" si="326"/>
        <v>0.21105999821966392</v>
      </c>
      <c r="I1349" s="192" t="str">
        <f>Instructions!$I$91</f>
        <v>Mot 70</v>
      </c>
      <c r="J1349" s="192">
        <f t="shared" ca="1" si="326"/>
        <v>0.85628326509881825</v>
      </c>
    </row>
    <row r="1350" spans="1:11">
      <c r="A1350" s="192" t="str">
        <f>Instructions!$I$32</f>
        <v>Mot 11</v>
      </c>
      <c r="B1350" s="192">
        <f t="shared" ca="1" si="320"/>
        <v>0.83983978182560504</v>
      </c>
      <c r="C1350" s="192" t="str">
        <f>Instructions!$I$47</f>
        <v>Mot 26</v>
      </c>
      <c r="D1350" s="192">
        <f ca="1">RAND()</f>
        <v>0.18543164078847607</v>
      </c>
      <c r="E1350" s="192" t="str">
        <f>Instructions!$I$62</f>
        <v>Mot 41</v>
      </c>
      <c r="F1350" s="192">
        <f ca="1">RAND()</f>
        <v>0.80259111100157976</v>
      </c>
      <c r="G1350" s="192" t="str">
        <f>Instructions!$I$77</f>
        <v>Mot 56</v>
      </c>
      <c r="H1350" s="192">
        <f t="shared" ca="1" si="326"/>
        <v>0.12068266754938828</v>
      </c>
      <c r="I1350" s="192" t="str">
        <f>Instructions!$I$92</f>
        <v>Mot 71</v>
      </c>
      <c r="J1350" s="192">
        <f t="shared" ca="1" si="326"/>
        <v>4.5319367758046458E-2</v>
      </c>
    </row>
    <row r="1351" spans="1:11">
      <c r="A1351" s="192" t="str">
        <f>Instructions!$I$33</f>
        <v>Mot 12</v>
      </c>
      <c r="B1351" s="192">
        <f t="shared" ca="1" si="320"/>
        <v>0.12521362130655844</v>
      </c>
      <c r="C1351" s="192" t="str">
        <f>Instructions!$I$48</f>
        <v>Mot 27</v>
      </c>
      <c r="D1351" s="192">
        <f ca="1">RAND()</f>
        <v>0.37979106846765431</v>
      </c>
      <c r="E1351" s="192" t="str">
        <f>Instructions!$I$63</f>
        <v>Mot 42</v>
      </c>
      <c r="F1351" s="192">
        <f ca="1">RAND()</f>
        <v>0.22610650945095179</v>
      </c>
      <c r="G1351" s="192" t="str">
        <f>Instructions!$I$78</f>
        <v>Mot 57</v>
      </c>
      <c r="H1351" s="192">
        <f t="shared" ca="1" si="326"/>
        <v>0.14007022492651588</v>
      </c>
      <c r="I1351" s="192" t="str">
        <f>Instructions!$I$93</f>
        <v>Mot 72</v>
      </c>
      <c r="J1351" s="192">
        <f t="shared" ca="1" si="326"/>
        <v>0.85245815657950941</v>
      </c>
    </row>
    <row r="1352" spans="1:11">
      <c r="A1352" s="192" t="str">
        <f>Instructions!$I$34</f>
        <v>Mot 13</v>
      </c>
      <c r="B1352" s="192">
        <f t="shared" ca="1" si="320"/>
        <v>0.36178815511433815</v>
      </c>
      <c r="C1352" s="192" t="str">
        <f>Instructions!$I$49</f>
        <v>Mot 28</v>
      </c>
      <c r="D1352" s="192">
        <f t="shared" ref="D1352:D1354" ca="1" si="327">RAND()</f>
        <v>0.1005672579010618</v>
      </c>
      <c r="E1352" s="192" t="str">
        <f>Instructions!$I$64</f>
        <v>Mot 43</v>
      </c>
      <c r="F1352" s="192">
        <f t="shared" ref="F1352:F1354" ca="1" si="328">RAND()</f>
        <v>0.12659387214866136</v>
      </c>
      <c r="G1352" s="192" t="str">
        <f>Instructions!$I$79</f>
        <v>Mot 58</v>
      </c>
      <c r="H1352" s="192">
        <f t="shared" ca="1" si="326"/>
        <v>0.15679957385881371</v>
      </c>
      <c r="I1352" s="192" t="str">
        <f>Instructions!$I$94</f>
        <v>Mot 73</v>
      </c>
      <c r="J1352" s="192">
        <f t="shared" ca="1" si="326"/>
        <v>0.7852740395411778</v>
      </c>
    </row>
    <row r="1353" spans="1:11">
      <c r="A1353" s="192" t="str">
        <f>Instructions!$I$35</f>
        <v>Mot 14</v>
      </c>
      <c r="B1353" s="192">
        <f t="shared" ca="1" si="320"/>
        <v>0.58510227446812002</v>
      </c>
      <c r="C1353" s="192" t="str">
        <f>Instructions!$I$50</f>
        <v>Mot 29</v>
      </c>
      <c r="D1353" s="192">
        <f t="shared" ca="1" si="327"/>
        <v>0.73500277159479721</v>
      </c>
      <c r="E1353" s="192" t="str">
        <f>Instructions!$I$65</f>
        <v>Mot 44</v>
      </c>
      <c r="F1353" s="192">
        <f t="shared" ca="1" si="328"/>
        <v>0.36446460472037001</v>
      </c>
      <c r="G1353" s="192" t="str">
        <f>Instructions!$I$80</f>
        <v>Mot 59</v>
      </c>
      <c r="H1353" s="192">
        <f t="shared" ca="1" si="326"/>
        <v>0.22249517968468391</v>
      </c>
      <c r="I1353" s="192" t="str">
        <f>Instructions!$I$95</f>
        <v>Mot 74</v>
      </c>
      <c r="J1353" s="192">
        <f t="shared" ca="1" si="326"/>
        <v>0.12984148067542323</v>
      </c>
    </row>
    <row r="1354" spans="1:11">
      <c r="A1354" s="192" t="str">
        <f>Instructions!$I$36</f>
        <v>Mot 15</v>
      </c>
      <c r="B1354" s="192">
        <f t="shared" ca="1" si="320"/>
        <v>0.26373752184935728</v>
      </c>
      <c r="C1354" s="192" t="str">
        <f>Instructions!$I$51</f>
        <v>Mot 30</v>
      </c>
      <c r="D1354" s="192">
        <f t="shared" ca="1" si="327"/>
        <v>0.13227326910667903</v>
      </c>
      <c r="E1354" s="192" t="str">
        <f>Instructions!$I$66</f>
        <v>Mot 45</v>
      </c>
      <c r="F1354" s="192">
        <f t="shared" ca="1" si="328"/>
        <v>0.6690820620411424</v>
      </c>
      <c r="G1354" s="192" t="str">
        <f>Instructions!$I$81</f>
        <v>Mot 60</v>
      </c>
      <c r="H1354" s="192">
        <f t="shared" ca="1" si="326"/>
        <v>0.79742925774455198</v>
      </c>
      <c r="I1354" s="192" t="str">
        <f>Instructions!$I$96</f>
        <v>Mot 75</v>
      </c>
      <c r="J1354" s="192">
        <f t="shared" ca="1" si="326"/>
        <v>0.92309587917989344</v>
      </c>
    </row>
    <row r="1355" spans="1:11">
      <c r="K1355" s="192">
        <v>68</v>
      </c>
    </row>
    <row r="1360" spans="1:11">
      <c r="A1360" s="192" t="str">
        <f>Instructions!$I$22</f>
        <v>Mot 1</v>
      </c>
      <c r="B1360" s="192">
        <f t="shared" ref="B1360:B1374" ca="1" si="329">RAND()</f>
        <v>0.92470937205480475</v>
      </c>
      <c r="C1360" s="192" t="str">
        <f>Instructions!$I$37</f>
        <v>Mot 16</v>
      </c>
      <c r="D1360" s="192">
        <f t="shared" ref="D1360:D1368" ca="1" si="330">RAND()</f>
        <v>9.1294171184062467E-2</v>
      </c>
      <c r="E1360" s="192" t="str">
        <f>Instructions!$I$52</f>
        <v>Mot 31</v>
      </c>
      <c r="F1360" s="192">
        <f t="shared" ref="F1360:J1374" ca="1" si="331">RAND()</f>
        <v>0.71109244985254905</v>
      </c>
      <c r="G1360" s="192" t="str">
        <f>Instructions!$I$67</f>
        <v>Mot 46</v>
      </c>
      <c r="H1360" s="192">
        <f t="shared" ca="1" si="331"/>
        <v>0.61824658842461122</v>
      </c>
      <c r="I1360" s="192" t="str">
        <f>Instructions!$I$82</f>
        <v>Mot 61</v>
      </c>
      <c r="J1360" s="192">
        <f t="shared" ca="1" si="331"/>
        <v>0.13681600047330389</v>
      </c>
    </row>
    <row r="1361" spans="1:11">
      <c r="A1361" s="192" t="str">
        <f>Instructions!$I$23</f>
        <v>Mot 2</v>
      </c>
      <c r="B1361" s="192">
        <f t="shared" ca="1" si="329"/>
        <v>0.38513271555603479</v>
      </c>
      <c r="C1361" s="192" t="str">
        <f>Instructions!$I$38</f>
        <v>Mot 17</v>
      </c>
      <c r="D1361" s="192">
        <f t="shared" ca="1" si="330"/>
        <v>0.53109134096589572</v>
      </c>
      <c r="E1361" s="192" t="str">
        <f>Instructions!$I$53</f>
        <v>Mot 32</v>
      </c>
      <c r="F1361" s="192">
        <f t="shared" ca="1" si="331"/>
        <v>0.70182058013222715</v>
      </c>
      <c r="G1361" s="192" t="str">
        <f>Instructions!$I$68</f>
        <v>Mot 47</v>
      </c>
      <c r="H1361" s="192">
        <f t="shared" ca="1" si="331"/>
        <v>0.61539174784607753</v>
      </c>
      <c r="I1361" s="192" t="str">
        <f>Instructions!$I$83</f>
        <v>Mot 62</v>
      </c>
      <c r="J1361" s="192">
        <f t="shared" ca="1" si="331"/>
        <v>0.38804485972698421</v>
      </c>
    </row>
    <row r="1362" spans="1:11">
      <c r="A1362" s="192" t="str">
        <f>Instructions!$I$24</f>
        <v>Mot 3</v>
      </c>
      <c r="B1362" s="192">
        <f t="shared" ca="1" si="329"/>
        <v>0.92976215588212074</v>
      </c>
      <c r="C1362" s="192" t="str">
        <f>Instructions!$I$39</f>
        <v>Mot 18</v>
      </c>
      <c r="D1362" s="192">
        <f t="shared" ca="1" si="330"/>
        <v>0.9380928104676286</v>
      </c>
      <c r="E1362" s="192" t="str">
        <f>Instructions!$I$54</f>
        <v>Mot 33</v>
      </c>
      <c r="F1362" s="192">
        <f t="shared" ca="1" si="331"/>
        <v>0.3921659606050989</v>
      </c>
      <c r="G1362" s="192" t="str">
        <f>Instructions!$I$69</f>
        <v>Mot 48</v>
      </c>
      <c r="H1362" s="192">
        <f t="shared" ca="1" si="331"/>
        <v>0.86812334808624514</v>
      </c>
      <c r="I1362" s="192" t="str">
        <f>Instructions!$I$84</f>
        <v>Mot 63</v>
      </c>
      <c r="J1362" s="192">
        <f t="shared" ca="1" si="331"/>
        <v>0.82408551819107934</v>
      </c>
    </row>
    <row r="1363" spans="1:11">
      <c r="A1363" s="192" t="str">
        <f>Instructions!$I$25</f>
        <v>Mot 4</v>
      </c>
      <c r="B1363" s="192">
        <f t="shared" ca="1" si="329"/>
        <v>0.15815666852081989</v>
      </c>
      <c r="C1363" s="192" t="str">
        <f>Instructions!$I$40</f>
        <v>Mot 19</v>
      </c>
      <c r="D1363" s="192">
        <f t="shared" ca="1" si="330"/>
        <v>0.58411528647764122</v>
      </c>
      <c r="E1363" s="192" t="str">
        <f>Instructions!$I$55</f>
        <v>Mot 34</v>
      </c>
      <c r="F1363" s="192">
        <f t="shared" ca="1" si="331"/>
        <v>0.59553791554051994</v>
      </c>
      <c r="G1363" s="192" t="str">
        <f>Instructions!$I$70</f>
        <v>Mot 49</v>
      </c>
      <c r="H1363" s="192">
        <f t="shared" ca="1" si="331"/>
        <v>0.28714001659417243</v>
      </c>
      <c r="I1363" s="192" t="str">
        <f>Instructions!$I$85</f>
        <v>Mot 64</v>
      </c>
      <c r="J1363" s="192">
        <f t="shared" ca="1" si="331"/>
        <v>0.24268812778309168</v>
      </c>
    </row>
    <row r="1364" spans="1:11">
      <c r="A1364" s="192" t="str">
        <f>Instructions!$I$26</f>
        <v>Mot 5</v>
      </c>
      <c r="B1364" s="192">
        <f t="shared" ca="1" si="329"/>
        <v>0.49301541868344789</v>
      </c>
      <c r="C1364" s="192" t="str">
        <f>Instructions!$I$41</f>
        <v>Mot 20</v>
      </c>
      <c r="D1364" s="192">
        <f t="shared" ca="1" si="330"/>
        <v>0.36457367527310514</v>
      </c>
      <c r="E1364" s="192" t="str">
        <f>Instructions!$I$56</f>
        <v>Mot 35</v>
      </c>
      <c r="F1364" s="192">
        <f t="shared" ca="1" si="331"/>
        <v>0.85318024843488827</v>
      </c>
      <c r="G1364" s="192" t="str">
        <f>Instructions!$I$71</f>
        <v>Mot 50</v>
      </c>
      <c r="H1364" s="192">
        <f t="shared" ca="1" si="331"/>
        <v>0.71215334298699817</v>
      </c>
      <c r="I1364" s="192" t="str">
        <f>Instructions!$I$86</f>
        <v>Mot 65</v>
      </c>
      <c r="J1364" s="192">
        <f t="shared" ca="1" si="331"/>
        <v>0.47820885673881186</v>
      </c>
    </row>
    <row r="1365" spans="1:11">
      <c r="A1365" s="192" t="str">
        <f>Instructions!$I$27</f>
        <v>Mot 6</v>
      </c>
      <c r="B1365" s="192">
        <f t="shared" ca="1" si="329"/>
        <v>7.5195927121422645E-2</v>
      </c>
      <c r="C1365" s="192" t="str">
        <f>Instructions!$I$42</f>
        <v>Mot 21</v>
      </c>
      <c r="D1365" s="192">
        <f t="shared" ca="1" si="330"/>
        <v>0.83334406574355913</v>
      </c>
      <c r="E1365" s="192" t="str">
        <f>Instructions!$I$57</f>
        <v>Mot 36</v>
      </c>
      <c r="F1365" s="192">
        <f t="shared" ca="1" si="331"/>
        <v>0.28807438920175377</v>
      </c>
      <c r="G1365" s="192" t="str">
        <f>Instructions!$I$72</f>
        <v>Mot 51</v>
      </c>
      <c r="H1365" s="192">
        <f t="shared" ca="1" si="331"/>
        <v>0.69015691838413518</v>
      </c>
      <c r="I1365" s="192" t="str">
        <f>Instructions!$I$87</f>
        <v>Mot 66</v>
      </c>
      <c r="J1365" s="192">
        <f t="shared" ca="1" si="331"/>
        <v>0.434522208006073</v>
      </c>
    </row>
    <row r="1366" spans="1:11">
      <c r="A1366" s="192" t="str">
        <f>Instructions!$I$28</f>
        <v>Mot 7</v>
      </c>
      <c r="B1366" s="192">
        <f t="shared" ca="1" si="329"/>
        <v>0.60171465431382742</v>
      </c>
      <c r="C1366" s="192" t="str">
        <f>Instructions!$I$43</f>
        <v>Mot 22</v>
      </c>
      <c r="D1366" s="192">
        <f t="shared" ca="1" si="330"/>
        <v>0.4296397862367195</v>
      </c>
      <c r="E1366" s="192" t="str">
        <f>Instructions!$I$58</f>
        <v>Mot 37</v>
      </c>
      <c r="F1366" s="192">
        <f t="shared" ca="1" si="331"/>
        <v>0.87816403507762508</v>
      </c>
      <c r="G1366" s="192" t="str">
        <f>Instructions!$I$73</f>
        <v>Mot 52</v>
      </c>
      <c r="H1366" s="192">
        <f t="shared" ca="1" si="331"/>
        <v>0.32872112169239098</v>
      </c>
      <c r="I1366" s="192" t="str">
        <f>Instructions!$I$88</f>
        <v>Mot 67</v>
      </c>
      <c r="J1366" s="192">
        <f t="shared" ca="1" si="331"/>
        <v>0.174512917385518</v>
      </c>
    </row>
    <row r="1367" spans="1:11">
      <c r="A1367" s="192" t="str">
        <f>Instructions!$I$29</f>
        <v>Mot 8</v>
      </c>
      <c r="B1367" s="192">
        <f t="shared" ca="1" si="329"/>
        <v>0.18522205392118052</v>
      </c>
      <c r="C1367" s="192" t="str">
        <f>Instructions!$I$44</f>
        <v>Mot 23</v>
      </c>
      <c r="D1367" s="192">
        <f t="shared" ca="1" si="330"/>
        <v>0.78707605192151142</v>
      </c>
      <c r="E1367" s="192" t="str">
        <f>Instructions!$I$59</f>
        <v>Mot 38</v>
      </c>
      <c r="F1367" s="192">
        <f t="shared" ca="1" si="331"/>
        <v>0.97330206065277136</v>
      </c>
      <c r="G1367" s="192" t="str">
        <f>Instructions!$I$74</f>
        <v>Mot 53</v>
      </c>
      <c r="H1367" s="192">
        <f t="shared" ca="1" si="331"/>
        <v>0.74248672467883425</v>
      </c>
      <c r="I1367" s="192" t="str">
        <f>Instructions!$I$89</f>
        <v>Mot 68</v>
      </c>
      <c r="J1367" s="192">
        <f t="shared" ca="1" si="331"/>
        <v>0.65657217474371643</v>
      </c>
    </row>
    <row r="1368" spans="1:11">
      <c r="A1368" s="192" t="str">
        <f>Instructions!$I$30</f>
        <v>Mot 9</v>
      </c>
      <c r="B1368" s="192">
        <f t="shared" ca="1" si="329"/>
        <v>0.71828527403348597</v>
      </c>
      <c r="C1368" s="192" t="str">
        <f>Instructions!$I$45</f>
        <v>Mot 24</v>
      </c>
      <c r="D1368" s="192">
        <f t="shared" ca="1" si="330"/>
        <v>0.11862671968626914</v>
      </c>
      <c r="E1368" s="192" t="str">
        <f>Instructions!$I$60</f>
        <v>Mot 39</v>
      </c>
      <c r="F1368" s="192">
        <f t="shared" ca="1" si="331"/>
        <v>0.90663963562365379</v>
      </c>
      <c r="G1368" s="192" t="str">
        <f>Instructions!$I$75</f>
        <v>Mot 54</v>
      </c>
      <c r="H1368" s="192">
        <f t="shared" ca="1" si="331"/>
        <v>0.89309906451725185</v>
      </c>
      <c r="I1368" s="192" t="str">
        <f>Instructions!$I$90</f>
        <v>Mot 69</v>
      </c>
      <c r="J1368" s="192">
        <f t="shared" ca="1" si="331"/>
        <v>0.17963110886689149</v>
      </c>
    </row>
    <row r="1369" spans="1:11">
      <c r="A1369" s="192" t="str">
        <f>Instructions!$I$31</f>
        <v>Mot 10</v>
      </c>
      <c r="B1369" s="192">
        <f t="shared" ca="1" si="329"/>
        <v>0.47125658848542418</v>
      </c>
      <c r="C1369" s="192" t="str">
        <f>Instructions!$I$46</f>
        <v>Mot 25</v>
      </c>
      <c r="D1369" s="192">
        <f ca="1">RAND()</f>
        <v>0.90178833257754165</v>
      </c>
      <c r="E1369" s="192" t="str">
        <f>Instructions!$I$61</f>
        <v>Mot 40</v>
      </c>
      <c r="F1369" s="192">
        <f ca="1">RAND()</f>
        <v>0.18502548513461725</v>
      </c>
      <c r="G1369" s="192" t="str">
        <f>Instructions!$I$76</f>
        <v>Mot 55</v>
      </c>
      <c r="H1369" s="192">
        <f t="shared" ca="1" si="331"/>
        <v>0.26636728608579519</v>
      </c>
      <c r="I1369" s="192" t="str">
        <f>Instructions!$I$91</f>
        <v>Mot 70</v>
      </c>
      <c r="J1369" s="192">
        <f t="shared" ca="1" si="331"/>
        <v>0.54246565436526595</v>
      </c>
    </row>
    <row r="1370" spans="1:11">
      <c r="A1370" s="192" t="str">
        <f>Instructions!$I$32</f>
        <v>Mot 11</v>
      </c>
      <c r="B1370" s="192">
        <f t="shared" ca="1" si="329"/>
        <v>5.5346838405864407E-2</v>
      </c>
      <c r="C1370" s="192" t="str">
        <f>Instructions!$I$47</f>
        <v>Mot 26</v>
      </c>
      <c r="D1370" s="192">
        <f ca="1">RAND()</f>
        <v>0.5980961077136806</v>
      </c>
      <c r="E1370" s="192" t="str">
        <f>Instructions!$I$62</f>
        <v>Mot 41</v>
      </c>
      <c r="F1370" s="192">
        <f ca="1">RAND()</f>
        <v>0.77577926414227139</v>
      </c>
      <c r="G1370" s="192" t="str">
        <f>Instructions!$I$77</f>
        <v>Mot 56</v>
      </c>
      <c r="H1370" s="192">
        <f t="shared" ca="1" si="331"/>
        <v>0.79714215231965591</v>
      </c>
      <c r="I1370" s="192" t="str">
        <f>Instructions!$I$92</f>
        <v>Mot 71</v>
      </c>
      <c r="J1370" s="192">
        <f t="shared" ca="1" si="331"/>
        <v>0.88846046312290716</v>
      </c>
    </row>
    <row r="1371" spans="1:11">
      <c r="A1371" s="192" t="str">
        <f>Instructions!$I$33</f>
        <v>Mot 12</v>
      </c>
      <c r="B1371" s="192">
        <f t="shared" ca="1" si="329"/>
        <v>0.75507690334572275</v>
      </c>
      <c r="C1371" s="192" t="str">
        <f>Instructions!$I$48</f>
        <v>Mot 27</v>
      </c>
      <c r="D1371" s="192">
        <f ca="1">RAND()</f>
        <v>0.70150596518803321</v>
      </c>
      <c r="E1371" s="192" t="str">
        <f>Instructions!$I$63</f>
        <v>Mot 42</v>
      </c>
      <c r="F1371" s="192">
        <f ca="1">RAND()</f>
        <v>0.27575984633924844</v>
      </c>
      <c r="G1371" s="192" t="str">
        <f>Instructions!$I$78</f>
        <v>Mot 57</v>
      </c>
      <c r="H1371" s="192">
        <f t="shared" ca="1" si="331"/>
        <v>0.50345232179857113</v>
      </c>
      <c r="I1371" s="192" t="str">
        <f>Instructions!$I$93</f>
        <v>Mot 72</v>
      </c>
      <c r="J1371" s="192">
        <f t="shared" ca="1" si="331"/>
        <v>0.7808302309837819</v>
      </c>
    </row>
    <row r="1372" spans="1:11">
      <c r="A1372" s="192" t="str">
        <f>Instructions!$I$34</f>
        <v>Mot 13</v>
      </c>
      <c r="B1372" s="192">
        <f t="shared" ca="1" si="329"/>
        <v>0.33125769879076694</v>
      </c>
      <c r="C1372" s="192" t="str">
        <f>Instructions!$I$49</f>
        <v>Mot 28</v>
      </c>
      <c r="D1372" s="192">
        <f t="shared" ref="D1372:D1374" ca="1" si="332">RAND()</f>
        <v>0.61992368178397106</v>
      </c>
      <c r="E1372" s="192" t="str">
        <f>Instructions!$I$64</f>
        <v>Mot 43</v>
      </c>
      <c r="F1372" s="192">
        <f t="shared" ref="F1372:F1374" ca="1" si="333">RAND()</f>
        <v>0.57231241500646879</v>
      </c>
      <c r="G1372" s="192" t="str">
        <f>Instructions!$I$79</f>
        <v>Mot 58</v>
      </c>
      <c r="H1372" s="192">
        <f t="shared" ca="1" si="331"/>
        <v>0.22971204074087315</v>
      </c>
      <c r="I1372" s="192" t="str">
        <f>Instructions!$I$94</f>
        <v>Mot 73</v>
      </c>
      <c r="J1372" s="192">
        <f t="shared" ca="1" si="331"/>
        <v>5.1353695019616286E-2</v>
      </c>
    </row>
    <row r="1373" spans="1:11">
      <c r="A1373" s="192" t="str">
        <f>Instructions!$I$35</f>
        <v>Mot 14</v>
      </c>
      <c r="B1373" s="192">
        <f t="shared" ca="1" si="329"/>
        <v>0.49815324779316195</v>
      </c>
      <c r="C1373" s="192" t="str">
        <f>Instructions!$I$50</f>
        <v>Mot 29</v>
      </c>
      <c r="D1373" s="192">
        <f t="shared" ca="1" si="332"/>
        <v>0.30832893831722363</v>
      </c>
      <c r="E1373" s="192" t="str">
        <f>Instructions!$I$65</f>
        <v>Mot 44</v>
      </c>
      <c r="F1373" s="192">
        <f t="shared" ca="1" si="333"/>
        <v>0.51060400815906115</v>
      </c>
      <c r="G1373" s="192" t="str">
        <f>Instructions!$I$80</f>
        <v>Mot 59</v>
      </c>
      <c r="H1373" s="192">
        <f t="shared" ca="1" si="331"/>
        <v>0.8032576203349282</v>
      </c>
      <c r="I1373" s="192" t="str">
        <f>Instructions!$I$95</f>
        <v>Mot 74</v>
      </c>
      <c r="J1373" s="192">
        <f t="shared" ca="1" si="331"/>
        <v>0.7711133041040994</v>
      </c>
    </row>
    <row r="1374" spans="1:11">
      <c r="A1374" s="192" t="str">
        <f>Instructions!$I$36</f>
        <v>Mot 15</v>
      </c>
      <c r="B1374" s="192">
        <f t="shared" ca="1" si="329"/>
        <v>0.95462209367339967</v>
      </c>
      <c r="C1374" s="192" t="str">
        <f>Instructions!$I$51</f>
        <v>Mot 30</v>
      </c>
      <c r="D1374" s="192">
        <f t="shared" ca="1" si="332"/>
        <v>0.19580417647978932</v>
      </c>
      <c r="E1374" s="192" t="str">
        <f>Instructions!$I$66</f>
        <v>Mot 45</v>
      </c>
      <c r="F1374" s="192">
        <f t="shared" ca="1" si="333"/>
        <v>0.66567647145013253</v>
      </c>
      <c r="G1374" s="192" t="str">
        <f>Instructions!$I$81</f>
        <v>Mot 60</v>
      </c>
      <c r="H1374" s="192">
        <f t="shared" ca="1" si="331"/>
        <v>0.88998067996116725</v>
      </c>
      <c r="I1374" s="192" t="str">
        <f>Instructions!$I$96</f>
        <v>Mot 75</v>
      </c>
      <c r="J1374" s="192">
        <f t="shared" ca="1" si="331"/>
        <v>0.76956227578350367</v>
      </c>
    </row>
    <row r="1375" spans="1:11">
      <c r="K1375" s="192">
        <v>69</v>
      </c>
    </row>
    <row r="1380" spans="1:10">
      <c r="A1380" s="192" t="str">
        <f>Instructions!$I$22</f>
        <v>Mot 1</v>
      </c>
      <c r="B1380" s="192">
        <f t="shared" ref="B1380:B1394" ca="1" si="334">RAND()</f>
        <v>0.58072145918448781</v>
      </c>
      <c r="C1380" s="192" t="str">
        <f>Instructions!$I$37</f>
        <v>Mot 16</v>
      </c>
      <c r="D1380" s="192">
        <f t="shared" ref="D1380:D1388" ca="1" si="335">RAND()</f>
        <v>0.67902008315149609</v>
      </c>
      <c r="E1380" s="192" t="str">
        <f>Instructions!$I$52</f>
        <v>Mot 31</v>
      </c>
      <c r="F1380" s="192">
        <f t="shared" ref="F1380:J1394" ca="1" si="336">RAND()</f>
        <v>0.49862321762974526</v>
      </c>
      <c r="G1380" s="192" t="str">
        <f>Instructions!$I$67</f>
        <v>Mot 46</v>
      </c>
      <c r="H1380" s="192">
        <f t="shared" ca="1" si="336"/>
        <v>0.81998614131135228</v>
      </c>
      <c r="I1380" s="192" t="str">
        <f>Instructions!$I$82</f>
        <v>Mot 61</v>
      </c>
      <c r="J1380" s="192">
        <f t="shared" ca="1" si="336"/>
        <v>0.47182407569253293</v>
      </c>
    </row>
    <row r="1381" spans="1:10">
      <c r="A1381" s="192" t="str">
        <f>Instructions!$I$23</f>
        <v>Mot 2</v>
      </c>
      <c r="B1381" s="192">
        <f t="shared" ca="1" si="334"/>
        <v>0.89730277066429398</v>
      </c>
      <c r="C1381" s="192" t="str">
        <f>Instructions!$I$38</f>
        <v>Mot 17</v>
      </c>
      <c r="D1381" s="192">
        <f t="shared" ca="1" si="335"/>
        <v>0.2630180081480965</v>
      </c>
      <c r="E1381" s="192" t="str">
        <f>Instructions!$I$53</f>
        <v>Mot 32</v>
      </c>
      <c r="F1381" s="192">
        <f t="shared" ca="1" si="336"/>
        <v>0.71662256184343753</v>
      </c>
      <c r="G1381" s="192" t="str">
        <f>Instructions!$I$68</f>
        <v>Mot 47</v>
      </c>
      <c r="H1381" s="192">
        <f t="shared" ca="1" si="336"/>
        <v>0.86640667404685068</v>
      </c>
      <c r="I1381" s="192" t="str">
        <f>Instructions!$I$83</f>
        <v>Mot 62</v>
      </c>
      <c r="J1381" s="192">
        <f t="shared" ca="1" si="336"/>
        <v>0.24531914680893874</v>
      </c>
    </row>
    <row r="1382" spans="1:10">
      <c r="A1382" s="192" t="str">
        <f>Instructions!$I$24</f>
        <v>Mot 3</v>
      </c>
      <c r="B1382" s="192">
        <f t="shared" ca="1" si="334"/>
        <v>0.14380733756110131</v>
      </c>
      <c r="C1382" s="192" t="str">
        <f>Instructions!$I$39</f>
        <v>Mot 18</v>
      </c>
      <c r="D1382" s="192">
        <f t="shared" ca="1" si="335"/>
        <v>0.46968048210518765</v>
      </c>
      <c r="E1382" s="192" t="str">
        <f>Instructions!$I$54</f>
        <v>Mot 33</v>
      </c>
      <c r="F1382" s="192">
        <f t="shared" ca="1" si="336"/>
        <v>0.89722987954023747</v>
      </c>
      <c r="G1382" s="192" t="str">
        <f>Instructions!$I$69</f>
        <v>Mot 48</v>
      </c>
      <c r="H1382" s="192">
        <f t="shared" ca="1" si="336"/>
        <v>0.70496154405106148</v>
      </c>
      <c r="I1382" s="192" t="str">
        <f>Instructions!$I$84</f>
        <v>Mot 63</v>
      </c>
      <c r="J1382" s="192">
        <f t="shared" ca="1" si="336"/>
        <v>0.7509682888964988</v>
      </c>
    </row>
    <row r="1383" spans="1:10">
      <c r="A1383" s="192" t="str">
        <f>Instructions!$I$25</f>
        <v>Mot 4</v>
      </c>
      <c r="B1383" s="192">
        <f t="shared" ca="1" si="334"/>
        <v>0.86126896903033501</v>
      </c>
      <c r="C1383" s="192" t="str">
        <f>Instructions!$I$40</f>
        <v>Mot 19</v>
      </c>
      <c r="D1383" s="192">
        <f t="shared" ca="1" si="335"/>
        <v>0.96146024524574247</v>
      </c>
      <c r="E1383" s="192" t="str">
        <f>Instructions!$I$55</f>
        <v>Mot 34</v>
      </c>
      <c r="F1383" s="192">
        <f t="shared" ca="1" si="336"/>
        <v>0.52077536376461975</v>
      </c>
      <c r="G1383" s="192" t="str">
        <f>Instructions!$I$70</f>
        <v>Mot 49</v>
      </c>
      <c r="H1383" s="192">
        <f t="shared" ca="1" si="336"/>
        <v>0.60624882924175949</v>
      </c>
      <c r="I1383" s="192" t="str">
        <f>Instructions!$I$85</f>
        <v>Mot 64</v>
      </c>
      <c r="J1383" s="192">
        <f t="shared" ca="1" si="336"/>
        <v>0.84765717244292416</v>
      </c>
    </row>
    <row r="1384" spans="1:10">
      <c r="A1384" s="192" t="str">
        <f>Instructions!$I$26</f>
        <v>Mot 5</v>
      </c>
      <c r="B1384" s="192">
        <f t="shared" ca="1" si="334"/>
        <v>0.82960358192645833</v>
      </c>
      <c r="C1384" s="192" t="str">
        <f>Instructions!$I$41</f>
        <v>Mot 20</v>
      </c>
      <c r="D1384" s="192">
        <f t="shared" ca="1" si="335"/>
        <v>0.37197236034195014</v>
      </c>
      <c r="E1384" s="192" t="str">
        <f>Instructions!$I$56</f>
        <v>Mot 35</v>
      </c>
      <c r="F1384" s="192">
        <f t="shared" ca="1" si="336"/>
        <v>0.97127982664497969</v>
      </c>
      <c r="G1384" s="192" t="str">
        <f>Instructions!$I$71</f>
        <v>Mot 50</v>
      </c>
      <c r="H1384" s="192">
        <f t="shared" ca="1" si="336"/>
        <v>0.82193528022716233</v>
      </c>
      <c r="I1384" s="192" t="str">
        <f>Instructions!$I$86</f>
        <v>Mot 65</v>
      </c>
      <c r="J1384" s="192">
        <f t="shared" ca="1" si="336"/>
        <v>0.27465325072245217</v>
      </c>
    </row>
    <row r="1385" spans="1:10">
      <c r="A1385" s="192" t="str">
        <f>Instructions!$I$27</f>
        <v>Mot 6</v>
      </c>
      <c r="B1385" s="192">
        <f t="shared" ca="1" si="334"/>
        <v>0.22991131769693873</v>
      </c>
      <c r="C1385" s="192" t="str">
        <f>Instructions!$I$42</f>
        <v>Mot 21</v>
      </c>
      <c r="D1385" s="192">
        <f t="shared" ca="1" si="335"/>
        <v>0.40239931700844134</v>
      </c>
      <c r="E1385" s="192" t="str">
        <f>Instructions!$I$57</f>
        <v>Mot 36</v>
      </c>
      <c r="F1385" s="192">
        <f t="shared" ca="1" si="336"/>
        <v>0.96467379692161215</v>
      </c>
      <c r="G1385" s="192" t="str">
        <f>Instructions!$I$72</f>
        <v>Mot 51</v>
      </c>
      <c r="H1385" s="192">
        <f t="shared" ca="1" si="336"/>
        <v>0.16035782400183363</v>
      </c>
      <c r="I1385" s="192" t="str">
        <f>Instructions!$I$87</f>
        <v>Mot 66</v>
      </c>
      <c r="J1385" s="192">
        <f t="shared" ca="1" si="336"/>
        <v>0.55263814674365219</v>
      </c>
    </row>
    <row r="1386" spans="1:10">
      <c r="A1386" s="192" t="str">
        <f>Instructions!$I$28</f>
        <v>Mot 7</v>
      </c>
      <c r="B1386" s="192">
        <f t="shared" ca="1" si="334"/>
        <v>0.45841646912794709</v>
      </c>
      <c r="C1386" s="192" t="str">
        <f>Instructions!$I$43</f>
        <v>Mot 22</v>
      </c>
      <c r="D1386" s="192">
        <f t="shared" ca="1" si="335"/>
        <v>0.46606765587686827</v>
      </c>
      <c r="E1386" s="192" t="str">
        <f>Instructions!$I$58</f>
        <v>Mot 37</v>
      </c>
      <c r="F1386" s="192">
        <f t="shared" ca="1" si="336"/>
        <v>0.19516342243386287</v>
      </c>
      <c r="G1386" s="192" t="str">
        <f>Instructions!$I$73</f>
        <v>Mot 52</v>
      </c>
      <c r="H1386" s="192">
        <f t="shared" ca="1" si="336"/>
        <v>0.60939405450764006</v>
      </c>
      <c r="I1386" s="192" t="str">
        <f>Instructions!$I$88</f>
        <v>Mot 67</v>
      </c>
      <c r="J1386" s="192">
        <f t="shared" ca="1" si="336"/>
        <v>0.15575806706019713</v>
      </c>
    </row>
    <row r="1387" spans="1:10">
      <c r="A1387" s="192" t="str">
        <f>Instructions!$I$29</f>
        <v>Mot 8</v>
      </c>
      <c r="B1387" s="192">
        <f t="shared" ca="1" si="334"/>
        <v>0.2203783956154991</v>
      </c>
      <c r="C1387" s="192" t="str">
        <f>Instructions!$I$44</f>
        <v>Mot 23</v>
      </c>
      <c r="D1387" s="192">
        <f t="shared" ca="1" si="335"/>
        <v>0.31765250091188713</v>
      </c>
      <c r="E1387" s="192" t="str">
        <f>Instructions!$I$59</f>
        <v>Mot 38</v>
      </c>
      <c r="F1387" s="192">
        <f t="shared" ca="1" si="336"/>
        <v>7.1373265268946495E-2</v>
      </c>
      <c r="G1387" s="192" t="str">
        <f>Instructions!$I$74</f>
        <v>Mot 53</v>
      </c>
      <c r="H1387" s="192">
        <f t="shared" ca="1" si="336"/>
        <v>0.94693329772264601</v>
      </c>
      <c r="I1387" s="192" t="str">
        <f>Instructions!$I$89</f>
        <v>Mot 68</v>
      </c>
      <c r="J1387" s="192">
        <f t="shared" ca="1" si="336"/>
        <v>0.85095765815211666</v>
      </c>
    </row>
    <row r="1388" spans="1:10">
      <c r="A1388" s="192" t="str">
        <f>Instructions!$I$30</f>
        <v>Mot 9</v>
      </c>
      <c r="B1388" s="192">
        <f t="shared" ca="1" si="334"/>
        <v>0.85389816012356456</v>
      </c>
      <c r="C1388" s="192" t="str">
        <f>Instructions!$I$45</f>
        <v>Mot 24</v>
      </c>
      <c r="D1388" s="192">
        <f t="shared" ca="1" si="335"/>
        <v>0.27186363117705015</v>
      </c>
      <c r="E1388" s="192" t="str">
        <f>Instructions!$I$60</f>
        <v>Mot 39</v>
      </c>
      <c r="F1388" s="192">
        <f t="shared" ca="1" si="336"/>
        <v>0.18135587344466597</v>
      </c>
      <c r="G1388" s="192" t="str">
        <f>Instructions!$I$75</f>
        <v>Mot 54</v>
      </c>
      <c r="H1388" s="192">
        <f t="shared" ca="1" si="336"/>
        <v>0.67859297283531439</v>
      </c>
      <c r="I1388" s="192" t="str">
        <f>Instructions!$I$90</f>
        <v>Mot 69</v>
      </c>
      <c r="J1388" s="192">
        <f t="shared" ca="1" si="336"/>
        <v>0.36633759636233321</v>
      </c>
    </row>
    <row r="1389" spans="1:10">
      <c r="A1389" s="192" t="str">
        <f>Instructions!$I$31</f>
        <v>Mot 10</v>
      </c>
      <c r="B1389" s="192">
        <f t="shared" ca="1" si="334"/>
        <v>0.94664035694523008</v>
      </c>
      <c r="C1389" s="192" t="str">
        <f>Instructions!$I$46</f>
        <v>Mot 25</v>
      </c>
      <c r="D1389" s="192">
        <f ca="1">RAND()</f>
        <v>0.25683964559845762</v>
      </c>
      <c r="E1389" s="192" t="str">
        <f>Instructions!$I$61</f>
        <v>Mot 40</v>
      </c>
      <c r="F1389" s="192">
        <f ca="1">RAND()</f>
        <v>0.4110258701573356</v>
      </c>
      <c r="G1389" s="192" t="str">
        <f>Instructions!$I$76</f>
        <v>Mot 55</v>
      </c>
      <c r="H1389" s="192">
        <f t="shared" ca="1" si="336"/>
        <v>0.74075954197567651</v>
      </c>
      <c r="I1389" s="192" t="str">
        <f>Instructions!$I$91</f>
        <v>Mot 70</v>
      </c>
      <c r="J1389" s="192">
        <f t="shared" ca="1" si="336"/>
        <v>0.5643229640141163</v>
      </c>
    </row>
    <row r="1390" spans="1:10">
      <c r="A1390" s="192" t="str">
        <f>Instructions!$I$32</f>
        <v>Mot 11</v>
      </c>
      <c r="B1390" s="192">
        <f t="shared" ca="1" si="334"/>
        <v>0.46825104896177594</v>
      </c>
      <c r="C1390" s="192" t="str">
        <f>Instructions!$I$47</f>
        <v>Mot 26</v>
      </c>
      <c r="D1390" s="192">
        <f ca="1">RAND()</f>
        <v>0.89821733093790312</v>
      </c>
      <c r="E1390" s="192" t="str">
        <f>Instructions!$I$62</f>
        <v>Mot 41</v>
      </c>
      <c r="F1390" s="192">
        <f ca="1">RAND()</f>
        <v>0.57389483643666428</v>
      </c>
      <c r="G1390" s="192" t="str">
        <f>Instructions!$I$77</f>
        <v>Mot 56</v>
      </c>
      <c r="H1390" s="192">
        <f t="shared" ca="1" si="336"/>
        <v>0.63968269921535548</v>
      </c>
      <c r="I1390" s="192" t="str">
        <f>Instructions!$I$92</f>
        <v>Mot 71</v>
      </c>
      <c r="J1390" s="192">
        <f t="shared" ca="1" si="336"/>
        <v>0.67068627674728098</v>
      </c>
    </row>
    <row r="1391" spans="1:10">
      <c r="A1391" s="192" t="str">
        <f>Instructions!$I$33</f>
        <v>Mot 12</v>
      </c>
      <c r="B1391" s="192">
        <f t="shared" ca="1" si="334"/>
        <v>0.87197062981048379</v>
      </c>
      <c r="C1391" s="192" t="str">
        <f>Instructions!$I$48</f>
        <v>Mot 27</v>
      </c>
      <c r="D1391" s="192">
        <f ca="1">RAND()</f>
        <v>2.4452564545386801E-2</v>
      </c>
      <c r="E1391" s="192" t="str">
        <f>Instructions!$I$63</f>
        <v>Mot 42</v>
      </c>
      <c r="F1391" s="192">
        <f ca="1">RAND()</f>
        <v>0.16433506023272426</v>
      </c>
      <c r="G1391" s="192" t="str">
        <f>Instructions!$I$78</f>
        <v>Mot 57</v>
      </c>
      <c r="H1391" s="192">
        <f t="shared" ca="1" si="336"/>
        <v>0.44461793023815188</v>
      </c>
      <c r="I1391" s="192" t="str">
        <f>Instructions!$I$93</f>
        <v>Mot 72</v>
      </c>
      <c r="J1391" s="192">
        <f t="shared" ca="1" si="336"/>
        <v>0.1584038751541722</v>
      </c>
    </row>
    <row r="1392" spans="1:10">
      <c r="A1392" s="192" t="str">
        <f>Instructions!$I$34</f>
        <v>Mot 13</v>
      </c>
      <c r="B1392" s="192">
        <f t="shared" ca="1" si="334"/>
        <v>0.16079031773887831</v>
      </c>
      <c r="C1392" s="192" t="str">
        <f>Instructions!$I$49</f>
        <v>Mot 28</v>
      </c>
      <c r="D1392" s="192">
        <f t="shared" ref="D1392:D1394" ca="1" si="337">RAND()</f>
        <v>0.77621813281646745</v>
      </c>
      <c r="E1392" s="192" t="str">
        <f>Instructions!$I$64</f>
        <v>Mot 43</v>
      </c>
      <c r="F1392" s="192">
        <f t="shared" ref="F1392:F1394" ca="1" si="338">RAND()</f>
        <v>0.48928763129140396</v>
      </c>
      <c r="G1392" s="192" t="str">
        <f>Instructions!$I$79</f>
        <v>Mot 58</v>
      </c>
      <c r="H1392" s="192">
        <f t="shared" ca="1" si="336"/>
        <v>0.62329516754073055</v>
      </c>
      <c r="I1392" s="192" t="str">
        <f>Instructions!$I$94</f>
        <v>Mot 73</v>
      </c>
      <c r="J1392" s="192">
        <f t="shared" ca="1" si="336"/>
        <v>0.5747942922417375</v>
      </c>
    </row>
    <row r="1393" spans="1:11">
      <c r="A1393" s="192" t="str">
        <f>Instructions!$I$35</f>
        <v>Mot 14</v>
      </c>
      <c r="B1393" s="192">
        <f t="shared" ca="1" si="334"/>
        <v>0.60245405749782277</v>
      </c>
      <c r="C1393" s="192" t="str">
        <f>Instructions!$I$50</f>
        <v>Mot 29</v>
      </c>
      <c r="D1393" s="192">
        <f t="shared" ca="1" si="337"/>
        <v>1.3264427780962817E-2</v>
      </c>
      <c r="E1393" s="192" t="str">
        <f>Instructions!$I$65</f>
        <v>Mot 44</v>
      </c>
      <c r="F1393" s="192">
        <f t="shared" ca="1" si="338"/>
        <v>0.57215198323198169</v>
      </c>
      <c r="G1393" s="192" t="str">
        <f>Instructions!$I$80</f>
        <v>Mot 59</v>
      </c>
      <c r="H1393" s="192">
        <f t="shared" ca="1" si="336"/>
        <v>0.34663409557134661</v>
      </c>
      <c r="I1393" s="192" t="str">
        <f>Instructions!$I$95</f>
        <v>Mot 74</v>
      </c>
      <c r="J1393" s="192">
        <f t="shared" ca="1" si="336"/>
        <v>0.22404112656648589</v>
      </c>
    </row>
    <row r="1394" spans="1:11">
      <c r="A1394" s="192" t="str">
        <f>Instructions!$I$36</f>
        <v>Mot 15</v>
      </c>
      <c r="B1394" s="192">
        <f t="shared" ca="1" si="334"/>
        <v>0.12308979951403576</v>
      </c>
      <c r="C1394" s="192" t="str">
        <f>Instructions!$I$51</f>
        <v>Mot 30</v>
      </c>
      <c r="D1394" s="192">
        <f t="shared" ca="1" si="337"/>
        <v>0.73879145853432115</v>
      </c>
      <c r="E1394" s="192" t="str">
        <f>Instructions!$I$66</f>
        <v>Mot 45</v>
      </c>
      <c r="F1394" s="192">
        <f t="shared" ca="1" si="338"/>
        <v>6.2651534502243811E-2</v>
      </c>
      <c r="G1394" s="192" t="str">
        <f>Instructions!$I$81</f>
        <v>Mot 60</v>
      </c>
      <c r="H1394" s="192">
        <f t="shared" ca="1" si="336"/>
        <v>0.93968331573554664</v>
      </c>
      <c r="I1394" s="192" t="str">
        <f>Instructions!$I$96</f>
        <v>Mot 75</v>
      </c>
      <c r="J1394" s="192">
        <f t="shared" ca="1" si="336"/>
        <v>0.57212749364384075</v>
      </c>
    </row>
    <row r="1395" spans="1:11">
      <c r="K1395" s="192">
        <v>70</v>
      </c>
    </row>
    <row r="1400" spans="1:11">
      <c r="A1400" s="192" t="str">
        <f>Instructions!$I$22</f>
        <v>Mot 1</v>
      </c>
      <c r="B1400" s="192">
        <f t="shared" ref="B1400:B1414" ca="1" si="339">RAND()</f>
        <v>0.99239202007691507</v>
      </c>
      <c r="C1400" s="192" t="str">
        <f>Instructions!$I$37</f>
        <v>Mot 16</v>
      </c>
      <c r="D1400" s="192">
        <f t="shared" ref="D1400:D1408" ca="1" si="340">RAND()</f>
        <v>0.28255146517480079</v>
      </c>
      <c r="E1400" s="192" t="str">
        <f>Instructions!$I$52</f>
        <v>Mot 31</v>
      </c>
      <c r="F1400" s="192">
        <f t="shared" ref="F1400:J1414" ca="1" si="341">RAND()</f>
        <v>0.38974797954417029</v>
      </c>
      <c r="G1400" s="192" t="str">
        <f>Instructions!$I$67</f>
        <v>Mot 46</v>
      </c>
      <c r="H1400" s="192">
        <f t="shared" ca="1" si="341"/>
        <v>0.15063444575732465</v>
      </c>
      <c r="I1400" s="192" t="str">
        <f>Instructions!$I$82</f>
        <v>Mot 61</v>
      </c>
      <c r="J1400" s="192">
        <f t="shared" ca="1" si="341"/>
        <v>0.51658134641902498</v>
      </c>
    </row>
    <row r="1401" spans="1:11">
      <c r="A1401" s="192" t="str">
        <f>Instructions!$I$23</f>
        <v>Mot 2</v>
      </c>
      <c r="B1401" s="192">
        <f t="shared" ca="1" si="339"/>
        <v>0.15016706527802925</v>
      </c>
      <c r="C1401" s="192" t="str">
        <f>Instructions!$I$38</f>
        <v>Mot 17</v>
      </c>
      <c r="D1401" s="192">
        <f t="shared" ca="1" si="340"/>
        <v>0.90315666895761726</v>
      </c>
      <c r="E1401" s="192" t="str">
        <f>Instructions!$I$53</f>
        <v>Mot 32</v>
      </c>
      <c r="F1401" s="192">
        <f t="shared" ca="1" si="341"/>
        <v>0.26967275749881869</v>
      </c>
      <c r="G1401" s="192" t="str">
        <f>Instructions!$I$68</f>
        <v>Mot 47</v>
      </c>
      <c r="H1401" s="192">
        <f t="shared" ca="1" si="341"/>
        <v>3.3158054059962416E-2</v>
      </c>
      <c r="I1401" s="192" t="str">
        <f>Instructions!$I$83</f>
        <v>Mot 62</v>
      </c>
      <c r="J1401" s="192">
        <f t="shared" ca="1" si="341"/>
        <v>0.33105152403247518</v>
      </c>
    </row>
    <row r="1402" spans="1:11">
      <c r="A1402" s="192" t="str">
        <f>Instructions!$I$24</f>
        <v>Mot 3</v>
      </c>
      <c r="B1402" s="192">
        <f t="shared" ca="1" si="339"/>
        <v>0.43747504804842507</v>
      </c>
      <c r="C1402" s="192" t="str">
        <f>Instructions!$I$39</f>
        <v>Mot 18</v>
      </c>
      <c r="D1402" s="192">
        <f t="shared" ca="1" si="340"/>
        <v>0.20993323790141138</v>
      </c>
      <c r="E1402" s="192" t="str">
        <f>Instructions!$I$54</f>
        <v>Mot 33</v>
      </c>
      <c r="F1402" s="192">
        <f t="shared" ca="1" si="341"/>
        <v>0.8042832008554418</v>
      </c>
      <c r="G1402" s="192" t="str">
        <f>Instructions!$I$69</f>
        <v>Mot 48</v>
      </c>
      <c r="H1402" s="192">
        <f t="shared" ca="1" si="341"/>
        <v>8.3641808954804331E-2</v>
      </c>
      <c r="I1402" s="192" t="str">
        <f>Instructions!$I$84</f>
        <v>Mot 63</v>
      </c>
      <c r="J1402" s="192">
        <f t="shared" ca="1" si="341"/>
        <v>0.54905774126454998</v>
      </c>
    </row>
    <row r="1403" spans="1:11">
      <c r="A1403" s="192" t="str">
        <f>Instructions!$I$25</f>
        <v>Mot 4</v>
      </c>
      <c r="B1403" s="192">
        <f t="shared" ca="1" si="339"/>
        <v>0.36336020802494429</v>
      </c>
      <c r="C1403" s="192" t="str">
        <f>Instructions!$I$40</f>
        <v>Mot 19</v>
      </c>
      <c r="D1403" s="192">
        <f t="shared" ca="1" si="340"/>
        <v>0.77612555320868748</v>
      </c>
      <c r="E1403" s="192" t="str">
        <f>Instructions!$I$55</f>
        <v>Mot 34</v>
      </c>
      <c r="F1403" s="192">
        <f t="shared" ca="1" si="341"/>
        <v>0.52479517413016341</v>
      </c>
      <c r="G1403" s="192" t="str">
        <f>Instructions!$I$70</f>
        <v>Mot 49</v>
      </c>
      <c r="H1403" s="192">
        <f t="shared" ca="1" si="341"/>
        <v>0.51112037973471314</v>
      </c>
      <c r="I1403" s="192" t="str">
        <f>Instructions!$I$85</f>
        <v>Mot 64</v>
      </c>
      <c r="J1403" s="192">
        <f t="shared" ca="1" si="341"/>
        <v>0.47094150023103365</v>
      </c>
    </row>
    <row r="1404" spans="1:11">
      <c r="A1404" s="192" t="str">
        <f>Instructions!$I$26</f>
        <v>Mot 5</v>
      </c>
      <c r="B1404" s="192">
        <f t="shared" ca="1" si="339"/>
        <v>0.54112491118320627</v>
      </c>
      <c r="C1404" s="192" t="str">
        <f>Instructions!$I$41</f>
        <v>Mot 20</v>
      </c>
      <c r="D1404" s="192">
        <f t="shared" ca="1" si="340"/>
        <v>5.7969280583898053E-2</v>
      </c>
      <c r="E1404" s="192" t="str">
        <f>Instructions!$I$56</f>
        <v>Mot 35</v>
      </c>
      <c r="F1404" s="192">
        <f t="shared" ca="1" si="341"/>
        <v>0.74562549648728993</v>
      </c>
      <c r="G1404" s="192" t="str">
        <f>Instructions!$I$71</f>
        <v>Mot 50</v>
      </c>
      <c r="H1404" s="192">
        <f t="shared" ca="1" si="341"/>
        <v>0.86388079983723209</v>
      </c>
      <c r="I1404" s="192" t="str">
        <f>Instructions!$I$86</f>
        <v>Mot 65</v>
      </c>
      <c r="J1404" s="192">
        <f t="shared" ca="1" si="341"/>
        <v>0.18549317094030904</v>
      </c>
    </row>
    <row r="1405" spans="1:11">
      <c r="A1405" s="192" t="str">
        <f>Instructions!$I$27</f>
        <v>Mot 6</v>
      </c>
      <c r="B1405" s="192">
        <f t="shared" ca="1" si="339"/>
        <v>0.18426384691209086</v>
      </c>
      <c r="C1405" s="192" t="str">
        <f>Instructions!$I$42</f>
        <v>Mot 21</v>
      </c>
      <c r="D1405" s="192">
        <f t="shared" ca="1" si="340"/>
        <v>4.5530246269909314E-2</v>
      </c>
      <c r="E1405" s="192" t="str">
        <f>Instructions!$I$57</f>
        <v>Mot 36</v>
      </c>
      <c r="F1405" s="192">
        <f t="shared" ca="1" si="341"/>
        <v>0.24636330405340201</v>
      </c>
      <c r="G1405" s="192" t="str">
        <f>Instructions!$I$72</f>
        <v>Mot 51</v>
      </c>
      <c r="H1405" s="192">
        <f t="shared" ca="1" si="341"/>
        <v>0.9705504404738613</v>
      </c>
      <c r="I1405" s="192" t="str">
        <f>Instructions!$I$87</f>
        <v>Mot 66</v>
      </c>
      <c r="J1405" s="192">
        <f t="shared" ca="1" si="341"/>
        <v>0.77772283828609889</v>
      </c>
    </row>
    <row r="1406" spans="1:11">
      <c r="A1406" s="192" t="str">
        <f>Instructions!$I$28</f>
        <v>Mot 7</v>
      </c>
      <c r="B1406" s="192">
        <f t="shared" ca="1" si="339"/>
        <v>0.3905573630057827</v>
      </c>
      <c r="C1406" s="192" t="str">
        <f>Instructions!$I$43</f>
        <v>Mot 22</v>
      </c>
      <c r="D1406" s="192">
        <f t="shared" ca="1" si="340"/>
        <v>0.95681523356730025</v>
      </c>
      <c r="E1406" s="192" t="str">
        <f>Instructions!$I$58</f>
        <v>Mot 37</v>
      </c>
      <c r="F1406" s="192">
        <f t="shared" ca="1" si="341"/>
        <v>0.83335472231227814</v>
      </c>
      <c r="G1406" s="192" t="str">
        <f>Instructions!$I$73</f>
        <v>Mot 52</v>
      </c>
      <c r="H1406" s="192">
        <f t="shared" ca="1" si="341"/>
        <v>0.32910644586001159</v>
      </c>
      <c r="I1406" s="192" t="str">
        <f>Instructions!$I$88</f>
        <v>Mot 67</v>
      </c>
      <c r="J1406" s="192">
        <f t="shared" ca="1" si="341"/>
        <v>4.6857281924665983E-3</v>
      </c>
    </row>
    <row r="1407" spans="1:11">
      <c r="A1407" s="192" t="str">
        <f>Instructions!$I$29</f>
        <v>Mot 8</v>
      </c>
      <c r="B1407" s="192">
        <f t="shared" ca="1" si="339"/>
        <v>0.70918934332158956</v>
      </c>
      <c r="C1407" s="192" t="str">
        <f>Instructions!$I$44</f>
        <v>Mot 23</v>
      </c>
      <c r="D1407" s="192">
        <f t="shared" ca="1" si="340"/>
        <v>0.11732247752843561</v>
      </c>
      <c r="E1407" s="192" t="str">
        <f>Instructions!$I$59</f>
        <v>Mot 38</v>
      </c>
      <c r="F1407" s="192">
        <f t="shared" ca="1" si="341"/>
        <v>0.23523815776828638</v>
      </c>
      <c r="G1407" s="192" t="str">
        <f>Instructions!$I$74</f>
        <v>Mot 53</v>
      </c>
      <c r="H1407" s="192">
        <f t="shared" ca="1" si="341"/>
        <v>0.66327603886601216</v>
      </c>
      <c r="I1407" s="192" t="str">
        <f>Instructions!$I$89</f>
        <v>Mot 68</v>
      </c>
      <c r="J1407" s="192">
        <f t="shared" ca="1" si="341"/>
        <v>0.74060162584012168</v>
      </c>
    </row>
    <row r="1408" spans="1:11">
      <c r="A1408" s="192" t="str">
        <f>Instructions!$I$30</f>
        <v>Mot 9</v>
      </c>
      <c r="B1408" s="192">
        <f t="shared" ca="1" si="339"/>
        <v>0.24684440253985529</v>
      </c>
      <c r="C1408" s="192" t="str">
        <f>Instructions!$I$45</f>
        <v>Mot 24</v>
      </c>
      <c r="D1408" s="192">
        <f t="shared" ca="1" si="340"/>
        <v>0.89626079604101527</v>
      </c>
      <c r="E1408" s="192" t="str">
        <f>Instructions!$I$60</f>
        <v>Mot 39</v>
      </c>
      <c r="F1408" s="192">
        <f t="shared" ca="1" si="341"/>
        <v>0.87336288711698351</v>
      </c>
      <c r="G1408" s="192" t="str">
        <f>Instructions!$I$75</f>
        <v>Mot 54</v>
      </c>
      <c r="H1408" s="192">
        <f t="shared" ca="1" si="341"/>
        <v>0.26509074437101732</v>
      </c>
      <c r="I1408" s="192" t="str">
        <f>Instructions!$I$90</f>
        <v>Mot 69</v>
      </c>
      <c r="J1408" s="192">
        <f t="shared" ca="1" si="341"/>
        <v>0.63364401298304063</v>
      </c>
    </row>
    <row r="1409" spans="1:11">
      <c r="A1409" s="192" t="str">
        <f>Instructions!$I$31</f>
        <v>Mot 10</v>
      </c>
      <c r="B1409" s="192">
        <f t="shared" ca="1" si="339"/>
        <v>0.67022921882011022</v>
      </c>
      <c r="C1409" s="192" t="str">
        <f>Instructions!$I$46</f>
        <v>Mot 25</v>
      </c>
      <c r="D1409" s="192">
        <f ca="1">RAND()</f>
        <v>0.75877884669566587</v>
      </c>
      <c r="E1409" s="192" t="str">
        <f>Instructions!$I$61</f>
        <v>Mot 40</v>
      </c>
      <c r="F1409" s="192">
        <f ca="1">RAND()</f>
        <v>0.7232088576696023</v>
      </c>
      <c r="G1409" s="192" t="str">
        <f>Instructions!$I$76</f>
        <v>Mot 55</v>
      </c>
      <c r="H1409" s="192">
        <f t="shared" ca="1" si="341"/>
        <v>0.5960751023730616</v>
      </c>
      <c r="I1409" s="192" t="str">
        <f>Instructions!$I$91</f>
        <v>Mot 70</v>
      </c>
      <c r="J1409" s="192">
        <f t="shared" ca="1" si="341"/>
        <v>0.42804210535978815</v>
      </c>
    </row>
    <row r="1410" spans="1:11">
      <c r="A1410" s="192" t="str">
        <f>Instructions!$I$32</f>
        <v>Mot 11</v>
      </c>
      <c r="B1410" s="192">
        <f t="shared" ca="1" si="339"/>
        <v>0.24993076799310754</v>
      </c>
      <c r="C1410" s="192" t="str">
        <f>Instructions!$I$47</f>
        <v>Mot 26</v>
      </c>
      <c r="D1410" s="192">
        <f ca="1">RAND()</f>
        <v>0.38672426251028702</v>
      </c>
      <c r="E1410" s="192" t="str">
        <f>Instructions!$I$62</f>
        <v>Mot 41</v>
      </c>
      <c r="F1410" s="192">
        <f ca="1">RAND()</f>
        <v>4.2197750925617172E-2</v>
      </c>
      <c r="G1410" s="192" t="str">
        <f>Instructions!$I$77</f>
        <v>Mot 56</v>
      </c>
      <c r="H1410" s="192">
        <f t="shared" ca="1" si="341"/>
        <v>0.46644568040140089</v>
      </c>
      <c r="I1410" s="192" t="str">
        <f>Instructions!$I$92</f>
        <v>Mot 71</v>
      </c>
      <c r="J1410" s="192">
        <f t="shared" ca="1" si="341"/>
        <v>0.48715048408237671</v>
      </c>
    </row>
    <row r="1411" spans="1:11">
      <c r="A1411" s="192" t="str">
        <f>Instructions!$I$33</f>
        <v>Mot 12</v>
      </c>
      <c r="B1411" s="192">
        <f t="shared" ca="1" si="339"/>
        <v>0.30658569441479089</v>
      </c>
      <c r="C1411" s="192" t="str">
        <f>Instructions!$I$48</f>
        <v>Mot 27</v>
      </c>
      <c r="D1411" s="192">
        <f ca="1">RAND()</f>
        <v>0.92359215860023147</v>
      </c>
      <c r="E1411" s="192" t="str">
        <f>Instructions!$I$63</f>
        <v>Mot 42</v>
      </c>
      <c r="F1411" s="192">
        <f ca="1">RAND()</f>
        <v>0.3571101082698962</v>
      </c>
      <c r="G1411" s="192" t="str">
        <f>Instructions!$I$78</f>
        <v>Mot 57</v>
      </c>
      <c r="H1411" s="192">
        <f t="shared" ca="1" si="341"/>
        <v>0.78589861655834314</v>
      </c>
      <c r="I1411" s="192" t="str">
        <f>Instructions!$I$93</f>
        <v>Mot 72</v>
      </c>
      <c r="J1411" s="192">
        <f t="shared" ca="1" si="341"/>
        <v>0.59487082943129665</v>
      </c>
    </row>
    <row r="1412" spans="1:11">
      <c r="A1412" s="192" t="str">
        <f>Instructions!$I$34</f>
        <v>Mot 13</v>
      </c>
      <c r="B1412" s="192">
        <f t="shared" ca="1" si="339"/>
        <v>0.45788538351133301</v>
      </c>
      <c r="C1412" s="192" t="str">
        <f>Instructions!$I$49</f>
        <v>Mot 28</v>
      </c>
      <c r="D1412" s="192">
        <f t="shared" ref="D1412:D1414" ca="1" si="342">RAND()</f>
        <v>0.98093214297832987</v>
      </c>
      <c r="E1412" s="192" t="str">
        <f>Instructions!$I$64</f>
        <v>Mot 43</v>
      </c>
      <c r="F1412" s="192">
        <f t="shared" ref="F1412:F1414" ca="1" si="343">RAND()</f>
        <v>0.38542145292095331</v>
      </c>
      <c r="G1412" s="192" t="str">
        <f>Instructions!$I$79</f>
        <v>Mot 58</v>
      </c>
      <c r="H1412" s="192">
        <f t="shared" ca="1" si="341"/>
        <v>0.81324387586365898</v>
      </c>
      <c r="I1412" s="192" t="str">
        <f>Instructions!$I$94</f>
        <v>Mot 73</v>
      </c>
      <c r="J1412" s="192">
        <f t="shared" ca="1" si="341"/>
        <v>0.16854572716014204</v>
      </c>
    </row>
    <row r="1413" spans="1:11">
      <c r="A1413" s="192" t="str">
        <f>Instructions!$I$35</f>
        <v>Mot 14</v>
      </c>
      <c r="B1413" s="192">
        <f t="shared" ca="1" si="339"/>
        <v>0.83286073628457569</v>
      </c>
      <c r="C1413" s="192" t="str">
        <f>Instructions!$I$50</f>
        <v>Mot 29</v>
      </c>
      <c r="D1413" s="192">
        <f t="shared" ca="1" si="342"/>
        <v>0.63922808284447608</v>
      </c>
      <c r="E1413" s="192" t="str">
        <f>Instructions!$I$65</f>
        <v>Mot 44</v>
      </c>
      <c r="F1413" s="192">
        <f t="shared" ca="1" si="343"/>
        <v>0.54671686479072756</v>
      </c>
      <c r="G1413" s="192" t="str">
        <f>Instructions!$I$80</f>
        <v>Mot 59</v>
      </c>
      <c r="H1413" s="192">
        <f t="shared" ca="1" si="341"/>
        <v>0.9544918296723689</v>
      </c>
      <c r="I1413" s="192" t="str">
        <f>Instructions!$I$95</f>
        <v>Mot 74</v>
      </c>
      <c r="J1413" s="192">
        <f t="shared" ca="1" si="341"/>
        <v>0.96758481527704765</v>
      </c>
    </row>
    <row r="1414" spans="1:11">
      <c r="A1414" s="192" t="str">
        <f>Instructions!$I$36</f>
        <v>Mot 15</v>
      </c>
      <c r="B1414" s="192">
        <f t="shared" ca="1" si="339"/>
        <v>0.15496829812321578</v>
      </c>
      <c r="C1414" s="192" t="str">
        <f>Instructions!$I$51</f>
        <v>Mot 30</v>
      </c>
      <c r="D1414" s="192">
        <f t="shared" ca="1" si="342"/>
        <v>0.65126441451311667</v>
      </c>
      <c r="E1414" s="192" t="str">
        <f>Instructions!$I$66</f>
        <v>Mot 45</v>
      </c>
      <c r="F1414" s="192">
        <f t="shared" ca="1" si="343"/>
        <v>0.9930578973642431</v>
      </c>
      <c r="G1414" s="192" t="str">
        <f>Instructions!$I$81</f>
        <v>Mot 60</v>
      </c>
      <c r="H1414" s="192">
        <f t="shared" ca="1" si="341"/>
        <v>0.68732726173657743</v>
      </c>
      <c r="I1414" s="192" t="str">
        <f>Instructions!$I$96</f>
        <v>Mot 75</v>
      </c>
      <c r="J1414" s="192">
        <f t="shared" ca="1" si="341"/>
        <v>0.39533939831135656</v>
      </c>
    </row>
    <row r="1415" spans="1:11">
      <c r="K1415" s="192">
        <v>71</v>
      </c>
    </row>
    <row r="1420" spans="1:11">
      <c r="A1420" s="192" t="str">
        <f>Instructions!$I$22</f>
        <v>Mot 1</v>
      </c>
      <c r="B1420" s="192">
        <f t="shared" ref="B1420:B1454" ca="1" si="344">RAND()</f>
        <v>0.99506269631869704</v>
      </c>
      <c r="C1420" s="192" t="str">
        <f>Instructions!$I$37</f>
        <v>Mot 16</v>
      </c>
      <c r="D1420" s="192">
        <f t="shared" ref="D1420:D1428" ca="1" si="345">RAND()</f>
        <v>0.80471139689088889</v>
      </c>
      <c r="E1420" s="192" t="str">
        <f>Instructions!$I$52</f>
        <v>Mot 31</v>
      </c>
      <c r="F1420" s="192">
        <f t="shared" ref="F1420:J1434" ca="1" si="346">RAND()</f>
        <v>0.78286609375095872</v>
      </c>
      <c r="G1420" s="192" t="str">
        <f>Instructions!$I$67</f>
        <v>Mot 46</v>
      </c>
      <c r="H1420" s="192">
        <f t="shared" ca="1" si="346"/>
        <v>0.5675731473674982</v>
      </c>
      <c r="I1420" s="192" t="str">
        <f>Instructions!$I$82</f>
        <v>Mot 61</v>
      </c>
      <c r="J1420" s="192">
        <f t="shared" ca="1" si="346"/>
        <v>2.2400613982967998E-2</v>
      </c>
    </row>
    <row r="1421" spans="1:11">
      <c r="A1421" s="192" t="str">
        <f>Instructions!$I$23</f>
        <v>Mot 2</v>
      </c>
      <c r="B1421" s="192">
        <f t="shared" ca="1" si="344"/>
        <v>0.16091044626106965</v>
      </c>
      <c r="C1421" s="192" t="str">
        <f>Instructions!$I$38</f>
        <v>Mot 17</v>
      </c>
      <c r="D1421" s="192">
        <f t="shared" ca="1" si="345"/>
        <v>4.7241295329144006E-2</v>
      </c>
      <c r="E1421" s="192" t="str">
        <f>Instructions!$I$53</f>
        <v>Mot 32</v>
      </c>
      <c r="F1421" s="192">
        <f t="shared" ca="1" si="346"/>
        <v>0.45386960737323667</v>
      </c>
      <c r="G1421" s="192" t="str">
        <f>Instructions!$I$68</f>
        <v>Mot 47</v>
      </c>
      <c r="H1421" s="192">
        <f t="shared" ca="1" si="346"/>
        <v>0.77053008894794617</v>
      </c>
      <c r="I1421" s="192" t="str">
        <f>Instructions!$I$83</f>
        <v>Mot 62</v>
      </c>
      <c r="J1421" s="192">
        <f t="shared" ca="1" si="346"/>
        <v>0.96889774096151726</v>
      </c>
    </row>
    <row r="1422" spans="1:11">
      <c r="A1422" s="192" t="str">
        <f>Instructions!$I$24</f>
        <v>Mot 3</v>
      </c>
      <c r="B1422" s="192">
        <f t="shared" ca="1" si="344"/>
        <v>0.91099506274524966</v>
      </c>
      <c r="C1422" s="192" t="str">
        <f>Instructions!$I$39</f>
        <v>Mot 18</v>
      </c>
      <c r="D1422" s="192">
        <f t="shared" ca="1" si="345"/>
        <v>0.89386565804680107</v>
      </c>
      <c r="E1422" s="192" t="str">
        <f>Instructions!$I$54</f>
        <v>Mot 33</v>
      </c>
      <c r="F1422" s="192">
        <f t="shared" ca="1" si="346"/>
        <v>0.84608880931745423</v>
      </c>
      <c r="G1422" s="192" t="str">
        <f>Instructions!$I$69</f>
        <v>Mot 48</v>
      </c>
      <c r="H1422" s="192">
        <f t="shared" ca="1" si="346"/>
        <v>0.97378569417465322</v>
      </c>
      <c r="I1422" s="192" t="str">
        <f>Instructions!$I$84</f>
        <v>Mot 63</v>
      </c>
      <c r="J1422" s="192">
        <f t="shared" ca="1" si="346"/>
        <v>0.32194242752599678</v>
      </c>
    </row>
    <row r="1423" spans="1:11">
      <c r="A1423" s="192" t="str">
        <f>Instructions!$I$25</f>
        <v>Mot 4</v>
      </c>
      <c r="B1423" s="192">
        <f t="shared" ca="1" si="344"/>
        <v>0.37916953395020725</v>
      </c>
      <c r="C1423" s="192" t="str">
        <f>Instructions!$I$40</f>
        <v>Mot 19</v>
      </c>
      <c r="D1423" s="192">
        <f t="shared" ca="1" si="345"/>
        <v>6.8477677028887185E-2</v>
      </c>
      <c r="E1423" s="192" t="str">
        <f>Instructions!$I$55</f>
        <v>Mot 34</v>
      </c>
      <c r="F1423" s="192">
        <f t="shared" ca="1" si="346"/>
        <v>0.76413199888063199</v>
      </c>
      <c r="G1423" s="192" t="str">
        <f>Instructions!$I$70</f>
        <v>Mot 49</v>
      </c>
      <c r="H1423" s="192">
        <f t="shared" ca="1" si="346"/>
        <v>0.80145181140870847</v>
      </c>
      <c r="I1423" s="192" t="str">
        <f>Instructions!$I$85</f>
        <v>Mot 64</v>
      </c>
      <c r="J1423" s="192">
        <f t="shared" ca="1" si="346"/>
        <v>0.22275642523382599</v>
      </c>
    </row>
    <row r="1424" spans="1:11">
      <c r="A1424" s="192" t="str">
        <f>Instructions!$I$26</f>
        <v>Mot 5</v>
      </c>
      <c r="B1424" s="192">
        <f t="shared" ca="1" si="344"/>
        <v>0.32283626143677491</v>
      </c>
      <c r="C1424" s="192" t="str">
        <f>Instructions!$I$41</f>
        <v>Mot 20</v>
      </c>
      <c r="D1424" s="192">
        <f t="shared" ca="1" si="345"/>
        <v>0.58674687499904232</v>
      </c>
      <c r="E1424" s="192" t="str">
        <f>Instructions!$I$56</f>
        <v>Mot 35</v>
      </c>
      <c r="F1424" s="192">
        <f t="shared" ca="1" si="346"/>
        <v>0.13236447512591787</v>
      </c>
      <c r="G1424" s="192" t="str">
        <f>Instructions!$I$71</f>
        <v>Mot 50</v>
      </c>
      <c r="H1424" s="192">
        <f t="shared" ca="1" si="346"/>
        <v>0.51373235974643006</v>
      </c>
      <c r="I1424" s="192" t="str">
        <f>Instructions!$I$86</f>
        <v>Mot 65</v>
      </c>
      <c r="J1424" s="192">
        <f t="shared" ca="1" si="346"/>
        <v>0.41953366877422671</v>
      </c>
    </row>
    <row r="1425" spans="1:11">
      <c r="A1425" s="192" t="str">
        <f>Instructions!$I$27</f>
        <v>Mot 6</v>
      </c>
      <c r="B1425" s="192">
        <f t="shared" ca="1" si="344"/>
        <v>0.76444779789785455</v>
      </c>
      <c r="C1425" s="192" t="str">
        <f>Instructions!$I$42</f>
        <v>Mot 21</v>
      </c>
      <c r="D1425" s="192">
        <f t="shared" ca="1" si="345"/>
        <v>0.37549199431164526</v>
      </c>
      <c r="E1425" s="192" t="str">
        <f>Instructions!$I$57</f>
        <v>Mot 36</v>
      </c>
      <c r="F1425" s="192">
        <f t="shared" ca="1" si="346"/>
        <v>0.64066272219757547</v>
      </c>
      <c r="G1425" s="192" t="str">
        <f>Instructions!$I$72</f>
        <v>Mot 51</v>
      </c>
      <c r="H1425" s="192">
        <f t="shared" ca="1" si="346"/>
        <v>0.20775923631860882</v>
      </c>
      <c r="I1425" s="192" t="str">
        <f>Instructions!$I$87</f>
        <v>Mot 66</v>
      </c>
      <c r="J1425" s="192">
        <f t="shared" ca="1" si="346"/>
        <v>0.28047487766117274</v>
      </c>
    </row>
    <row r="1426" spans="1:11">
      <c r="A1426" s="192" t="str">
        <f>Instructions!$I$28</f>
        <v>Mot 7</v>
      </c>
      <c r="B1426" s="192">
        <f t="shared" ca="1" si="344"/>
        <v>0.65599593502494091</v>
      </c>
      <c r="C1426" s="192" t="str">
        <f>Instructions!$I$43</f>
        <v>Mot 22</v>
      </c>
      <c r="D1426" s="192">
        <f t="shared" ca="1" si="345"/>
        <v>0.56940113976955053</v>
      </c>
      <c r="E1426" s="192" t="str">
        <f>Instructions!$I$58</f>
        <v>Mot 37</v>
      </c>
      <c r="F1426" s="192">
        <f t="shared" ca="1" si="346"/>
        <v>0.36545546619546732</v>
      </c>
      <c r="G1426" s="192" t="str">
        <f>Instructions!$I$73</f>
        <v>Mot 52</v>
      </c>
      <c r="H1426" s="192">
        <f t="shared" ca="1" si="346"/>
        <v>0.78376846677745027</v>
      </c>
      <c r="I1426" s="192" t="str">
        <f>Instructions!$I$88</f>
        <v>Mot 67</v>
      </c>
      <c r="J1426" s="192">
        <f t="shared" ca="1" si="346"/>
        <v>0.38324109082876079</v>
      </c>
    </row>
    <row r="1427" spans="1:11">
      <c r="A1427" s="192" t="str">
        <f>Instructions!$I$29</f>
        <v>Mot 8</v>
      </c>
      <c r="B1427" s="192">
        <f t="shared" ca="1" si="344"/>
        <v>0.79132058198199928</v>
      </c>
      <c r="C1427" s="192" t="str">
        <f>Instructions!$I$44</f>
        <v>Mot 23</v>
      </c>
      <c r="D1427" s="192">
        <f t="shared" ca="1" si="345"/>
        <v>0.3696329997369634</v>
      </c>
      <c r="E1427" s="192" t="str">
        <f>Instructions!$I$59</f>
        <v>Mot 38</v>
      </c>
      <c r="F1427" s="192">
        <f t="shared" ca="1" si="346"/>
        <v>2.4326983615632347E-2</v>
      </c>
      <c r="G1427" s="192" t="str">
        <f>Instructions!$I$74</f>
        <v>Mot 53</v>
      </c>
      <c r="H1427" s="192">
        <f t="shared" ca="1" si="346"/>
        <v>0.6800572069777201</v>
      </c>
      <c r="I1427" s="192" t="str">
        <f>Instructions!$I$89</f>
        <v>Mot 68</v>
      </c>
      <c r="J1427" s="192">
        <f t="shared" ca="1" si="346"/>
        <v>0.10183393609537417</v>
      </c>
    </row>
    <row r="1428" spans="1:11">
      <c r="A1428" s="192" t="str">
        <f>Instructions!$I$30</f>
        <v>Mot 9</v>
      </c>
      <c r="B1428" s="192">
        <f t="shared" ca="1" si="344"/>
        <v>0.87110125125948723</v>
      </c>
      <c r="C1428" s="192" t="str">
        <f>Instructions!$I$45</f>
        <v>Mot 24</v>
      </c>
      <c r="D1428" s="192">
        <f t="shared" ca="1" si="345"/>
        <v>0.74814245428528459</v>
      </c>
      <c r="E1428" s="192" t="str">
        <f>Instructions!$I$60</f>
        <v>Mot 39</v>
      </c>
      <c r="F1428" s="192">
        <f t="shared" ca="1" si="346"/>
        <v>0.85574540524414278</v>
      </c>
      <c r="G1428" s="192" t="str">
        <f>Instructions!$I$75</f>
        <v>Mot 54</v>
      </c>
      <c r="H1428" s="192">
        <f t="shared" ca="1" si="346"/>
        <v>0.26538734250810703</v>
      </c>
      <c r="I1428" s="192" t="str">
        <f>Instructions!$I$90</f>
        <v>Mot 69</v>
      </c>
      <c r="J1428" s="192">
        <f t="shared" ca="1" si="346"/>
        <v>0.10198128261345751</v>
      </c>
    </row>
    <row r="1429" spans="1:11">
      <c r="A1429" s="192" t="str">
        <f>Instructions!$I$31</f>
        <v>Mot 10</v>
      </c>
      <c r="B1429" s="192">
        <f t="shared" ca="1" si="344"/>
        <v>0.60340952659361335</v>
      </c>
      <c r="C1429" s="192" t="str">
        <f>Instructions!$I$46</f>
        <v>Mot 25</v>
      </c>
      <c r="D1429" s="192">
        <f ca="1">RAND()</f>
        <v>0.92844172139793779</v>
      </c>
      <c r="E1429" s="192" t="str">
        <f>Instructions!$I$61</f>
        <v>Mot 40</v>
      </c>
      <c r="F1429" s="192">
        <f ca="1">RAND()</f>
        <v>0.8986366539327898</v>
      </c>
      <c r="G1429" s="192" t="str">
        <f>Instructions!$I$76</f>
        <v>Mot 55</v>
      </c>
      <c r="H1429" s="192">
        <f t="shared" ca="1" si="346"/>
        <v>0.12941667487443864</v>
      </c>
      <c r="I1429" s="192" t="str">
        <f>Instructions!$I$91</f>
        <v>Mot 70</v>
      </c>
      <c r="J1429" s="192">
        <f t="shared" ca="1" si="346"/>
        <v>0.3693284220563402</v>
      </c>
    </row>
    <row r="1430" spans="1:11">
      <c r="A1430" s="192" t="str">
        <f>Instructions!$I$32</f>
        <v>Mot 11</v>
      </c>
      <c r="B1430" s="192">
        <f t="shared" ca="1" si="344"/>
        <v>0.93953937104178809</v>
      </c>
      <c r="C1430" s="192" t="str">
        <f>Instructions!$I$47</f>
        <v>Mot 26</v>
      </c>
      <c r="D1430" s="192">
        <f ca="1">RAND()</f>
        <v>0.71233595023315055</v>
      </c>
      <c r="E1430" s="192" t="str">
        <f>Instructions!$I$62</f>
        <v>Mot 41</v>
      </c>
      <c r="F1430" s="192">
        <f ca="1">RAND()</f>
        <v>0.29552198329901258</v>
      </c>
      <c r="G1430" s="192" t="str">
        <f>Instructions!$I$77</f>
        <v>Mot 56</v>
      </c>
      <c r="H1430" s="192">
        <f t="shared" ca="1" si="346"/>
        <v>0.29463788584237871</v>
      </c>
      <c r="I1430" s="192" t="str">
        <f>Instructions!$I$92</f>
        <v>Mot 71</v>
      </c>
      <c r="J1430" s="192">
        <f t="shared" ca="1" si="346"/>
        <v>0.88123138459528272</v>
      </c>
    </row>
    <row r="1431" spans="1:11">
      <c r="A1431" s="192" t="str">
        <f>Instructions!$I$33</f>
        <v>Mot 12</v>
      </c>
      <c r="B1431" s="192">
        <f t="shared" ca="1" si="344"/>
        <v>0.70295444254610651</v>
      </c>
      <c r="C1431" s="192" t="str">
        <f>Instructions!$I$48</f>
        <v>Mot 27</v>
      </c>
      <c r="D1431" s="192">
        <f ca="1">RAND()</f>
        <v>0.90391335825335106</v>
      </c>
      <c r="E1431" s="192" t="str">
        <f>Instructions!$I$63</f>
        <v>Mot 42</v>
      </c>
      <c r="F1431" s="192">
        <f ca="1">RAND()</f>
        <v>7.146881995021348E-2</v>
      </c>
      <c r="G1431" s="192" t="str">
        <f>Instructions!$I$78</f>
        <v>Mot 57</v>
      </c>
      <c r="H1431" s="192">
        <f t="shared" ca="1" si="346"/>
        <v>0.9758154543441846</v>
      </c>
      <c r="I1431" s="192" t="str">
        <f>Instructions!$I$93</f>
        <v>Mot 72</v>
      </c>
      <c r="J1431" s="192">
        <f t="shared" ca="1" si="346"/>
        <v>0.49865254121384628</v>
      </c>
    </row>
    <row r="1432" spans="1:11">
      <c r="A1432" s="192" t="str">
        <f>Instructions!$I$34</f>
        <v>Mot 13</v>
      </c>
      <c r="B1432" s="192">
        <f t="shared" ca="1" si="344"/>
        <v>0.23505575446240645</v>
      </c>
      <c r="C1432" s="192" t="str">
        <f>Instructions!$I$49</f>
        <v>Mot 28</v>
      </c>
      <c r="D1432" s="192">
        <f t="shared" ref="D1432:D1434" ca="1" si="347">RAND()</f>
        <v>0.46917907541780834</v>
      </c>
      <c r="E1432" s="192" t="str">
        <f>Instructions!$I$64</f>
        <v>Mot 43</v>
      </c>
      <c r="F1432" s="192">
        <f t="shared" ref="F1432:F1434" ca="1" si="348">RAND()</f>
        <v>0.51171303148228342</v>
      </c>
      <c r="G1432" s="192" t="str">
        <f>Instructions!$I$79</f>
        <v>Mot 58</v>
      </c>
      <c r="H1432" s="192">
        <f t="shared" ca="1" si="346"/>
        <v>0.77893486781384991</v>
      </c>
      <c r="I1432" s="192" t="str">
        <f>Instructions!$I$94</f>
        <v>Mot 73</v>
      </c>
      <c r="J1432" s="192">
        <f t="shared" ca="1" si="346"/>
        <v>0.23134853890148688</v>
      </c>
    </row>
    <row r="1433" spans="1:11">
      <c r="A1433" s="192" t="str">
        <f>Instructions!$I$35</f>
        <v>Mot 14</v>
      </c>
      <c r="B1433" s="192">
        <f t="shared" ca="1" si="344"/>
        <v>0.70653943806147057</v>
      </c>
      <c r="C1433" s="192" t="str">
        <f>Instructions!$I$50</f>
        <v>Mot 29</v>
      </c>
      <c r="D1433" s="192">
        <f t="shared" ca="1" si="347"/>
        <v>0.78777352817981949</v>
      </c>
      <c r="E1433" s="192" t="str">
        <f>Instructions!$I$65</f>
        <v>Mot 44</v>
      </c>
      <c r="F1433" s="192">
        <f t="shared" ca="1" si="348"/>
        <v>2.8827008377888208E-2</v>
      </c>
      <c r="G1433" s="192" t="str">
        <f>Instructions!$I$80</f>
        <v>Mot 59</v>
      </c>
      <c r="H1433" s="192">
        <f t="shared" ca="1" si="346"/>
        <v>2.922619211020383E-2</v>
      </c>
      <c r="I1433" s="192" t="str">
        <f>Instructions!$I$95</f>
        <v>Mot 74</v>
      </c>
      <c r="J1433" s="192">
        <f t="shared" ca="1" si="346"/>
        <v>0.67300899044684537</v>
      </c>
    </row>
    <row r="1434" spans="1:11">
      <c r="A1434" s="192" t="str">
        <f>Instructions!$I$36</f>
        <v>Mot 15</v>
      </c>
      <c r="B1434" s="192">
        <f t="shared" ca="1" si="344"/>
        <v>0.78542085660168925</v>
      </c>
      <c r="C1434" s="192" t="str">
        <f>Instructions!$I$51</f>
        <v>Mot 30</v>
      </c>
      <c r="D1434" s="192">
        <f t="shared" ca="1" si="347"/>
        <v>0.53263540264820974</v>
      </c>
      <c r="E1434" s="192" t="str">
        <f>Instructions!$I$66</f>
        <v>Mot 45</v>
      </c>
      <c r="F1434" s="192">
        <f t="shared" ca="1" si="348"/>
        <v>0.12085294348518361</v>
      </c>
      <c r="G1434" s="192" t="str">
        <f>Instructions!$I$81</f>
        <v>Mot 60</v>
      </c>
      <c r="H1434" s="192">
        <f t="shared" ca="1" si="346"/>
        <v>0.12816369826281326</v>
      </c>
      <c r="I1434" s="192" t="str">
        <f>Instructions!$I$96</f>
        <v>Mot 75</v>
      </c>
      <c r="J1434" s="192">
        <f t="shared" ca="1" si="346"/>
        <v>0.57606157945334513</v>
      </c>
    </row>
    <row r="1435" spans="1:11">
      <c r="K1435" s="192">
        <v>72</v>
      </c>
    </row>
    <row r="1440" spans="1:11">
      <c r="A1440" s="192" t="str">
        <f>Instructions!$I$22</f>
        <v>Mot 1</v>
      </c>
      <c r="B1440" s="192">
        <f t="shared" ca="1" si="344"/>
        <v>0.88892176685932001</v>
      </c>
      <c r="C1440" s="192" t="str">
        <f>Instructions!$I$37</f>
        <v>Mot 16</v>
      </c>
      <c r="D1440" s="192">
        <f t="shared" ref="D1440:D1448" ca="1" si="349">RAND()</f>
        <v>3.3413289888269415E-2</v>
      </c>
      <c r="E1440" s="192" t="str">
        <f>Instructions!$I$52</f>
        <v>Mot 31</v>
      </c>
      <c r="F1440" s="192">
        <f t="shared" ref="F1440:J1454" ca="1" si="350">RAND()</f>
        <v>0.28630684198336043</v>
      </c>
      <c r="G1440" s="192" t="str">
        <f>Instructions!$I$67</f>
        <v>Mot 46</v>
      </c>
      <c r="H1440" s="192">
        <f t="shared" ca="1" si="350"/>
        <v>0.38057263762153037</v>
      </c>
      <c r="I1440" s="192" t="str">
        <f>Instructions!$I$82</f>
        <v>Mot 61</v>
      </c>
      <c r="J1440" s="192">
        <f t="shared" ca="1" si="350"/>
        <v>0.10372728005233922</v>
      </c>
    </row>
    <row r="1441" spans="1:11">
      <c r="A1441" s="192" t="str">
        <f>Instructions!$I$23</f>
        <v>Mot 2</v>
      </c>
      <c r="B1441" s="192">
        <f t="shared" ca="1" si="344"/>
        <v>0.7127380291787544</v>
      </c>
      <c r="C1441" s="192" t="str">
        <f>Instructions!$I$38</f>
        <v>Mot 17</v>
      </c>
      <c r="D1441" s="192">
        <f t="shared" ca="1" si="349"/>
        <v>1.8951267988145615E-2</v>
      </c>
      <c r="E1441" s="192" t="str">
        <f>Instructions!$I$53</f>
        <v>Mot 32</v>
      </c>
      <c r="F1441" s="192">
        <f t="shared" ca="1" si="350"/>
        <v>0.97411034816600628</v>
      </c>
      <c r="G1441" s="192" t="str">
        <f>Instructions!$I$68</f>
        <v>Mot 47</v>
      </c>
      <c r="H1441" s="192">
        <f t="shared" ca="1" si="350"/>
        <v>0.19211542878068455</v>
      </c>
      <c r="I1441" s="192" t="str">
        <f>Instructions!$I$83</f>
        <v>Mot 62</v>
      </c>
      <c r="J1441" s="192">
        <f t="shared" ca="1" si="350"/>
        <v>0.99660694156247287</v>
      </c>
    </row>
    <row r="1442" spans="1:11">
      <c r="A1442" s="192" t="str">
        <f>Instructions!$I$24</f>
        <v>Mot 3</v>
      </c>
      <c r="B1442" s="192">
        <f t="shared" ca="1" si="344"/>
        <v>0.90945895235908236</v>
      </c>
      <c r="C1442" s="192" t="str">
        <f>Instructions!$I$39</f>
        <v>Mot 18</v>
      </c>
      <c r="D1442" s="192">
        <f t="shared" ca="1" si="349"/>
        <v>9.4220172677373371E-2</v>
      </c>
      <c r="E1442" s="192" t="str">
        <f>Instructions!$I$54</f>
        <v>Mot 33</v>
      </c>
      <c r="F1442" s="192">
        <f t="shared" ca="1" si="350"/>
        <v>0.22837857112756488</v>
      </c>
      <c r="G1442" s="192" t="str">
        <f>Instructions!$I$69</f>
        <v>Mot 48</v>
      </c>
      <c r="H1442" s="192">
        <f t="shared" ca="1" si="350"/>
        <v>0.6196728865534783</v>
      </c>
      <c r="I1442" s="192" t="str">
        <f>Instructions!$I$84</f>
        <v>Mot 63</v>
      </c>
      <c r="J1442" s="192">
        <f t="shared" ca="1" si="350"/>
        <v>0.79204319829222647</v>
      </c>
    </row>
    <row r="1443" spans="1:11">
      <c r="A1443" s="192" t="str">
        <f>Instructions!$I$25</f>
        <v>Mot 4</v>
      </c>
      <c r="B1443" s="192">
        <f t="shared" ca="1" si="344"/>
        <v>0.17518364941084164</v>
      </c>
      <c r="C1443" s="192" t="str">
        <f>Instructions!$I$40</f>
        <v>Mot 19</v>
      </c>
      <c r="D1443" s="192">
        <f t="shared" ca="1" si="349"/>
        <v>1.2798581774574269E-2</v>
      </c>
      <c r="E1443" s="192" t="str">
        <f>Instructions!$I$55</f>
        <v>Mot 34</v>
      </c>
      <c r="F1443" s="192">
        <f t="shared" ca="1" si="350"/>
        <v>0.98199313400817423</v>
      </c>
      <c r="G1443" s="192" t="str">
        <f>Instructions!$I$70</f>
        <v>Mot 49</v>
      </c>
      <c r="H1443" s="192">
        <f t="shared" ca="1" si="350"/>
        <v>0.12632366427378661</v>
      </c>
      <c r="I1443" s="192" t="str">
        <f>Instructions!$I$85</f>
        <v>Mot 64</v>
      </c>
      <c r="J1443" s="192">
        <f t="shared" ca="1" si="350"/>
        <v>0.51166278777415053</v>
      </c>
    </row>
    <row r="1444" spans="1:11">
      <c r="A1444" s="192" t="str">
        <f>Instructions!$I$26</f>
        <v>Mot 5</v>
      </c>
      <c r="B1444" s="192">
        <f t="shared" ca="1" si="344"/>
        <v>0.16847341996806575</v>
      </c>
      <c r="C1444" s="192" t="str">
        <f>Instructions!$I$41</f>
        <v>Mot 20</v>
      </c>
      <c r="D1444" s="192">
        <f t="shared" ca="1" si="349"/>
        <v>0.4013034194337779</v>
      </c>
      <c r="E1444" s="192" t="str">
        <f>Instructions!$I$56</f>
        <v>Mot 35</v>
      </c>
      <c r="F1444" s="192">
        <f t="shared" ca="1" si="350"/>
        <v>0.72099918217696413</v>
      </c>
      <c r="G1444" s="192" t="str">
        <f>Instructions!$I$71</f>
        <v>Mot 50</v>
      </c>
      <c r="H1444" s="192">
        <f t="shared" ca="1" si="350"/>
        <v>0.82996624548227016</v>
      </c>
      <c r="I1444" s="192" t="str">
        <f>Instructions!$I$86</f>
        <v>Mot 65</v>
      </c>
      <c r="J1444" s="192">
        <f t="shared" ca="1" si="350"/>
        <v>0.40276902168711926</v>
      </c>
    </row>
    <row r="1445" spans="1:11">
      <c r="A1445" s="192" t="str">
        <f>Instructions!$I$27</f>
        <v>Mot 6</v>
      </c>
      <c r="B1445" s="192">
        <f t="shared" ca="1" si="344"/>
        <v>0.2474275084026536</v>
      </c>
      <c r="C1445" s="192" t="str">
        <f>Instructions!$I$42</f>
        <v>Mot 21</v>
      </c>
      <c r="D1445" s="192">
        <f t="shared" ca="1" si="349"/>
        <v>0.93916261689000335</v>
      </c>
      <c r="E1445" s="192" t="str">
        <f>Instructions!$I$57</f>
        <v>Mot 36</v>
      </c>
      <c r="F1445" s="192">
        <f t="shared" ca="1" si="350"/>
        <v>0.51534604287236085</v>
      </c>
      <c r="G1445" s="192" t="str">
        <f>Instructions!$I$72</f>
        <v>Mot 51</v>
      </c>
      <c r="H1445" s="192">
        <f t="shared" ca="1" si="350"/>
        <v>0.28839780476030075</v>
      </c>
      <c r="I1445" s="192" t="str">
        <f>Instructions!$I$87</f>
        <v>Mot 66</v>
      </c>
      <c r="J1445" s="192">
        <f t="shared" ca="1" si="350"/>
        <v>0.59121760549468028</v>
      </c>
    </row>
    <row r="1446" spans="1:11">
      <c r="A1446" s="192" t="str">
        <f>Instructions!$I$28</f>
        <v>Mot 7</v>
      </c>
      <c r="B1446" s="192">
        <f t="shared" ca="1" si="344"/>
        <v>0.28828313023109353</v>
      </c>
      <c r="C1446" s="192" t="str">
        <f>Instructions!$I$43</f>
        <v>Mot 22</v>
      </c>
      <c r="D1446" s="192">
        <f t="shared" ca="1" si="349"/>
        <v>0.28496446264565434</v>
      </c>
      <c r="E1446" s="192" t="str">
        <f>Instructions!$I$58</f>
        <v>Mot 37</v>
      </c>
      <c r="F1446" s="192">
        <f t="shared" ca="1" si="350"/>
        <v>0.67856736770797721</v>
      </c>
      <c r="G1446" s="192" t="str">
        <f>Instructions!$I$73</f>
        <v>Mot 52</v>
      </c>
      <c r="H1446" s="192">
        <f t="shared" ca="1" si="350"/>
        <v>0.18352960591571776</v>
      </c>
      <c r="I1446" s="192" t="str">
        <f>Instructions!$I$88</f>
        <v>Mot 67</v>
      </c>
      <c r="J1446" s="192">
        <f t="shared" ca="1" si="350"/>
        <v>0.3095763610384612</v>
      </c>
    </row>
    <row r="1447" spans="1:11">
      <c r="A1447" s="192" t="str">
        <f>Instructions!$I$29</f>
        <v>Mot 8</v>
      </c>
      <c r="B1447" s="192">
        <f t="shared" ca="1" si="344"/>
        <v>0.44332432702377589</v>
      </c>
      <c r="C1447" s="192" t="str">
        <f>Instructions!$I$44</f>
        <v>Mot 23</v>
      </c>
      <c r="D1447" s="192">
        <f t="shared" ca="1" si="349"/>
        <v>0.88857729968150956</v>
      </c>
      <c r="E1447" s="192" t="str">
        <f>Instructions!$I$59</f>
        <v>Mot 38</v>
      </c>
      <c r="F1447" s="192">
        <f t="shared" ca="1" si="350"/>
        <v>0.89201673829594574</v>
      </c>
      <c r="G1447" s="192" t="str">
        <f>Instructions!$I$74</f>
        <v>Mot 53</v>
      </c>
      <c r="H1447" s="192">
        <f t="shared" ca="1" si="350"/>
        <v>0.57529612464783941</v>
      </c>
      <c r="I1447" s="192" t="str">
        <f>Instructions!$I$89</f>
        <v>Mot 68</v>
      </c>
      <c r="J1447" s="192">
        <f t="shared" ca="1" si="350"/>
        <v>0.19591491405952621</v>
      </c>
    </row>
    <row r="1448" spans="1:11">
      <c r="A1448" s="192" t="str">
        <f>Instructions!$I$30</f>
        <v>Mot 9</v>
      </c>
      <c r="B1448" s="192">
        <f t="shared" ca="1" si="344"/>
        <v>0.29321394556274516</v>
      </c>
      <c r="C1448" s="192" t="str">
        <f>Instructions!$I$45</f>
        <v>Mot 24</v>
      </c>
      <c r="D1448" s="192">
        <f t="shared" ca="1" si="349"/>
        <v>0.47505900202568829</v>
      </c>
      <c r="E1448" s="192" t="str">
        <f>Instructions!$I$60</f>
        <v>Mot 39</v>
      </c>
      <c r="F1448" s="192">
        <f t="shared" ca="1" si="350"/>
        <v>9.2293267626565312E-2</v>
      </c>
      <c r="G1448" s="192" t="str">
        <f>Instructions!$I$75</f>
        <v>Mot 54</v>
      </c>
      <c r="H1448" s="192">
        <f t="shared" ca="1" si="350"/>
        <v>0.22692618321747493</v>
      </c>
      <c r="I1448" s="192" t="str">
        <f>Instructions!$I$90</f>
        <v>Mot 69</v>
      </c>
      <c r="J1448" s="192">
        <f t="shared" ca="1" si="350"/>
        <v>0.58002859333771617</v>
      </c>
    </row>
    <row r="1449" spans="1:11">
      <c r="A1449" s="192" t="str">
        <f>Instructions!$I$31</f>
        <v>Mot 10</v>
      </c>
      <c r="B1449" s="192">
        <f t="shared" ca="1" si="344"/>
        <v>0.22408436671235377</v>
      </c>
      <c r="C1449" s="192" t="str">
        <f>Instructions!$I$46</f>
        <v>Mot 25</v>
      </c>
      <c r="D1449" s="192">
        <f ca="1">RAND()</f>
        <v>0.96050046045082105</v>
      </c>
      <c r="E1449" s="192" t="str">
        <f>Instructions!$I$61</f>
        <v>Mot 40</v>
      </c>
      <c r="F1449" s="192">
        <f ca="1">RAND()</f>
        <v>0.98327680950268759</v>
      </c>
      <c r="G1449" s="192" t="str">
        <f>Instructions!$I$76</f>
        <v>Mot 55</v>
      </c>
      <c r="H1449" s="192">
        <f t="shared" ca="1" si="350"/>
        <v>0.94696265324652418</v>
      </c>
      <c r="I1449" s="192" t="str">
        <f>Instructions!$I$91</f>
        <v>Mot 70</v>
      </c>
      <c r="J1449" s="192">
        <f t="shared" ca="1" si="350"/>
        <v>0.71567067633454384</v>
      </c>
    </row>
    <row r="1450" spans="1:11">
      <c r="A1450" s="192" t="str">
        <f>Instructions!$I$32</f>
        <v>Mot 11</v>
      </c>
      <c r="B1450" s="192">
        <f t="shared" ca="1" si="344"/>
        <v>0.47743022268239632</v>
      </c>
      <c r="C1450" s="192" t="str">
        <f>Instructions!$I$47</f>
        <v>Mot 26</v>
      </c>
      <c r="D1450" s="192">
        <f ca="1">RAND()</f>
        <v>0.16571126746110765</v>
      </c>
      <c r="E1450" s="192" t="str">
        <f>Instructions!$I$62</f>
        <v>Mot 41</v>
      </c>
      <c r="F1450" s="192">
        <f ca="1">RAND()</f>
        <v>0.98233758388922565</v>
      </c>
      <c r="G1450" s="192" t="str">
        <f>Instructions!$I$77</f>
        <v>Mot 56</v>
      </c>
      <c r="H1450" s="192">
        <f t="shared" ca="1" si="350"/>
        <v>2.4057338362299618E-2</v>
      </c>
      <c r="I1450" s="192" t="str">
        <f>Instructions!$I$92</f>
        <v>Mot 71</v>
      </c>
      <c r="J1450" s="192">
        <f t="shared" ca="1" si="350"/>
        <v>0.90808152875000447</v>
      </c>
    </row>
    <row r="1451" spans="1:11">
      <c r="A1451" s="192" t="str">
        <f>Instructions!$I$33</f>
        <v>Mot 12</v>
      </c>
      <c r="B1451" s="192">
        <f t="shared" ca="1" si="344"/>
        <v>0.13501701827609891</v>
      </c>
      <c r="C1451" s="192" t="str">
        <f>Instructions!$I$48</f>
        <v>Mot 27</v>
      </c>
      <c r="D1451" s="192">
        <f ca="1">RAND()</f>
        <v>0.41740179350346707</v>
      </c>
      <c r="E1451" s="192" t="str">
        <f>Instructions!$I$63</f>
        <v>Mot 42</v>
      </c>
      <c r="F1451" s="192">
        <f ca="1">RAND()</f>
        <v>0.37586793128127738</v>
      </c>
      <c r="G1451" s="192" t="str">
        <f>Instructions!$I$78</f>
        <v>Mot 57</v>
      </c>
      <c r="H1451" s="192">
        <f t="shared" ca="1" si="350"/>
        <v>0.18249320943745972</v>
      </c>
      <c r="I1451" s="192" t="str">
        <f>Instructions!$I$93</f>
        <v>Mot 72</v>
      </c>
      <c r="J1451" s="192">
        <f t="shared" ca="1" si="350"/>
        <v>0.2876293794684307</v>
      </c>
    </row>
    <row r="1452" spans="1:11">
      <c r="A1452" s="192" t="str">
        <f>Instructions!$I$34</f>
        <v>Mot 13</v>
      </c>
      <c r="B1452" s="192">
        <f t="shared" ca="1" si="344"/>
        <v>0.20627372024939805</v>
      </c>
      <c r="C1452" s="192" t="str">
        <f>Instructions!$I$49</f>
        <v>Mot 28</v>
      </c>
      <c r="D1452" s="192">
        <f t="shared" ref="D1452:D1454" ca="1" si="351">RAND()</f>
        <v>8.1961336537655471E-2</v>
      </c>
      <c r="E1452" s="192" t="str">
        <f>Instructions!$I$64</f>
        <v>Mot 43</v>
      </c>
      <c r="F1452" s="192">
        <f t="shared" ref="F1452:F1454" ca="1" si="352">RAND()</f>
        <v>0.86167056543371501</v>
      </c>
      <c r="G1452" s="192" t="str">
        <f>Instructions!$I$79</f>
        <v>Mot 58</v>
      </c>
      <c r="H1452" s="192">
        <f t="shared" ca="1" si="350"/>
        <v>0.39695792786185546</v>
      </c>
      <c r="I1452" s="192" t="str">
        <f>Instructions!$I$94</f>
        <v>Mot 73</v>
      </c>
      <c r="J1452" s="192">
        <f t="shared" ca="1" si="350"/>
        <v>0.62860855469837296</v>
      </c>
    </row>
    <row r="1453" spans="1:11">
      <c r="A1453" s="192" t="str">
        <f>Instructions!$I$35</f>
        <v>Mot 14</v>
      </c>
      <c r="B1453" s="192">
        <f t="shared" ca="1" si="344"/>
        <v>0.52338588923003793</v>
      </c>
      <c r="C1453" s="192" t="str">
        <f>Instructions!$I$50</f>
        <v>Mot 29</v>
      </c>
      <c r="D1453" s="192">
        <f t="shared" ca="1" si="351"/>
        <v>0.86292811087111965</v>
      </c>
      <c r="E1453" s="192" t="str">
        <f>Instructions!$I$65</f>
        <v>Mot 44</v>
      </c>
      <c r="F1453" s="192">
        <f t="shared" ca="1" si="352"/>
        <v>7.3799523133297407E-2</v>
      </c>
      <c r="G1453" s="192" t="str">
        <f>Instructions!$I$80</f>
        <v>Mot 59</v>
      </c>
      <c r="H1453" s="192">
        <f t="shared" ca="1" si="350"/>
        <v>0.9013441748223554</v>
      </c>
      <c r="I1453" s="192" t="str">
        <f>Instructions!$I$95</f>
        <v>Mot 74</v>
      </c>
      <c r="J1453" s="192">
        <f t="shared" ca="1" si="350"/>
        <v>0.29324818422799614</v>
      </c>
    </row>
    <row r="1454" spans="1:11">
      <c r="A1454" s="192" t="str">
        <f>Instructions!$I$36</f>
        <v>Mot 15</v>
      </c>
      <c r="B1454" s="192">
        <f t="shared" ca="1" si="344"/>
        <v>0.53048241297563414</v>
      </c>
      <c r="C1454" s="192" t="str">
        <f>Instructions!$I$51</f>
        <v>Mot 30</v>
      </c>
      <c r="D1454" s="192">
        <f t="shared" ca="1" si="351"/>
        <v>0.19540840580687258</v>
      </c>
      <c r="E1454" s="192" t="str">
        <f>Instructions!$I$66</f>
        <v>Mot 45</v>
      </c>
      <c r="F1454" s="192">
        <f t="shared" ca="1" si="352"/>
        <v>0.13574481863198029</v>
      </c>
      <c r="G1454" s="192" t="str">
        <f>Instructions!$I$81</f>
        <v>Mot 60</v>
      </c>
      <c r="H1454" s="192">
        <f t="shared" ca="1" si="350"/>
        <v>0.27675923634838284</v>
      </c>
      <c r="I1454" s="192" t="str">
        <f>Instructions!$I$96</f>
        <v>Mot 75</v>
      </c>
      <c r="J1454" s="192">
        <f t="shared" ca="1" si="350"/>
        <v>0.32188402911642089</v>
      </c>
    </row>
    <row r="1455" spans="1:11">
      <c r="K1455" s="192">
        <v>73</v>
      </c>
    </row>
    <row r="1460" spans="1:10">
      <c r="A1460" s="192" t="str">
        <f>Instructions!$I$22</f>
        <v>Mot 1</v>
      </c>
      <c r="B1460" s="192">
        <f t="shared" ref="B1460:B1474" ca="1" si="353">RAND()</f>
        <v>6.2941233971052002E-2</v>
      </c>
      <c r="C1460" s="192" t="str">
        <f>Instructions!$I$37</f>
        <v>Mot 16</v>
      </c>
      <c r="D1460" s="192">
        <f t="shared" ref="D1460:D1468" ca="1" si="354">RAND()</f>
        <v>0.76405053056672156</v>
      </c>
      <c r="E1460" s="192" t="str">
        <f>Instructions!$I$52</f>
        <v>Mot 31</v>
      </c>
      <c r="F1460" s="192">
        <f t="shared" ref="F1460:J1474" ca="1" si="355">RAND()</f>
        <v>0.83603114030644421</v>
      </c>
      <c r="G1460" s="192" t="str">
        <f>Instructions!$I$67</f>
        <v>Mot 46</v>
      </c>
      <c r="H1460" s="192">
        <f t="shared" ca="1" si="355"/>
        <v>0.17822372990077806</v>
      </c>
      <c r="I1460" s="192" t="str">
        <f>Instructions!$I$82</f>
        <v>Mot 61</v>
      </c>
      <c r="J1460" s="192">
        <f t="shared" ca="1" si="355"/>
        <v>0.9537513130720997</v>
      </c>
    </row>
    <row r="1461" spans="1:10">
      <c r="A1461" s="192" t="str">
        <f>Instructions!$I$23</f>
        <v>Mot 2</v>
      </c>
      <c r="B1461" s="192">
        <f t="shared" ca="1" si="353"/>
        <v>0.65233160929657774</v>
      </c>
      <c r="C1461" s="192" t="str">
        <f>Instructions!$I$38</f>
        <v>Mot 17</v>
      </c>
      <c r="D1461" s="192">
        <f t="shared" ca="1" si="354"/>
        <v>0.24147688960668867</v>
      </c>
      <c r="E1461" s="192" t="str">
        <f>Instructions!$I$53</f>
        <v>Mot 32</v>
      </c>
      <c r="F1461" s="192">
        <f t="shared" ca="1" si="355"/>
        <v>0.39044618047771573</v>
      </c>
      <c r="G1461" s="192" t="str">
        <f>Instructions!$I$68</f>
        <v>Mot 47</v>
      </c>
      <c r="H1461" s="192">
        <f t="shared" ca="1" si="355"/>
        <v>0.88274450474880095</v>
      </c>
      <c r="I1461" s="192" t="str">
        <f>Instructions!$I$83</f>
        <v>Mot 62</v>
      </c>
      <c r="J1461" s="192">
        <f t="shared" ca="1" si="355"/>
        <v>0.86625505138284564</v>
      </c>
    </row>
    <row r="1462" spans="1:10">
      <c r="A1462" s="192" t="str">
        <f>Instructions!$I$24</f>
        <v>Mot 3</v>
      </c>
      <c r="B1462" s="192">
        <f t="shared" ca="1" si="353"/>
        <v>0.84706928483879207</v>
      </c>
      <c r="C1462" s="192" t="str">
        <f>Instructions!$I$39</f>
        <v>Mot 18</v>
      </c>
      <c r="D1462" s="192">
        <f t="shared" ca="1" si="354"/>
        <v>0.16714940637855136</v>
      </c>
      <c r="E1462" s="192" t="str">
        <f>Instructions!$I$54</f>
        <v>Mot 33</v>
      </c>
      <c r="F1462" s="192">
        <f t="shared" ca="1" si="355"/>
        <v>0.23740561037701524</v>
      </c>
      <c r="G1462" s="192" t="str">
        <f>Instructions!$I$69</f>
        <v>Mot 48</v>
      </c>
      <c r="H1462" s="192">
        <f t="shared" ca="1" si="355"/>
        <v>5.2043421860282879E-2</v>
      </c>
      <c r="I1462" s="192" t="str">
        <f>Instructions!$I$84</f>
        <v>Mot 63</v>
      </c>
      <c r="J1462" s="192">
        <f t="shared" ca="1" si="355"/>
        <v>0.7418148041027155</v>
      </c>
    </row>
    <row r="1463" spans="1:10">
      <c r="A1463" s="192" t="str">
        <f>Instructions!$I$25</f>
        <v>Mot 4</v>
      </c>
      <c r="B1463" s="192">
        <f t="shared" ca="1" si="353"/>
        <v>0.83631251886461189</v>
      </c>
      <c r="C1463" s="192" t="str">
        <f>Instructions!$I$40</f>
        <v>Mot 19</v>
      </c>
      <c r="D1463" s="192">
        <f t="shared" ca="1" si="354"/>
        <v>0.60454947648714097</v>
      </c>
      <c r="E1463" s="192" t="str">
        <f>Instructions!$I$55</f>
        <v>Mot 34</v>
      </c>
      <c r="F1463" s="192">
        <f t="shared" ca="1" si="355"/>
        <v>0.68010971996619207</v>
      </c>
      <c r="G1463" s="192" t="str">
        <f>Instructions!$I$70</f>
        <v>Mot 49</v>
      </c>
      <c r="H1463" s="192">
        <f t="shared" ca="1" si="355"/>
        <v>0.78865310285229484</v>
      </c>
      <c r="I1463" s="192" t="str">
        <f>Instructions!$I$85</f>
        <v>Mot 64</v>
      </c>
      <c r="J1463" s="192">
        <f t="shared" ca="1" si="355"/>
        <v>0.20007887267410951</v>
      </c>
    </row>
    <row r="1464" spans="1:10">
      <c r="A1464" s="192" t="str">
        <f>Instructions!$I$26</f>
        <v>Mot 5</v>
      </c>
      <c r="B1464" s="192">
        <f t="shared" ca="1" si="353"/>
        <v>0.99219741632398706</v>
      </c>
      <c r="C1464" s="192" t="str">
        <f>Instructions!$I$41</f>
        <v>Mot 20</v>
      </c>
      <c r="D1464" s="192">
        <f t="shared" ca="1" si="354"/>
        <v>0.96099472319890245</v>
      </c>
      <c r="E1464" s="192" t="str">
        <f>Instructions!$I$56</f>
        <v>Mot 35</v>
      </c>
      <c r="F1464" s="192">
        <f t="shared" ca="1" si="355"/>
        <v>0.22367186849641951</v>
      </c>
      <c r="G1464" s="192" t="str">
        <f>Instructions!$I$71</f>
        <v>Mot 50</v>
      </c>
      <c r="H1464" s="192">
        <f t="shared" ca="1" si="355"/>
        <v>0.3843741327345217</v>
      </c>
      <c r="I1464" s="192" t="str">
        <f>Instructions!$I$86</f>
        <v>Mot 65</v>
      </c>
      <c r="J1464" s="192">
        <f t="shared" ca="1" si="355"/>
        <v>0.86692498352416925</v>
      </c>
    </row>
    <row r="1465" spans="1:10">
      <c r="A1465" s="192" t="str">
        <f>Instructions!$I$27</f>
        <v>Mot 6</v>
      </c>
      <c r="B1465" s="192">
        <f t="shared" ca="1" si="353"/>
        <v>0.31478332540992393</v>
      </c>
      <c r="C1465" s="192" t="str">
        <f>Instructions!$I$42</f>
        <v>Mot 21</v>
      </c>
      <c r="D1465" s="192">
        <f t="shared" ca="1" si="354"/>
        <v>0.80126916467172482</v>
      </c>
      <c r="E1465" s="192" t="str">
        <f>Instructions!$I$57</f>
        <v>Mot 36</v>
      </c>
      <c r="F1465" s="192">
        <f t="shared" ca="1" si="355"/>
        <v>0.4725279596309736</v>
      </c>
      <c r="G1465" s="192" t="str">
        <f>Instructions!$I$72</f>
        <v>Mot 51</v>
      </c>
      <c r="H1465" s="192">
        <f t="shared" ca="1" si="355"/>
        <v>0.73255817456427019</v>
      </c>
      <c r="I1465" s="192" t="str">
        <f>Instructions!$I$87</f>
        <v>Mot 66</v>
      </c>
      <c r="J1465" s="192">
        <f t="shared" ca="1" si="355"/>
        <v>0.18775771367327243</v>
      </c>
    </row>
    <row r="1466" spans="1:10">
      <c r="A1466" s="192" t="str">
        <f>Instructions!$I$28</f>
        <v>Mot 7</v>
      </c>
      <c r="B1466" s="192">
        <f t="shared" ca="1" si="353"/>
        <v>0.52748900530209486</v>
      </c>
      <c r="C1466" s="192" t="str">
        <f>Instructions!$I$43</f>
        <v>Mot 22</v>
      </c>
      <c r="D1466" s="192">
        <f t="shared" ca="1" si="354"/>
        <v>0.59884097689560956</v>
      </c>
      <c r="E1466" s="192" t="str">
        <f>Instructions!$I$58</f>
        <v>Mot 37</v>
      </c>
      <c r="F1466" s="192">
        <f t="shared" ca="1" si="355"/>
        <v>0.54859056450924704</v>
      </c>
      <c r="G1466" s="192" t="str">
        <f>Instructions!$I$73</f>
        <v>Mot 52</v>
      </c>
      <c r="H1466" s="192">
        <f t="shared" ca="1" si="355"/>
        <v>0.13623448404408156</v>
      </c>
      <c r="I1466" s="192" t="str">
        <f>Instructions!$I$88</f>
        <v>Mot 67</v>
      </c>
      <c r="J1466" s="192">
        <f t="shared" ca="1" si="355"/>
        <v>0.59018234140248682</v>
      </c>
    </row>
    <row r="1467" spans="1:10">
      <c r="A1467" s="192" t="str">
        <f>Instructions!$I$29</f>
        <v>Mot 8</v>
      </c>
      <c r="B1467" s="192">
        <f t="shared" ca="1" si="353"/>
        <v>0.11514231846308898</v>
      </c>
      <c r="C1467" s="192" t="str">
        <f>Instructions!$I$44</f>
        <v>Mot 23</v>
      </c>
      <c r="D1467" s="192">
        <f t="shared" ca="1" si="354"/>
        <v>0.51263345625752987</v>
      </c>
      <c r="E1467" s="192" t="str">
        <f>Instructions!$I$59</f>
        <v>Mot 38</v>
      </c>
      <c r="F1467" s="192">
        <f t="shared" ca="1" si="355"/>
        <v>0.15712914200255013</v>
      </c>
      <c r="G1467" s="192" t="str">
        <f>Instructions!$I$74</f>
        <v>Mot 53</v>
      </c>
      <c r="H1467" s="192">
        <f t="shared" ca="1" si="355"/>
        <v>0.67650796942982294</v>
      </c>
      <c r="I1467" s="192" t="str">
        <f>Instructions!$I$89</f>
        <v>Mot 68</v>
      </c>
      <c r="J1467" s="192">
        <f t="shared" ca="1" si="355"/>
        <v>0.44821762634651563</v>
      </c>
    </row>
    <row r="1468" spans="1:10">
      <c r="A1468" s="192" t="str">
        <f>Instructions!$I$30</f>
        <v>Mot 9</v>
      </c>
      <c r="B1468" s="192">
        <f t="shared" ca="1" si="353"/>
        <v>0.48183973529423685</v>
      </c>
      <c r="C1468" s="192" t="str">
        <f>Instructions!$I$45</f>
        <v>Mot 24</v>
      </c>
      <c r="D1468" s="192">
        <f t="shared" ca="1" si="354"/>
        <v>0.14261642617537718</v>
      </c>
      <c r="E1468" s="192" t="str">
        <f>Instructions!$I$60</f>
        <v>Mot 39</v>
      </c>
      <c r="F1468" s="192">
        <f t="shared" ca="1" si="355"/>
        <v>0.93770742127462947</v>
      </c>
      <c r="G1468" s="192" t="str">
        <f>Instructions!$I$75</f>
        <v>Mot 54</v>
      </c>
      <c r="H1468" s="192">
        <f t="shared" ca="1" si="355"/>
        <v>0.96709572209541594</v>
      </c>
      <c r="I1468" s="192" t="str">
        <f>Instructions!$I$90</f>
        <v>Mot 69</v>
      </c>
      <c r="J1468" s="192">
        <f t="shared" ca="1" si="355"/>
        <v>0.92769609215244786</v>
      </c>
    </row>
    <row r="1469" spans="1:10">
      <c r="A1469" s="192" t="str">
        <f>Instructions!$I$31</f>
        <v>Mot 10</v>
      </c>
      <c r="B1469" s="192">
        <f t="shared" ca="1" si="353"/>
        <v>0.17043208217807182</v>
      </c>
      <c r="C1469" s="192" t="str">
        <f>Instructions!$I$46</f>
        <v>Mot 25</v>
      </c>
      <c r="D1469" s="192">
        <f ca="1">RAND()</f>
        <v>0.10167538095774709</v>
      </c>
      <c r="E1469" s="192" t="str">
        <f>Instructions!$I$61</f>
        <v>Mot 40</v>
      </c>
      <c r="F1469" s="192">
        <f ca="1">RAND()</f>
        <v>0.46269849323272305</v>
      </c>
      <c r="G1469" s="192" t="str">
        <f>Instructions!$I$76</f>
        <v>Mot 55</v>
      </c>
      <c r="H1469" s="192">
        <f t="shared" ca="1" si="355"/>
        <v>7.4863569860304957E-2</v>
      </c>
      <c r="I1469" s="192" t="str">
        <f>Instructions!$I$91</f>
        <v>Mot 70</v>
      </c>
      <c r="J1469" s="192">
        <f t="shared" ca="1" si="355"/>
        <v>0.31525249755795526</v>
      </c>
    </row>
    <row r="1470" spans="1:10">
      <c r="A1470" s="192" t="str">
        <f>Instructions!$I$32</f>
        <v>Mot 11</v>
      </c>
      <c r="B1470" s="192">
        <f t="shared" ca="1" si="353"/>
        <v>0.53401580995282216</v>
      </c>
      <c r="C1470" s="192" t="str">
        <f>Instructions!$I$47</f>
        <v>Mot 26</v>
      </c>
      <c r="D1470" s="192">
        <f ca="1">RAND()</f>
        <v>0.23062597644923322</v>
      </c>
      <c r="E1470" s="192" t="str">
        <f>Instructions!$I$62</f>
        <v>Mot 41</v>
      </c>
      <c r="F1470" s="192">
        <f ca="1">RAND()</f>
        <v>0.70689374669736138</v>
      </c>
      <c r="G1470" s="192" t="str">
        <f>Instructions!$I$77</f>
        <v>Mot 56</v>
      </c>
      <c r="H1470" s="192">
        <f t="shared" ca="1" si="355"/>
        <v>0.23322802145647681</v>
      </c>
      <c r="I1470" s="192" t="str">
        <f>Instructions!$I$92</f>
        <v>Mot 71</v>
      </c>
      <c r="J1470" s="192">
        <f t="shared" ca="1" si="355"/>
        <v>0.87119948664800606</v>
      </c>
    </row>
    <row r="1471" spans="1:10">
      <c r="A1471" s="192" t="str">
        <f>Instructions!$I$33</f>
        <v>Mot 12</v>
      </c>
      <c r="B1471" s="192">
        <f t="shared" ca="1" si="353"/>
        <v>0.77778306876375802</v>
      </c>
      <c r="C1471" s="192" t="str">
        <f>Instructions!$I$48</f>
        <v>Mot 27</v>
      </c>
      <c r="D1471" s="192">
        <f ca="1">RAND()</f>
        <v>0.26947620623154878</v>
      </c>
      <c r="E1471" s="192" t="str">
        <f>Instructions!$I$63</f>
        <v>Mot 42</v>
      </c>
      <c r="F1471" s="192">
        <f ca="1">RAND()</f>
        <v>0.23208385189892256</v>
      </c>
      <c r="G1471" s="192" t="str">
        <f>Instructions!$I$78</f>
        <v>Mot 57</v>
      </c>
      <c r="H1471" s="192">
        <f t="shared" ca="1" si="355"/>
        <v>0.90399058064817639</v>
      </c>
      <c r="I1471" s="192" t="str">
        <f>Instructions!$I$93</f>
        <v>Mot 72</v>
      </c>
      <c r="J1471" s="192">
        <f t="shared" ca="1" si="355"/>
        <v>8.7291937652850482E-2</v>
      </c>
    </row>
    <row r="1472" spans="1:10">
      <c r="A1472" s="192" t="str">
        <f>Instructions!$I$34</f>
        <v>Mot 13</v>
      </c>
      <c r="B1472" s="192">
        <f t="shared" ca="1" si="353"/>
        <v>0.7894830761054723</v>
      </c>
      <c r="C1472" s="192" t="str">
        <f>Instructions!$I$49</f>
        <v>Mot 28</v>
      </c>
      <c r="D1472" s="192">
        <f t="shared" ref="D1472:D1474" ca="1" si="356">RAND()</f>
        <v>0.83368371028923949</v>
      </c>
      <c r="E1472" s="192" t="str">
        <f>Instructions!$I$64</f>
        <v>Mot 43</v>
      </c>
      <c r="F1472" s="192">
        <f t="shared" ref="F1472:F1474" ca="1" si="357">RAND()</f>
        <v>0.85436500213210775</v>
      </c>
      <c r="G1472" s="192" t="str">
        <f>Instructions!$I$79</f>
        <v>Mot 58</v>
      </c>
      <c r="H1472" s="192">
        <f t="shared" ca="1" si="355"/>
        <v>0.71603544468134273</v>
      </c>
      <c r="I1472" s="192" t="str">
        <f>Instructions!$I$94</f>
        <v>Mot 73</v>
      </c>
      <c r="J1472" s="192">
        <f t="shared" ca="1" si="355"/>
        <v>6.0941652788532918E-2</v>
      </c>
    </row>
    <row r="1473" spans="1:11">
      <c r="A1473" s="192" t="str">
        <f>Instructions!$I$35</f>
        <v>Mot 14</v>
      </c>
      <c r="B1473" s="192">
        <f t="shared" ca="1" si="353"/>
        <v>0.28234219436476993</v>
      </c>
      <c r="C1473" s="192" t="str">
        <f>Instructions!$I$50</f>
        <v>Mot 29</v>
      </c>
      <c r="D1473" s="192">
        <f t="shared" ca="1" si="356"/>
        <v>0.22209312471356235</v>
      </c>
      <c r="E1473" s="192" t="str">
        <f>Instructions!$I$65</f>
        <v>Mot 44</v>
      </c>
      <c r="F1473" s="192">
        <f t="shared" ca="1" si="357"/>
        <v>0.9296012577722309</v>
      </c>
      <c r="G1473" s="192" t="str">
        <f>Instructions!$I$80</f>
        <v>Mot 59</v>
      </c>
      <c r="H1473" s="192">
        <f t="shared" ca="1" si="355"/>
        <v>0.71881197798468677</v>
      </c>
      <c r="I1473" s="192" t="str">
        <f>Instructions!$I$95</f>
        <v>Mot 74</v>
      </c>
      <c r="J1473" s="192">
        <f t="shared" ca="1" si="355"/>
        <v>5.8834688655321599E-2</v>
      </c>
    </row>
    <row r="1474" spans="1:11">
      <c r="A1474" s="192" t="str">
        <f>Instructions!$I$36</f>
        <v>Mot 15</v>
      </c>
      <c r="B1474" s="192">
        <f t="shared" ca="1" si="353"/>
        <v>0.80286710302109621</v>
      </c>
      <c r="C1474" s="192" t="str">
        <f>Instructions!$I$51</f>
        <v>Mot 30</v>
      </c>
      <c r="D1474" s="192">
        <f t="shared" ca="1" si="356"/>
        <v>0.90345462103855756</v>
      </c>
      <c r="E1474" s="192" t="str">
        <f>Instructions!$I$66</f>
        <v>Mot 45</v>
      </c>
      <c r="F1474" s="192">
        <f t="shared" ca="1" si="357"/>
        <v>0.90785171585405222</v>
      </c>
      <c r="G1474" s="192" t="str">
        <f>Instructions!$I$81</f>
        <v>Mot 60</v>
      </c>
      <c r="H1474" s="192">
        <f t="shared" ca="1" si="355"/>
        <v>0.22502486352562967</v>
      </c>
      <c r="I1474" s="192" t="str">
        <f>Instructions!$I$96</f>
        <v>Mot 75</v>
      </c>
      <c r="J1474" s="192">
        <f t="shared" ca="1" si="355"/>
        <v>1.2574391856166822E-2</v>
      </c>
    </row>
    <row r="1475" spans="1:11">
      <c r="K1475" s="192">
        <v>74</v>
      </c>
    </row>
    <row r="1480" spans="1:11">
      <c r="A1480" s="192" t="str">
        <f>Instructions!$I$22</f>
        <v>Mot 1</v>
      </c>
      <c r="B1480" s="192">
        <f t="shared" ref="B1480:B1494" ca="1" si="358">RAND()</f>
        <v>0.17019074072010254</v>
      </c>
      <c r="C1480" s="192" t="str">
        <f>Instructions!$I$37</f>
        <v>Mot 16</v>
      </c>
      <c r="D1480" s="192">
        <f t="shared" ref="D1480:D1488" ca="1" si="359">RAND()</f>
        <v>0.97962543867915497</v>
      </c>
      <c r="E1480" s="192" t="str">
        <f>Instructions!$I$52</f>
        <v>Mot 31</v>
      </c>
      <c r="F1480" s="192">
        <f t="shared" ref="F1480:J1494" ca="1" si="360">RAND()</f>
        <v>0.54375619924238616</v>
      </c>
      <c r="G1480" s="192" t="str">
        <f>Instructions!$I$67</f>
        <v>Mot 46</v>
      </c>
      <c r="H1480" s="192">
        <f t="shared" ca="1" si="360"/>
        <v>0.55564090003579414</v>
      </c>
      <c r="I1480" s="192" t="str">
        <f>Instructions!$I$82</f>
        <v>Mot 61</v>
      </c>
      <c r="J1480" s="192">
        <f t="shared" ca="1" si="360"/>
        <v>0.54707411399772321</v>
      </c>
    </row>
    <row r="1481" spans="1:11">
      <c r="A1481" s="192" t="str">
        <f>Instructions!$I$23</f>
        <v>Mot 2</v>
      </c>
      <c r="B1481" s="192">
        <f t="shared" ca="1" si="358"/>
        <v>0.90944699500190551</v>
      </c>
      <c r="C1481" s="192" t="str">
        <f>Instructions!$I$38</f>
        <v>Mot 17</v>
      </c>
      <c r="D1481" s="192">
        <f t="shared" ca="1" si="359"/>
        <v>0.2255351996464785</v>
      </c>
      <c r="E1481" s="192" t="str">
        <f>Instructions!$I$53</f>
        <v>Mot 32</v>
      </c>
      <c r="F1481" s="192">
        <f t="shared" ca="1" si="360"/>
        <v>0.3214853611759233</v>
      </c>
      <c r="G1481" s="192" t="str">
        <f>Instructions!$I$68</f>
        <v>Mot 47</v>
      </c>
      <c r="H1481" s="192">
        <f t="shared" ca="1" si="360"/>
        <v>0.18822819714354033</v>
      </c>
      <c r="I1481" s="192" t="str">
        <f>Instructions!$I$83</f>
        <v>Mot 62</v>
      </c>
      <c r="J1481" s="192">
        <f t="shared" ca="1" si="360"/>
        <v>7.9095573089328575E-2</v>
      </c>
    </row>
    <row r="1482" spans="1:11">
      <c r="A1482" s="192" t="str">
        <f>Instructions!$I$24</f>
        <v>Mot 3</v>
      </c>
      <c r="B1482" s="192">
        <f t="shared" ca="1" si="358"/>
        <v>0.30394413882438553</v>
      </c>
      <c r="C1482" s="192" t="str">
        <f>Instructions!$I$39</f>
        <v>Mot 18</v>
      </c>
      <c r="D1482" s="192">
        <f t="shared" ca="1" si="359"/>
        <v>0.34463590794267296</v>
      </c>
      <c r="E1482" s="192" t="str">
        <f>Instructions!$I$54</f>
        <v>Mot 33</v>
      </c>
      <c r="F1482" s="192">
        <f t="shared" ca="1" si="360"/>
        <v>0.62721688174477963</v>
      </c>
      <c r="G1482" s="192" t="str">
        <f>Instructions!$I$69</f>
        <v>Mot 48</v>
      </c>
      <c r="H1482" s="192">
        <f t="shared" ca="1" si="360"/>
        <v>0.72785085691107199</v>
      </c>
      <c r="I1482" s="192" t="str">
        <f>Instructions!$I$84</f>
        <v>Mot 63</v>
      </c>
      <c r="J1482" s="192">
        <f t="shared" ca="1" si="360"/>
        <v>0.27436701530893026</v>
      </c>
    </row>
    <row r="1483" spans="1:11">
      <c r="A1483" s="192" t="str">
        <f>Instructions!$I$25</f>
        <v>Mot 4</v>
      </c>
      <c r="B1483" s="192">
        <f t="shared" ca="1" si="358"/>
        <v>0.27112189028371425</v>
      </c>
      <c r="C1483" s="192" t="str">
        <f>Instructions!$I$40</f>
        <v>Mot 19</v>
      </c>
      <c r="D1483" s="192">
        <f t="shared" ca="1" si="359"/>
        <v>0.59245743350618985</v>
      </c>
      <c r="E1483" s="192" t="str">
        <f>Instructions!$I$55</f>
        <v>Mot 34</v>
      </c>
      <c r="F1483" s="192">
        <f t="shared" ca="1" si="360"/>
        <v>0.71652946490324976</v>
      </c>
      <c r="G1483" s="192" t="str">
        <f>Instructions!$I$70</f>
        <v>Mot 49</v>
      </c>
      <c r="H1483" s="192">
        <f t="shared" ca="1" si="360"/>
        <v>0.18210443459267178</v>
      </c>
      <c r="I1483" s="192" t="str">
        <f>Instructions!$I$85</f>
        <v>Mot 64</v>
      </c>
      <c r="J1483" s="192">
        <f t="shared" ca="1" si="360"/>
        <v>5.5849969439087266E-2</v>
      </c>
    </row>
    <row r="1484" spans="1:11">
      <c r="A1484" s="192" t="str">
        <f>Instructions!$I$26</f>
        <v>Mot 5</v>
      </c>
      <c r="B1484" s="192">
        <f t="shared" ca="1" si="358"/>
        <v>0.25915804403012366</v>
      </c>
      <c r="C1484" s="192" t="str">
        <f>Instructions!$I$41</f>
        <v>Mot 20</v>
      </c>
      <c r="D1484" s="192">
        <f t="shared" ca="1" si="359"/>
        <v>0.97300468743385637</v>
      </c>
      <c r="E1484" s="192" t="str">
        <f>Instructions!$I$56</f>
        <v>Mot 35</v>
      </c>
      <c r="F1484" s="192">
        <f t="shared" ca="1" si="360"/>
        <v>0.91381115394547208</v>
      </c>
      <c r="G1484" s="192" t="str">
        <f>Instructions!$I$71</f>
        <v>Mot 50</v>
      </c>
      <c r="H1484" s="192">
        <f t="shared" ca="1" si="360"/>
        <v>0.83289237295825669</v>
      </c>
      <c r="I1484" s="192" t="str">
        <f>Instructions!$I$86</f>
        <v>Mot 65</v>
      </c>
      <c r="J1484" s="192">
        <f t="shared" ca="1" si="360"/>
        <v>0.1037288219419511</v>
      </c>
    </row>
    <row r="1485" spans="1:11">
      <c r="A1485" s="192" t="str">
        <f>Instructions!$I$27</f>
        <v>Mot 6</v>
      </c>
      <c r="B1485" s="192">
        <f t="shared" ca="1" si="358"/>
        <v>0.82152183960033698</v>
      </c>
      <c r="C1485" s="192" t="str">
        <f>Instructions!$I$42</f>
        <v>Mot 21</v>
      </c>
      <c r="D1485" s="192">
        <f t="shared" ca="1" si="359"/>
        <v>0.49677371557960093</v>
      </c>
      <c r="E1485" s="192" t="str">
        <f>Instructions!$I$57</f>
        <v>Mot 36</v>
      </c>
      <c r="F1485" s="192">
        <f t="shared" ca="1" si="360"/>
        <v>0.26789044365159553</v>
      </c>
      <c r="G1485" s="192" t="str">
        <f>Instructions!$I$72</f>
        <v>Mot 51</v>
      </c>
      <c r="H1485" s="192">
        <f t="shared" ca="1" si="360"/>
        <v>0.76871960109178372</v>
      </c>
      <c r="I1485" s="192" t="str">
        <f>Instructions!$I$87</f>
        <v>Mot 66</v>
      </c>
      <c r="J1485" s="192">
        <f t="shared" ca="1" si="360"/>
        <v>0.34457206949998309</v>
      </c>
    </row>
    <row r="1486" spans="1:11">
      <c r="A1486" s="192" t="str">
        <f>Instructions!$I$28</f>
        <v>Mot 7</v>
      </c>
      <c r="B1486" s="192">
        <f t="shared" ca="1" si="358"/>
        <v>0.85094742169034177</v>
      </c>
      <c r="C1486" s="192" t="str">
        <f>Instructions!$I$43</f>
        <v>Mot 22</v>
      </c>
      <c r="D1486" s="192">
        <f t="shared" ca="1" si="359"/>
        <v>0.34955743325441491</v>
      </c>
      <c r="E1486" s="192" t="str">
        <f>Instructions!$I$58</f>
        <v>Mot 37</v>
      </c>
      <c r="F1486" s="192">
        <f t="shared" ca="1" si="360"/>
        <v>0.75777911692350508</v>
      </c>
      <c r="G1486" s="192" t="str">
        <f>Instructions!$I$73</f>
        <v>Mot 52</v>
      </c>
      <c r="H1486" s="192">
        <f t="shared" ca="1" si="360"/>
        <v>0.67645580641311742</v>
      </c>
      <c r="I1486" s="192" t="str">
        <f>Instructions!$I$88</f>
        <v>Mot 67</v>
      </c>
      <c r="J1486" s="192">
        <f t="shared" ca="1" si="360"/>
        <v>0.98415405949351664</v>
      </c>
    </row>
    <row r="1487" spans="1:11">
      <c r="A1487" s="192" t="str">
        <f>Instructions!$I$29</f>
        <v>Mot 8</v>
      </c>
      <c r="B1487" s="192">
        <f t="shared" ca="1" si="358"/>
        <v>0.41475430211552222</v>
      </c>
      <c r="C1487" s="192" t="str">
        <f>Instructions!$I$44</f>
        <v>Mot 23</v>
      </c>
      <c r="D1487" s="192">
        <f t="shared" ca="1" si="359"/>
        <v>0.13916944993998626</v>
      </c>
      <c r="E1487" s="192" t="str">
        <f>Instructions!$I$59</f>
        <v>Mot 38</v>
      </c>
      <c r="F1487" s="192">
        <f t="shared" ca="1" si="360"/>
        <v>0.87325983257327555</v>
      </c>
      <c r="G1487" s="192" t="str">
        <f>Instructions!$I$74</f>
        <v>Mot 53</v>
      </c>
      <c r="H1487" s="192">
        <f t="shared" ca="1" si="360"/>
        <v>2.3746478914891456E-2</v>
      </c>
      <c r="I1487" s="192" t="str">
        <f>Instructions!$I$89</f>
        <v>Mot 68</v>
      </c>
      <c r="J1487" s="192">
        <f t="shared" ca="1" si="360"/>
        <v>0.83048613018659068</v>
      </c>
    </row>
    <row r="1488" spans="1:11">
      <c r="A1488" s="192" t="str">
        <f>Instructions!$I$30</f>
        <v>Mot 9</v>
      </c>
      <c r="B1488" s="192">
        <f t="shared" ca="1" si="358"/>
        <v>0.6102711102919337</v>
      </c>
      <c r="C1488" s="192" t="str">
        <f>Instructions!$I$45</f>
        <v>Mot 24</v>
      </c>
      <c r="D1488" s="192">
        <f t="shared" ca="1" si="359"/>
        <v>0.45378685559765353</v>
      </c>
      <c r="E1488" s="192" t="str">
        <f>Instructions!$I$60</f>
        <v>Mot 39</v>
      </c>
      <c r="F1488" s="192">
        <f t="shared" ca="1" si="360"/>
        <v>0.22170141216736694</v>
      </c>
      <c r="G1488" s="192" t="str">
        <f>Instructions!$I$75</f>
        <v>Mot 54</v>
      </c>
      <c r="H1488" s="192">
        <f t="shared" ca="1" si="360"/>
        <v>0.13746284826550914</v>
      </c>
      <c r="I1488" s="192" t="str">
        <f>Instructions!$I$90</f>
        <v>Mot 69</v>
      </c>
      <c r="J1488" s="192">
        <f t="shared" ca="1" si="360"/>
        <v>0.1106121263168206</v>
      </c>
    </row>
    <row r="1489" spans="1:11">
      <c r="A1489" s="192" t="str">
        <f>Instructions!$I$31</f>
        <v>Mot 10</v>
      </c>
      <c r="B1489" s="192">
        <f t="shared" ca="1" si="358"/>
        <v>0.93690023951988288</v>
      </c>
      <c r="C1489" s="192" t="str">
        <f>Instructions!$I$46</f>
        <v>Mot 25</v>
      </c>
      <c r="D1489" s="192">
        <f ca="1">RAND()</f>
        <v>0.5188523256683637</v>
      </c>
      <c r="E1489" s="192" t="str">
        <f>Instructions!$I$61</f>
        <v>Mot 40</v>
      </c>
      <c r="F1489" s="192">
        <f ca="1">RAND()</f>
        <v>0.80154014476419189</v>
      </c>
      <c r="G1489" s="192" t="str">
        <f>Instructions!$I$76</f>
        <v>Mot 55</v>
      </c>
      <c r="H1489" s="192">
        <f t="shared" ca="1" si="360"/>
        <v>0.20264077899420074</v>
      </c>
      <c r="I1489" s="192" t="str">
        <f>Instructions!$I$91</f>
        <v>Mot 70</v>
      </c>
      <c r="J1489" s="192">
        <f t="shared" ca="1" si="360"/>
        <v>1.7444124560311414E-2</v>
      </c>
    </row>
    <row r="1490" spans="1:11">
      <c r="A1490" s="192" t="str">
        <f>Instructions!$I$32</f>
        <v>Mot 11</v>
      </c>
      <c r="B1490" s="192">
        <f t="shared" ca="1" si="358"/>
        <v>0.79425997755422528</v>
      </c>
      <c r="C1490" s="192" t="str">
        <f>Instructions!$I$47</f>
        <v>Mot 26</v>
      </c>
      <c r="D1490" s="192">
        <f ca="1">RAND()</f>
        <v>4.6989210452283992E-2</v>
      </c>
      <c r="E1490" s="192" t="str">
        <f>Instructions!$I$62</f>
        <v>Mot 41</v>
      </c>
      <c r="F1490" s="192">
        <f ca="1">RAND()</f>
        <v>0.92340726625552505</v>
      </c>
      <c r="G1490" s="192" t="str">
        <f>Instructions!$I$77</f>
        <v>Mot 56</v>
      </c>
      <c r="H1490" s="192">
        <f t="shared" ca="1" si="360"/>
        <v>0.13312333249255481</v>
      </c>
      <c r="I1490" s="192" t="str">
        <f>Instructions!$I$92</f>
        <v>Mot 71</v>
      </c>
      <c r="J1490" s="192">
        <f t="shared" ca="1" si="360"/>
        <v>0.73266322783970372</v>
      </c>
    </row>
    <row r="1491" spans="1:11">
      <c r="A1491" s="192" t="str">
        <f>Instructions!$I$33</f>
        <v>Mot 12</v>
      </c>
      <c r="B1491" s="192">
        <f t="shared" ca="1" si="358"/>
        <v>6.9248144353242225E-2</v>
      </c>
      <c r="C1491" s="192" t="str">
        <f>Instructions!$I$48</f>
        <v>Mot 27</v>
      </c>
      <c r="D1491" s="192">
        <f ca="1">RAND()</f>
        <v>0.91384395344853564</v>
      </c>
      <c r="E1491" s="192" t="str">
        <f>Instructions!$I$63</f>
        <v>Mot 42</v>
      </c>
      <c r="F1491" s="192">
        <f ca="1">RAND()</f>
        <v>0.24585881313452584</v>
      </c>
      <c r="G1491" s="192" t="str">
        <f>Instructions!$I$78</f>
        <v>Mot 57</v>
      </c>
      <c r="H1491" s="192">
        <f t="shared" ca="1" si="360"/>
        <v>0.32272275277685569</v>
      </c>
      <c r="I1491" s="192" t="str">
        <f>Instructions!$I$93</f>
        <v>Mot 72</v>
      </c>
      <c r="J1491" s="192">
        <f t="shared" ca="1" si="360"/>
        <v>0.9784771969787639</v>
      </c>
    </row>
    <row r="1492" spans="1:11">
      <c r="A1492" s="192" t="str">
        <f>Instructions!$I$34</f>
        <v>Mot 13</v>
      </c>
      <c r="B1492" s="192">
        <f t="shared" ca="1" si="358"/>
        <v>0.39682367877905556</v>
      </c>
      <c r="C1492" s="192" t="str">
        <f>Instructions!$I$49</f>
        <v>Mot 28</v>
      </c>
      <c r="D1492" s="192">
        <f t="shared" ref="D1492:D1494" ca="1" si="361">RAND()</f>
        <v>0.97470649622204208</v>
      </c>
      <c r="E1492" s="192" t="str">
        <f>Instructions!$I$64</f>
        <v>Mot 43</v>
      </c>
      <c r="F1492" s="192">
        <f t="shared" ref="F1492:F1494" ca="1" si="362">RAND()</f>
        <v>0.16531044381248938</v>
      </c>
      <c r="G1492" s="192" t="str">
        <f>Instructions!$I$79</f>
        <v>Mot 58</v>
      </c>
      <c r="H1492" s="192">
        <f t="shared" ca="1" si="360"/>
        <v>0.53791736606630669</v>
      </c>
      <c r="I1492" s="192" t="str">
        <f>Instructions!$I$94</f>
        <v>Mot 73</v>
      </c>
      <c r="J1492" s="192">
        <f t="shared" ca="1" si="360"/>
        <v>0.29426523314271236</v>
      </c>
    </row>
    <row r="1493" spans="1:11">
      <c r="A1493" s="192" t="str">
        <f>Instructions!$I$35</f>
        <v>Mot 14</v>
      </c>
      <c r="B1493" s="192">
        <f t="shared" ca="1" si="358"/>
        <v>0.13425594522862305</v>
      </c>
      <c r="C1493" s="192" t="str">
        <f>Instructions!$I$50</f>
        <v>Mot 29</v>
      </c>
      <c r="D1493" s="192">
        <f t="shared" ca="1" si="361"/>
        <v>0.36080032730109346</v>
      </c>
      <c r="E1493" s="192" t="str">
        <f>Instructions!$I$65</f>
        <v>Mot 44</v>
      </c>
      <c r="F1493" s="192">
        <f t="shared" ca="1" si="362"/>
        <v>0.69899228129844393</v>
      </c>
      <c r="G1493" s="192" t="str">
        <f>Instructions!$I$80</f>
        <v>Mot 59</v>
      </c>
      <c r="H1493" s="192">
        <f t="shared" ca="1" si="360"/>
        <v>0.30436991325680862</v>
      </c>
      <c r="I1493" s="192" t="str">
        <f>Instructions!$I$95</f>
        <v>Mot 74</v>
      </c>
      <c r="J1493" s="192">
        <f t="shared" ca="1" si="360"/>
        <v>0.36010681704953473</v>
      </c>
    </row>
    <row r="1494" spans="1:11">
      <c r="A1494" s="192" t="str">
        <f>Instructions!$I$36</f>
        <v>Mot 15</v>
      </c>
      <c r="B1494" s="192">
        <f t="shared" ca="1" si="358"/>
        <v>0.64698690663205194</v>
      </c>
      <c r="C1494" s="192" t="str">
        <f>Instructions!$I$51</f>
        <v>Mot 30</v>
      </c>
      <c r="D1494" s="192">
        <f t="shared" ca="1" si="361"/>
        <v>5.2262097668986707E-2</v>
      </c>
      <c r="E1494" s="192" t="str">
        <f>Instructions!$I$66</f>
        <v>Mot 45</v>
      </c>
      <c r="F1494" s="192">
        <f t="shared" ca="1" si="362"/>
        <v>0.3255579016612653</v>
      </c>
      <c r="G1494" s="192" t="str">
        <f>Instructions!$I$81</f>
        <v>Mot 60</v>
      </c>
      <c r="H1494" s="192">
        <f t="shared" ca="1" si="360"/>
        <v>0.80816073608271166</v>
      </c>
      <c r="I1494" s="192" t="str">
        <f>Instructions!$I$96</f>
        <v>Mot 75</v>
      </c>
      <c r="J1494" s="192">
        <f t="shared" ca="1" si="360"/>
        <v>0.64606755075508349</v>
      </c>
    </row>
    <row r="1495" spans="1:11">
      <c r="K1495" s="192">
        <v>75</v>
      </c>
    </row>
    <row r="1500" spans="1:11">
      <c r="A1500" s="192" t="str">
        <f>Instructions!$I$22</f>
        <v>Mot 1</v>
      </c>
      <c r="B1500" s="192">
        <f t="shared" ref="B1500:B1514" ca="1" si="363">RAND()</f>
        <v>0.43408448115736697</v>
      </c>
      <c r="C1500" s="192" t="str">
        <f>Instructions!$I$37</f>
        <v>Mot 16</v>
      </c>
      <c r="D1500" s="192">
        <f t="shared" ref="D1500:D1508" ca="1" si="364">RAND()</f>
        <v>0.36514807270845617</v>
      </c>
      <c r="E1500" s="192" t="str">
        <f>Instructions!$I$52</f>
        <v>Mot 31</v>
      </c>
      <c r="F1500" s="192">
        <f t="shared" ref="F1500:J1514" ca="1" si="365">RAND()</f>
        <v>0.31556340850716658</v>
      </c>
      <c r="G1500" s="192" t="str">
        <f>Instructions!$I$67</f>
        <v>Mot 46</v>
      </c>
      <c r="H1500" s="192">
        <f t="shared" ca="1" si="365"/>
        <v>9.9387444864802665E-2</v>
      </c>
      <c r="I1500" s="192" t="str">
        <f>Instructions!$I$82</f>
        <v>Mot 61</v>
      </c>
      <c r="J1500" s="192">
        <f t="shared" ca="1" si="365"/>
        <v>0.29042130719022907</v>
      </c>
    </row>
    <row r="1501" spans="1:11">
      <c r="A1501" s="192" t="str">
        <f>Instructions!$I$23</f>
        <v>Mot 2</v>
      </c>
      <c r="B1501" s="192">
        <f t="shared" ca="1" si="363"/>
        <v>0.58945078728814326</v>
      </c>
      <c r="C1501" s="192" t="str">
        <f>Instructions!$I$38</f>
        <v>Mot 17</v>
      </c>
      <c r="D1501" s="192">
        <f t="shared" ca="1" si="364"/>
        <v>0.71963958393551419</v>
      </c>
      <c r="E1501" s="192" t="str">
        <f>Instructions!$I$53</f>
        <v>Mot 32</v>
      </c>
      <c r="F1501" s="192">
        <f t="shared" ca="1" si="365"/>
        <v>0.36952127522278921</v>
      </c>
      <c r="G1501" s="192" t="str">
        <f>Instructions!$I$68</f>
        <v>Mot 47</v>
      </c>
      <c r="H1501" s="192">
        <f t="shared" ca="1" si="365"/>
        <v>0.51787403070802751</v>
      </c>
      <c r="I1501" s="192" t="str">
        <f>Instructions!$I$83</f>
        <v>Mot 62</v>
      </c>
      <c r="J1501" s="192">
        <f t="shared" ca="1" si="365"/>
        <v>0.58749621261047125</v>
      </c>
    </row>
    <row r="1502" spans="1:11">
      <c r="A1502" s="192" t="str">
        <f>Instructions!$I$24</f>
        <v>Mot 3</v>
      </c>
      <c r="B1502" s="192">
        <f t="shared" ca="1" si="363"/>
        <v>0.43787328765576361</v>
      </c>
      <c r="C1502" s="192" t="str">
        <f>Instructions!$I$39</f>
        <v>Mot 18</v>
      </c>
      <c r="D1502" s="192">
        <f t="shared" ca="1" si="364"/>
        <v>0.897108059745228</v>
      </c>
      <c r="E1502" s="192" t="str">
        <f>Instructions!$I$54</f>
        <v>Mot 33</v>
      </c>
      <c r="F1502" s="192">
        <f t="shared" ca="1" si="365"/>
        <v>0.74674161499486702</v>
      </c>
      <c r="G1502" s="192" t="str">
        <f>Instructions!$I$69</f>
        <v>Mot 48</v>
      </c>
      <c r="H1502" s="192">
        <f t="shared" ca="1" si="365"/>
        <v>0.22149646698619119</v>
      </c>
      <c r="I1502" s="192" t="str">
        <f>Instructions!$I$84</f>
        <v>Mot 63</v>
      </c>
      <c r="J1502" s="192">
        <f t="shared" ca="1" si="365"/>
        <v>4.0520171414855644E-2</v>
      </c>
    </row>
    <row r="1503" spans="1:11">
      <c r="A1503" s="192" t="str">
        <f>Instructions!$I$25</f>
        <v>Mot 4</v>
      </c>
      <c r="B1503" s="192">
        <f t="shared" ca="1" si="363"/>
        <v>8.9143288873272941E-2</v>
      </c>
      <c r="C1503" s="192" t="str">
        <f>Instructions!$I$40</f>
        <v>Mot 19</v>
      </c>
      <c r="D1503" s="192">
        <f t="shared" ca="1" si="364"/>
        <v>0.38104958842284598</v>
      </c>
      <c r="E1503" s="192" t="str">
        <f>Instructions!$I$55</f>
        <v>Mot 34</v>
      </c>
      <c r="F1503" s="192">
        <f t="shared" ca="1" si="365"/>
        <v>0.15755854711921047</v>
      </c>
      <c r="G1503" s="192" t="str">
        <f>Instructions!$I$70</f>
        <v>Mot 49</v>
      </c>
      <c r="H1503" s="192">
        <f t="shared" ca="1" si="365"/>
        <v>0.4462043909236757</v>
      </c>
      <c r="I1503" s="192" t="str">
        <f>Instructions!$I$85</f>
        <v>Mot 64</v>
      </c>
      <c r="J1503" s="192">
        <f t="shared" ca="1" si="365"/>
        <v>0.26362823453971584</v>
      </c>
    </row>
    <row r="1504" spans="1:11">
      <c r="A1504" s="192" t="str">
        <f>Instructions!$I$26</f>
        <v>Mot 5</v>
      </c>
      <c r="B1504" s="192">
        <f t="shared" ca="1" si="363"/>
        <v>0.65048818887550131</v>
      </c>
      <c r="C1504" s="192" t="str">
        <f>Instructions!$I$41</f>
        <v>Mot 20</v>
      </c>
      <c r="D1504" s="192">
        <f t="shared" ca="1" si="364"/>
        <v>0.91273128118110858</v>
      </c>
      <c r="E1504" s="192" t="str">
        <f>Instructions!$I$56</f>
        <v>Mot 35</v>
      </c>
      <c r="F1504" s="192">
        <f t="shared" ca="1" si="365"/>
        <v>0.37654462642983777</v>
      </c>
      <c r="G1504" s="192" t="str">
        <f>Instructions!$I$71</f>
        <v>Mot 50</v>
      </c>
      <c r="H1504" s="192">
        <f t="shared" ca="1" si="365"/>
        <v>0.21527356043588197</v>
      </c>
      <c r="I1504" s="192" t="str">
        <f>Instructions!$I$86</f>
        <v>Mot 65</v>
      </c>
      <c r="J1504" s="192">
        <f t="shared" ca="1" si="365"/>
        <v>0.17262290755253384</v>
      </c>
    </row>
    <row r="1505" spans="1:11">
      <c r="A1505" s="192" t="str">
        <f>Instructions!$I$27</f>
        <v>Mot 6</v>
      </c>
      <c r="B1505" s="192">
        <f t="shared" ca="1" si="363"/>
        <v>0.76790573317310207</v>
      </c>
      <c r="C1505" s="192" t="str">
        <f>Instructions!$I$42</f>
        <v>Mot 21</v>
      </c>
      <c r="D1505" s="192">
        <f t="shared" ca="1" si="364"/>
        <v>0.30413153654255887</v>
      </c>
      <c r="E1505" s="192" t="str">
        <f>Instructions!$I$57</f>
        <v>Mot 36</v>
      </c>
      <c r="F1505" s="192">
        <f t="shared" ca="1" si="365"/>
        <v>7.007783661657363E-2</v>
      </c>
      <c r="G1505" s="192" t="str">
        <f>Instructions!$I$72</f>
        <v>Mot 51</v>
      </c>
      <c r="H1505" s="192">
        <f t="shared" ca="1" si="365"/>
        <v>0.84934545488320357</v>
      </c>
      <c r="I1505" s="192" t="str">
        <f>Instructions!$I$87</f>
        <v>Mot 66</v>
      </c>
      <c r="J1505" s="192">
        <f t="shared" ca="1" si="365"/>
        <v>0.37469856012536584</v>
      </c>
    </row>
    <row r="1506" spans="1:11">
      <c r="A1506" s="192" t="str">
        <f>Instructions!$I$28</f>
        <v>Mot 7</v>
      </c>
      <c r="B1506" s="192">
        <f t="shared" ca="1" si="363"/>
        <v>0.53498427508808888</v>
      </c>
      <c r="C1506" s="192" t="str">
        <f>Instructions!$I$43</f>
        <v>Mot 22</v>
      </c>
      <c r="D1506" s="192">
        <f t="shared" ca="1" si="364"/>
        <v>0.96709492480225245</v>
      </c>
      <c r="E1506" s="192" t="str">
        <f>Instructions!$I$58</f>
        <v>Mot 37</v>
      </c>
      <c r="F1506" s="192">
        <f t="shared" ca="1" si="365"/>
        <v>0.27454700531508225</v>
      </c>
      <c r="G1506" s="192" t="str">
        <f>Instructions!$I$73</f>
        <v>Mot 52</v>
      </c>
      <c r="H1506" s="192">
        <f t="shared" ca="1" si="365"/>
        <v>0.82779656085234654</v>
      </c>
      <c r="I1506" s="192" t="str">
        <f>Instructions!$I$88</f>
        <v>Mot 67</v>
      </c>
      <c r="J1506" s="192">
        <f t="shared" ca="1" si="365"/>
        <v>8.1100033564608154E-2</v>
      </c>
    </row>
    <row r="1507" spans="1:11">
      <c r="A1507" s="192" t="str">
        <f>Instructions!$I$29</f>
        <v>Mot 8</v>
      </c>
      <c r="B1507" s="192">
        <f t="shared" ca="1" si="363"/>
        <v>0.9534804414366187</v>
      </c>
      <c r="C1507" s="192" t="str">
        <f>Instructions!$I$44</f>
        <v>Mot 23</v>
      </c>
      <c r="D1507" s="192">
        <f t="shared" ca="1" si="364"/>
        <v>0.62624756170290996</v>
      </c>
      <c r="E1507" s="192" t="str">
        <f>Instructions!$I$59</f>
        <v>Mot 38</v>
      </c>
      <c r="F1507" s="192">
        <f t="shared" ca="1" si="365"/>
        <v>0.33233238655615815</v>
      </c>
      <c r="G1507" s="192" t="str">
        <f>Instructions!$I$74</f>
        <v>Mot 53</v>
      </c>
      <c r="H1507" s="192">
        <f t="shared" ca="1" si="365"/>
        <v>6.4525808897345271E-2</v>
      </c>
      <c r="I1507" s="192" t="str">
        <f>Instructions!$I$89</f>
        <v>Mot 68</v>
      </c>
      <c r="J1507" s="192">
        <f t="shared" ca="1" si="365"/>
        <v>0.68073415012417327</v>
      </c>
    </row>
    <row r="1508" spans="1:11">
      <c r="A1508" s="192" t="str">
        <f>Instructions!$I$30</f>
        <v>Mot 9</v>
      </c>
      <c r="B1508" s="192">
        <f t="shared" ca="1" si="363"/>
        <v>0.87853437383060284</v>
      </c>
      <c r="C1508" s="192" t="str">
        <f>Instructions!$I$45</f>
        <v>Mot 24</v>
      </c>
      <c r="D1508" s="192">
        <f t="shared" ca="1" si="364"/>
        <v>0.81610364925588919</v>
      </c>
      <c r="E1508" s="192" t="str">
        <f>Instructions!$I$60</f>
        <v>Mot 39</v>
      </c>
      <c r="F1508" s="192">
        <f t="shared" ca="1" si="365"/>
        <v>0.68622703390574524</v>
      </c>
      <c r="G1508" s="192" t="str">
        <f>Instructions!$I$75</f>
        <v>Mot 54</v>
      </c>
      <c r="H1508" s="192">
        <f t="shared" ca="1" si="365"/>
        <v>0.91712916406508338</v>
      </c>
      <c r="I1508" s="192" t="str">
        <f>Instructions!$I$90</f>
        <v>Mot 69</v>
      </c>
      <c r="J1508" s="192">
        <f t="shared" ca="1" si="365"/>
        <v>0.76172883669682523</v>
      </c>
    </row>
    <row r="1509" spans="1:11">
      <c r="A1509" s="192" t="str">
        <f>Instructions!$I$31</f>
        <v>Mot 10</v>
      </c>
      <c r="B1509" s="192">
        <f t="shared" ca="1" si="363"/>
        <v>0.95055799121230933</v>
      </c>
      <c r="C1509" s="192" t="str">
        <f>Instructions!$I$46</f>
        <v>Mot 25</v>
      </c>
      <c r="D1509" s="192">
        <f ca="1">RAND()</f>
        <v>0.33815926448043998</v>
      </c>
      <c r="E1509" s="192" t="str">
        <f>Instructions!$I$61</f>
        <v>Mot 40</v>
      </c>
      <c r="F1509" s="192">
        <f ca="1">RAND()</f>
        <v>0.53283097488192577</v>
      </c>
      <c r="G1509" s="192" t="str">
        <f>Instructions!$I$76</f>
        <v>Mot 55</v>
      </c>
      <c r="H1509" s="192">
        <f t="shared" ca="1" si="365"/>
        <v>0.60034152096964222</v>
      </c>
      <c r="I1509" s="192" t="str">
        <f>Instructions!$I$91</f>
        <v>Mot 70</v>
      </c>
      <c r="J1509" s="192">
        <f t="shared" ca="1" si="365"/>
        <v>0.66517673177224756</v>
      </c>
    </row>
    <row r="1510" spans="1:11">
      <c r="A1510" s="192" t="str">
        <f>Instructions!$I$32</f>
        <v>Mot 11</v>
      </c>
      <c r="B1510" s="192">
        <f t="shared" ca="1" si="363"/>
        <v>0.72411961736848607</v>
      </c>
      <c r="C1510" s="192" t="str">
        <f>Instructions!$I$47</f>
        <v>Mot 26</v>
      </c>
      <c r="D1510" s="192">
        <f ca="1">RAND()</f>
        <v>0.87493178577823061</v>
      </c>
      <c r="E1510" s="192" t="str">
        <f>Instructions!$I$62</f>
        <v>Mot 41</v>
      </c>
      <c r="F1510" s="192">
        <f ca="1">RAND()</f>
        <v>0.2192509376371502</v>
      </c>
      <c r="G1510" s="192" t="str">
        <f>Instructions!$I$77</f>
        <v>Mot 56</v>
      </c>
      <c r="H1510" s="192">
        <f t="shared" ca="1" si="365"/>
        <v>0.4575692513333649</v>
      </c>
      <c r="I1510" s="192" t="str">
        <f>Instructions!$I$92</f>
        <v>Mot 71</v>
      </c>
      <c r="J1510" s="192">
        <f t="shared" ca="1" si="365"/>
        <v>0.49290355573574396</v>
      </c>
    </row>
    <row r="1511" spans="1:11">
      <c r="A1511" s="192" t="str">
        <f>Instructions!$I$33</f>
        <v>Mot 12</v>
      </c>
      <c r="B1511" s="192">
        <f t="shared" ca="1" si="363"/>
        <v>0.3840468142302208</v>
      </c>
      <c r="C1511" s="192" t="str">
        <f>Instructions!$I$48</f>
        <v>Mot 27</v>
      </c>
      <c r="D1511" s="192">
        <f ca="1">RAND()</f>
        <v>0.44743075081923112</v>
      </c>
      <c r="E1511" s="192" t="str">
        <f>Instructions!$I$63</f>
        <v>Mot 42</v>
      </c>
      <c r="F1511" s="192">
        <f ca="1">RAND()</f>
        <v>0.59101012959414723</v>
      </c>
      <c r="G1511" s="192" t="str">
        <f>Instructions!$I$78</f>
        <v>Mot 57</v>
      </c>
      <c r="H1511" s="192">
        <f t="shared" ca="1" si="365"/>
        <v>0.46169183533936842</v>
      </c>
      <c r="I1511" s="192" t="str">
        <f>Instructions!$I$93</f>
        <v>Mot 72</v>
      </c>
      <c r="J1511" s="192">
        <f t="shared" ca="1" si="365"/>
        <v>0.60848634144483016</v>
      </c>
    </row>
    <row r="1512" spans="1:11">
      <c r="A1512" s="192" t="str">
        <f>Instructions!$I$34</f>
        <v>Mot 13</v>
      </c>
      <c r="B1512" s="192">
        <f t="shared" ca="1" si="363"/>
        <v>0.73618796953070975</v>
      </c>
      <c r="C1512" s="192" t="str">
        <f>Instructions!$I$49</f>
        <v>Mot 28</v>
      </c>
      <c r="D1512" s="192">
        <f t="shared" ref="D1512:D1514" ca="1" si="366">RAND()</f>
        <v>0.86612024941368471</v>
      </c>
      <c r="E1512" s="192" t="str">
        <f>Instructions!$I$64</f>
        <v>Mot 43</v>
      </c>
      <c r="F1512" s="192">
        <f t="shared" ref="F1512:F1514" ca="1" si="367">RAND()</f>
        <v>0.97360673672005338</v>
      </c>
      <c r="G1512" s="192" t="str">
        <f>Instructions!$I$79</f>
        <v>Mot 58</v>
      </c>
      <c r="H1512" s="192">
        <f t="shared" ca="1" si="365"/>
        <v>1.6660617059677363E-2</v>
      </c>
      <c r="I1512" s="192" t="str">
        <f>Instructions!$I$94</f>
        <v>Mot 73</v>
      </c>
      <c r="J1512" s="192">
        <f t="shared" ca="1" si="365"/>
        <v>0.89813892249063665</v>
      </c>
    </row>
    <row r="1513" spans="1:11">
      <c r="A1513" s="192" t="str">
        <f>Instructions!$I$35</f>
        <v>Mot 14</v>
      </c>
      <c r="B1513" s="192">
        <f t="shared" ca="1" si="363"/>
        <v>0.8310569118805351</v>
      </c>
      <c r="C1513" s="192" t="str">
        <f>Instructions!$I$50</f>
        <v>Mot 29</v>
      </c>
      <c r="D1513" s="192">
        <f t="shared" ca="1" si="366"/>
        <v>0.25621837308783968</v>
      </c>
      <c r="E1513" s="192" t="str">
        <f>Instructions!$I$65</f>
        <v>Mot 44</v>
      </c>
      <c r="F1513" s="192">
        <f t="shared" ca="1" si="367"/>
        <v>0.39655793159334252</v>
      </c>
      <c r="G1513" s="192" t="str">
        <f>Instructions!$I$80</f>
        <v>Mot 59</v>
      </c>
      <c r="H1513" s="192">
        <f t="shared" ca="1" si="365"/>
        <v>0.23754812410205528</v>
      </c>
      <c r="I1513" s="192" t="str">
        <f>Instructions!$I$95</f>
        <v>Mot 74</v>
      </c>
      <c r="J1513" s="192">
        <f t="shared" ca="1" si="365"/>
        <v>0.79142837474521144</v>
      </c>
    </row>
    <row r="1514" spans="1:11">
      <c r="A1514" s="192" t="str">
        <f>Instructions!$I$36</f>
        <v>Mot 15</v>
      </c>
      <c r="B1514" s="192">
        <f t="shared" ca="1" si="363"/>
        <v>0.55894681486029552</v>
      </c>
      <c r="C1514" s="192" t="str">
        <f>Instructions!$I$51</f>
        <v>Mot 30</v>
      </c>
      <c r="D1514" s="192">
        <f t="shared" ca="1" si="366"/>
        <v>0.98350542439842803</v>
      </c>
      <c r="E1514" s="192" t="str">
        <f>Instructions!$I$66</f>
        <v>Mot 45</v>
      </c>
      <c r="F1514" s="192">
        <f t="shared" ca="1" si="367"/>
        <v>7.0953959935492139E-2</v>
      </c>
      <c r="G1514" s="192" t="str">
        <f>Instructions!$I$81</f>
        <v>Mot 60</v>
      </c>
      <c r="H1514" s="192">
        <f t="shared" ca="1" si="365"/>
        <v>0.66717477711306394</v>
      </c>
      <c r="I1514" s="192" t="str">
        <f>Instructions!$I$96</f>
        <v>Mot 75</v>
      </c>
      <c r="J1514" s="192">
        <f t="shared" ca="1" si="365"/>
        <v>0.8359205202066049</v>
      </c>
    </row>
    <row r="1515" spans="1:11">
      <c r="K1515" s="192">
        <v>76</v>
      </c>
    </row>
    <row r="1520" spans="1:11">
      <c r="A1520" s="192" t="str">
        <f>Instructions!$I$22</f>
        <v>Mot 1</v>
      </c>
      <c r="B1520" s="192">
        <f t="shared" ref="B1520:B1554" ca="1" si="368">RAND()</f>
        <v>0.93995539264339778</v>
      </c>
      <c r="C1520" s="192" t="str">
        <f>Instructions!$I$37</f>
        <v>Mot 16</v>
      </c>
      <c r="D1520" s="192">
        <f t="shared" ref="D1520:D1528" ca="1" si="369">RAND()</f>
        <v>3.044803324493639E-2</v>
      </c>
      <c r="E1520" s="192" t="str">
        <f>Instructions!$I$52</f>
        <v>Mot 31</v>
      </c>
      <c r="F1520" s="192">
        <f t="shared" ref="F1520:J1534" ca="1" si="370">RAND()</f>
        <v>0.28011029401570342</v>
      </c>
      <c r="G1520" s="192" t="str">
        <f>Instructions!$I$67</f>
        <v>Mot 46</v>
      </c>
      <c r="H1520" s="192">
        <f t="shared" ca="1" si="370"/>
        <v>8.8961055053617732E-2</v>
      </c>
      <c r="I1520" s="192" t="str">
        <f>Instructions!$I$82</f>
        <v>Mot 61</v>
      </c>
      <c r="J1520" s="192">
        <f t="shared" ca="1" si="370"/>
        <v>0.77797943726121799</v>
      </c>
    </row>
    <row r="1521" spans="1:11">
      <c r="A1521" s="192" t="str">
        <f>Instructions!$I$23</f>
        <v>Mot 2</v>
      </c>
      <c r="B1521" s="192">
        <f t="shared" ca="1" si="368"/>
        <v>0.68349795141419134</v>
      </c>
      <c r="C1521" s="192" t="str">
        <f>Instructions!$I$38</f>
        <v>Mot 17</v>
      </c>
      <c r="D1521" s="192">
        <f t="shared" ca="1" si="369"/>
        <v>0.2679487103849616</v>
      </c>
      <c r="E1521" s="192" t="str">
        <f>Instructions!$I$53</f>
        <v>Mot 32</v>
      </c>
      <c r="F1521" s="192">
        <f t="shared" ca="1" si="370"/>
        <v>0.54663042044320664</v>
      </c>
      <c r="G1521" s="192" t="str">
        <f>Instructions!$I$68</f>
        <v>Mot 47</v>
      </c>
      <c r="H1521" s="192">
        <f t="shared" ca="1" si="370"/>
        <v>0.86170594753613361</v>
      </c>
      <c r="I1521" s="192" t="str">
        <f>Instructions!$I$83</f>
        <v>Mot 62</v>
      </c>
      <c r="J1521" s="192">
        <f t="shared" ca="1" si="370"/>
        <v>0.63153726493728701</v>
      </c>
    </row>
    <row r="1522" spans="1:11">
      <c r="A1522" s="192" t="str">
        <f>Instructions!$I$24</f>
        <v>Mot 3</v>
      </c>
      <c r="B1522" s="192">
        <f t="shared" ca="1" si="368"/>
        <v>0.64912150540262115</v>
      </c>
      <c r="C1522" s="192" t="str">
        <f>Instructions!$I$39</f>
        <v>Mot 18</v>
      </c>
      <c r="D1522" s="192">
        <f t="shared" ca="1" si="369"/>
        <v>0.1269703754030409</v>
      </c>
      <c r="E1522" s="192" t="str">
        <f>Instructions!$I$54</f>
        <v>Mot 33</v>
      </c>
      <c r="F1522" s="192">
        <f t="shared" ca="1" si="370"/>
        <v>0.64557156966526297</v>
      </c>
      <c r="G1522" s="192" t="str">
        <f>Instructions!$I$69</f>
        <v>Mot 48</v>
      </c>
      <c r="H1522" s="192">
        <f t="shared" ca="1" si="370"/>
        <v>0.3775182710843783</v>
      </c>
      <c r="I1522" s="192" t="str">
        <f>Instructions!$I$84</f>
        <v>Mot 63</v>
      </c>
      <c r="J1522" s="192">
        <f t="shared" ca="1" si="370"/>
        <v>0.2804024955931248</v>
      </c>
    </row>
    <row r="1523" spans="1:11">
      <c r="A1523" s="192" t="str">
        <f>Instructions!$I$25</f>
        <v>Mot 4</v>
      </c>
      <c r="B1523" s="192">
        <f t="shared" ca="1" si="368"/>
        <v>8.4433489737967271E-4</v>
      </c>
      <c r="C1523" s="192" t="str">
        <f>Instructions!$I$40</f>
        <v>Mot 19</v>
      </c>
      <c r="D1523" s="192">
        <f t="shared" ca="1" si="369"/>
        <v>0.42078217553521524</v>
      </c>
      <c r="E1523" s="192" t="str">
        <f>Instructions!$I$55</f>
        <v>Mot 34</v>
      </c>
      <c r="F1523" s="192">
        <f t="shared" ca="1" si="370"/>
        <v>0.52894890535432371</v>
      </c>
      <c r="G1523" s="192" t="str">
        <f>Instructions!$I$70</f>
        <v>Mot 49</v>
      </c>
      <c r="H1523" s="192">
        <f t="shared" ca="1" si="370"/>
        <v>0.85488319817148339</v>
      </c>
      <c r="I1523" s="192" t="str">
        <f>Instructions!$I$85</f>
        <v>Mot 64</v>
      </c>
      <c r="J1523" s="192">
        <f t="shared" ca="1" si="370"/>
        <v>1.808266668091274E-2</v>
      </c>
    </row>
    <row r="1524" spans="1:11">
      <c r="A1524" s="192" t="str">
        <f>Instructions!$I$26</f>
        <v>Mot 5</v>
      </c>
      <c r="B1524" s="192">
        <f t="shared" ca="1" si="368"/>
        <v>0.21140045975724175</v>
      </c>
      <c r="C1524" s="192" t="str">
        <f>Instructions!$I$41</f>
        <v>Mot 20</v>
      </c>
      <c r="D1524" s="192">
        <f t="shared" ca="1" si="369"/>
        <v>0.40759800079597552</v>
      </c>
      <c r="E1524" s="192" t="str">
        <f>Instructions!$I$56</f>
        <v>Mot 35</v>
      </c>
      <c r="F1524" s="192">
        <f t="shared" ca="1" si="370"/>
        <v>0.7651099956368973</v>
      </c>
      <c r="G1524" s="192" t="str">
        <f>Instructions!$I$71</f>
        <v>Mot 50</v>
      </c>
      <c r="H1524" s="192">
        <f t="shared" ca="1" si="370"/>
        <v>0.43182953535194124</v>
      </c>
      <c r="I1524" s="192" t="str">
        <f>Instructions!$I$86</f>
        <v>Mot 65</v>
      </c>
      <c r="J1524" s="192">
        <f t="shared" ca="1" si="370"/>
        <v>0.98631531291538299</v>
      </c>
    </row>
    <row r="1525" spans="1:11">
      <c r="A1525" s="192" t="str">
        <f>Instructions!$I$27</f>
        <v>Mot 6</v>
      </c>
      <c r="B1525" s="192">
        <f t="shared" ca="1" si="368"/>
        <v>0.82150824086910867</v>
      </c>
      <c r="C1525" s="192" t="str">
        <f>Instructions!$I$42</f>
        <v>Mot 21</v>
      </c>
      <c r="D1525" s="192">
        <f t="shared" ca="1" si="369"/>
        <v>0.2910135685112355</v>
      </c>
      <c r="E1525" s="192" t="str">
        <f>Instructions!$I$57</f>
        <v>Mot 36</v>
      </c>
      <c r="F1525" s="192">
        <f t="shared" ca="1" si="370"/>
        <v>0.4895384852667416</v>
      </c>
      <c r="G1525" s="192" t="str">
        <f>Instructions!$I$72</f>
        <v>Mot 51</v>
      </c>
      <c r="H1525" s="192">
        <f t="shared" ca="1" si="370"/>
        <v>5.7393068491711219E-3</v>
      </c>
      <c r="I1525" s="192" t="str">
        <f>Instructions!$I$87</f>
        <v>Mot 66</v>
      </c>
      <c r="J1525" s="192">
        <f t="shared" ca="1" si="370"/>
        <v>0.49718220315626926</v>
      </c>
    </row>
    <row r="1526" spans="1:11">
      <c r="A1526" s="192" t="str">
        <f>Instructions!$I$28</f>
        <v>Mot 7</v>
      </c>
      <c r="B1526" s="192">
        <f t="shared" ca="1" si="368"/>
        <v>0.51025328968426009</v>
      </c>
      <c r="C1526" s="192" t="str">
        <f>Instructions!$I$43</f>
        <v>Mot 22</v>
      </c>
      <c r="D1526" s="192">
        <f t="shared" ca="1" si="369"/>
        <v>0.94966515995745282</v>
      </c>
      <c r="E1526" s="192" t="str">
        <f>Instructions!$I$58</f>
        <v>Mot 37</v>
      </c>
      <c r="F1526" s="192">
        <f t="shared" ca="1" si="370"/>
        <v>0.81719273920444779</v>
      </c>
      <c r="G1526" s="192" t="str">
        <f>Instructions!$I$73</f>
        <v>Mot 52</v>
      </c>
      <c r="H1526" s="192">
        <f t="shared" ca="1" si="370"/>
        <v>0.9090869408449489</v>
      </c>
      <c r="I1526" s="192" t="str">
        <f>Instructions!$I$88</f>
        <v>Mot 67</v>
      </c>
      <c r="J1526" s="192">
        <f t="shared" ca="1" si="370"/>
        <v>0.44332437453813256</v>
      </c>
    </row>
    <row r="1527" spans="1:11">
      <c r="A1527" s="192" t="str">
        <f>Instructions!$I$29</f>
        <v>Mot 8</v>
      </c>
      <c r="B1527" s="192">
        <f t="shared" ca="1" si="368"/>
        <v>0.69160194243752837</v>
      </c>
      <c r="C1527" s="192" t="str">
        <f>Instructions!$I$44</f>
        <v>Mot 23</v>
      </c>
      <c r="D1527" s="192">
        <f t="shared" ca="1" si="369"/>
        <v>0.79452634329415417</v>
      </c>
      <c r="E1527" s="192" t="str">
        <f>Instructions!$I$59</f>
        <v>Mot 38</v>
      </c>
      <c r="F1527" s="192">
        <f t="shared" ca="1" si="370"/>
        <v>0.68291269850498104</v>
      </c>
      <c r="G1527" s="192" t="str">
        <f>Instructions!$I$74</f>
        <v>Mot 53</v>
      </c>
      <c r="H1527" s="192">
        <f t="shared" ca="1" si="370"/>
        <v>0.42768044706237607</v>
      </c>
      <c r="I1527" s="192" t="str">
        <f>Instructions!$I$89</f>
        <v>Mot 68</v>
      </c>
      <c r="J1527" s="192">
        <f t="shared" ca="1" si="370"/>
        <v>0.9357184013160067</v>
      </c>
    </row>
    <row r="1528" spans="1:11">
      <c r="A1528" s="192" t="str">
        <f>Instructions!$I$30</f>
        <v>Mot 9</v>
      </c>
      <c r="B1528" s="192">
        <f t="shared" ca="1" si="368"/>
        <v>0.47964557740798786</v>
      </c>
      <c r="C1528" s="192" t="str">
        <f>Instructions!$I$45</f>
        <v>Mot 24</v>
      </c>
      <c r="D1528" s="192">
        <f t="shared" ca="1" si="369"/>
        <v>0.10340140734988412</v>
      </c>
      <c r="E1528" s="192" t="str">
        <f>Instructions!$I$60</f>
        <v>Mot 39</v>
      </c>
      <c r="F1528" s="192">
        <f t="shared" ca="1" si="370"/>
        <v>0.66933897475904403</v>
      </c>
      <c r="G1528" s="192" t="str">
        <f>Instructions!$I$75</f>
        <v>Mot 54</v>
      </c>
      <c r="H1528" s="192">
        <f t="shared" ca="1" si="370"/>
        <v>0.19852165874748173</v>
      </c>
      <c r="I1528" s="192" t="str">
        <f>Instructions!$I$90</f>
        <v>Mot 69</v>
      </c>
      <c r="J1528" s="192">
        <f t="shared" ca="1" si="370"/>
        <v>0.44608478823097231</v>
      </c>
    </row>
    <row r="1529" spans="1:11">
      <c r="A1529" s="192" t="str">
        <f>Instructions!$I$31</f>
        <v>Mot 10</v>
      </c>
      <c r="B1529" s="192">
        <f t="shared" ca="1" si="368"/>
        <v>0.90191017821046926</v>
      </c>
      <c r="C1529" s="192" t="str">
        <f>Instructions!$I$46</f>
        <v>Mot 25</v>
      </c>
      <c r="D1529" s="192">
        <f ca="1">RAND()</f>
        <v>0.91772353455838129</v>
      </c>
      <c r="E1529" s="192" t="str">
        <f>Instructions!$I$61</f>
        <v>Mot 40</v>
      </c>
      <c r="F1529" s="192">
        <f ca="1">RAND()</f>
        <v>0.56722509229560025</v>
      </c>
      <c r="G1529" s="192" t="str">
        <f>Instructions!$I$76</f>
        <v>Mot 55</v>
      </c>
      <c r="H1529" s="192">
        <f t="shared" ca="1" si="370"/>
        <v>4.2858233788489408E-2</v>
      </c>
      <c r="I1529" s="192" t="str">
        <f>Instructions!$I$91</f>
        <v>Mot 70</v>
      </c>
      <c r="J1529" s="192">
        <f t="shared" ca="1" si="370"/>
        <v>9.0137506565379444E-2</v>
      </c>
    </row>
    <row r="1530" spans="1:11">
      <c r="A1530" s="192" t="str">
        <f>Instructions!$I$32</f>
        <v>Mot 11</v>
      </c>
      <c r="B1530" s="192">
        <f t="shared" ca="1" si="368"/>
        <v>0.64221632332453693</v>
      </c>
      <c r="C1530" s="192" t="str">
        <f>Instructions!$I$47</f>
        <v>Mot 26</v>
      </c>
      <c r="D1530" s="192">
        <f ca="1">RAND()</f>
        <v>0.98577441134930377</v>
      </c>
      <c r="E1530" s="192" t="str">
        <f>Instructions!$I$62</f>
        <v>Mot 41</v>
      </c>
      <c r="F1530" s="192">
        <f ca="1">RAND()</f>
        <v>0.40307062066954391</v>
      </c>
      <c r="G1530" s="192" t="str">
        <f>Instructions!$I$77</f>
        <v>Mot 56</v>
      </c>
      <c r="H1530" s="192">
        <f t="shared" ca="1" si="370"/>
        <v>0.45530360661845426</v>
      </c>
      <c r="I1530" s="192" t="str">
        <f>Instructions!$I$92</f>
        <v>Mot 71</v>
      </c>
      <c r="J1530" s="192">
        <f t="shared" ca="1" si="370"/>
        <v>0.91328352337942997</v>
      </c>
    </row>
    <row r="1531" spans="1:11">
      <c r="A1531" s="192" t="str">
        <f>Instructions!$I$33</f>
        <v>Mot 12</v>
      </c>
      <c r="B1531" s="192">
        <f t="shared" ca="1" si="368"/>
        <v>0.28257628275494451</v>
      </c>
      <c r="C1531" s="192" t="str">
        <f>Instructions!$I$48</f>
        <v>Mot 27</v>
      </c>
      <c r="D1531" s="192">
        <f ca="1">RAND()</f>
        <v>0.24069501092001577</v>
      </c>
      <c r="E1531" s="192" t="str">
        <f>Instructions!$I$63</f>
        <v>Mot 42</v>
      </c>
      <c r="F1531" s="192">
        <f ca="1">RAND()</f>
        <v>0.66113007828697556</v>
      </c>
      <c r="G1531" s="192" t="str">
        <f>Instructions!$I$78</f>
        <v>Mot 57</v>
      </c>
      <c r="H1531" s="192">
        <f t="shared" ca="1" si="370"/>
        <v>0.24744978223690373</v>
      </c>
      <c r="I1531" s="192" t="str">
        <f>Instructions!$I$93</f>
        <v>Mot 72</v>
      </c>
      <c r="J1531" s="192">
        <f t="shared" ca="1" si="370"/>
        <v>0.31948710462450292</v>
      </c>
    </row>
    <row r="1532" spans="1:11">
      <c r="A1532" s="192" t="str">
        <f>Instructions!$I$34</f>
        <v>Mot 13</v>
      </c>
      <c r="B1532" s="192">
        <f t="shared" ca="1" si="368"/>
        <v>0.93444443992097082</v>
      </c>
      <c r="C1532" s="192" t="str">
        <f>Instructions!$I$49</f>
        <v>Mot 28</v>
      </c>
      <c r="D1532" s="192">
        <f t="shared" ref="D1532:D1534" ca="1" si="371">RAND()</f>
        <v>0.14824877750057464</v>
      </c>
      <c r="E1532" s="192" t="str">
        <f>Instructions!$I$64</f>
        <v>Mot 43</v>
      </c>
      <c r="F1532" s="192">
        <f t="shared" ref="F1532:F1534" ca="1" si="372">RAND()</f>
        <v>0.58611418291925699</v>
      </c>
      <c r="G1532" s="192" t="str">
        <f>Instructions!$I$79</f>
        <v>Mot 58</v>
      </c>
      <c r="H1532" s="192">
        <f t="shared" ca="1" si="370"/>
        <v>0.92779291883875237</v>
      </c>
      <c r="I1532" s="192" t="str">
        <f>Instructions!$I$94</f>
        <v>Mot 73</v>
      </c>
      <c r="J1532" s="192">
        <f t="shared" ca="1" si="370"/>
        <v>0.25543660888994146</v>
      </c>
    </row>
    <row r="1533" spans="1:11">
      <c r="A1533" s="192" t="str">
        <f>Instructions!$I$35</f>
        <v>Mot 14</v>
      </c>
      <c r="B1533" s="192">
        <f t="shared" ca="1" si="368"/>
        <v>0.99318367600644175</v>
      </c>
      <c r="C1533" s="192" t="str">
        <f>Instructions!$I$50</f>
        <v>Mot 29</v>
      </c>
      <c r="D1533" s="192">
        <f t="shared" ca="1" si="371"/>
        <v>0.13939450220381988</v>
      </c>
      <c r="E1533" s="192" t="str">
        <f>Instructions!$I$65</f>
        <v>Mot 44</v>
      </c>
      <c r="F1533" s="192">
        <f t="shared" ca="1" si="372"/>
        <v>0.11222670480060437</v>
      </c>
      <c r="G1533" s="192" t="str">
        <f>Instructions!$I$80</f>
        <v>Mot 59</v>
      </c>
      <c r="H1533" s="192">
        <f t="shared" ca="1" si="370"/>
        <v>0.99235669290204753</v>
      </c>
      <c r="I1533" s="192" t="str">
        <f>Instructions!$I$95</f>
        <v>Mot 74</v>
      </c>
      <c r="J1533" s="192">
        <f t="shared" ca="1" si="370"/>
        <v>0.42926774345901086</v>
      </c>
    </row>
    <row r="1534" spans="1:11">
      <c r="A1534" s="192" t="str">
        <f>Instructions!$I$36</f>
        <v>Mot 15</v>
      </c>
      <c r="B1534" s="192">
        <f t="shared" ca="1" si="368"/>
        <v>0.90113007275429646</v>
      </c>
      <c r="C1534" s="192" t="str">
        <f>Instructions!$I$51</f>
        <v>Mot 30</v>
      </c>
      <c r="D1534" s="192">
        <f t="shared" ca="1" si="371"/>
        <v>0.82450959317055283</v>
      </c>
      <c r="E1534" s="192" t="str">
        <f>Instructions!$I$66</f>
        <v>Mot 45</v>
      </c>
      <c r="F1534" s="192">
        <f t="shared" ca="1" si="372"/>
        <v>0.62397016356667911</v>
      </c>
      <c r="G1534" s="192" t="str">
        <f>Instructions!$I$81</f>
        <v>Mot 60</v>
      </c>
      <c r="H1534" s="192">
        <f t="shared" ca="1" si="370"/>
        <v>8.3021152975245482E-2</v>
      </c>
      <c r="I1534" s="192" t="str">
        <f>Instructions!$I$96</f>
        <v>Mot 75</v>
      </c>
      <c r="J1534" s="192">
        <f t="shared" ca="1" si="370"/>
        <v>0.19083773366690826</v>
      </c>
    </row>
    <row r="1535" spans="1:11">
      <c r="K1535" s="192">
        <v>77</v>
      </c>
    </row>
    <row r="1540" spans="1:10">
      <c r="A1540" s="192" t="str">
        <f>Instructions!$I$22</f>
        <v>Mot 1</v>
      </c>
      <c r="B1540" s="192">
        <f t="shared" ca="1" si="368"/>
        <v>6.0225286339576356E-2</v>
      </c>
      <c r="C1540" s="192" t="str">
        <f>Instructions!$I$37</f>
        <v>Mot 16</v>
      </c>
      <c r="D1540" s="192">
        <f t="shared" ref="D1540:D1548" ca="1" si="373">RAND()</f>
        <v>0.7384470202189245</v>
      </c>
      <c r="E1540" s="192" t="str">
        <f>Instructions!$I$52</f>
        <v>Mot 31</v>
      </c>
      <c r="F1540" s="192">
        <f t="shared" ref="F1540:J1554" ca="1" si="374">RAND()</f>
        <v>0.66840264310373432</v>
      </c>
      <c r="G1540" s="192" t="str">
        <f>Instructions!$I$67</f>
        <v>Mot 46</v>
      </c>
      <c r="H1540" s="192">
        <f t="shared" ca="1" si="374"/>
        <v>0.98447549562585146</v>
      </c>
      <c r="I1540" s="192" t="str">
        <f>Instructions!$I$82</f>
        <v>Mot 61</v>
      </c>
      <c r="J1540" s="192">
        <f t="shared" ca="1" si="374"/>
        <v>0.1675787666655375</v>
      </c>
    </row>
    <row r="1541" spans="1:10">
      <c r="A1541" s="192" t="str">
        <f>Instructions!$I$23</f>
        <v>Mot 2</v>
      </c>
      <c r="B1541" s="192">
        <f t="shared" ca="1" si="368"/>
        <v>0.42021841778691083</v>
      </c>
      <c r="C1541" s="192" t="str">
        <f>Instructions!$I$38</f>
        <v>Mot 17</v>
      </c>
      <c r="D1541" s="192">
        <f t="shared" ca="1" si="373"/>
        <v>0.44188633682166889</v>
      </c>
      <c r="E1541" s="192" t="str">
        <f>Instructions!$I$53</f>
        <v>Mot 32</v>
      </c>
      <c r="F1541" s="192">
        <f t="shared" ca="1" si="374"/>
        <v>0.84399375620689154</v>
      </c>
      <c r="G1541" s="192" t="str">
        <f>Instructions!$I$68</f>
        <v>Mot 47</v>
      </c>
      <c r="H1541" s="192">
        <f t="shared" ca="1" si="374"/>
        <v>0.12480172104657483</v>
      </c>
      <c r="I1541" s="192" t="str">
        <f>Instructions!$I$83</f>
        <v>Mot 62</v>
      </c>
      <c r="J1541" s="192">
        <f t="shared" ca="1" si="374"/>
        <v>0.1580546088648439</v>
      </c>
    </row>
    <row r="1542" spans="1:10">
      <c r="A1542" s="192" t="str">
        <f>Instructions!$I$24</f>
        <v>Mot 3</v>
      </c>
      <c r="B1542" s="192">
        <f t="shared" ca="1" si="368"/>
        <v>7.9156378693697738E-2</v>
      </c>
      <c r="C1542" s="192" t="str">
        <f>Instructions!$I$39</f>
        <v>Mot 18</v>
      </c>
      <c r="D1542" s="192">
        <f t="shared" ca="1" si="373"/>
        <v>0.30020673625883543</v>
      </c>
      <c r="E1542" s="192" t="str">
        <f>Instructions!$I$54</f>
        <v>Mot 33</v>
      </c>
      <c r="F1542" s="192">
        <f t="shared" ca="1" si="374"/>
        <v>7.571624192696047E-2</v>
      </c>
      <c r="G1542" s="192" t="str">
        <f>Instructions!$I$69</f>
        <v>Mot 48</v>
      </c>
      <c r="H1542" s="192">
        <f t="shared" ca="1" si="374"/>
        <v>0.97627379737955611</v>
      </c>
      <c r="I1542" s="192" t="str">
        <f>Instructions!$I$84</f>
        <v>Mot 63</v>
      </c>
      <c r="J1542" s="192">
        <f t="shared" ca="1" si="374"/>
        <v>0.54504239105565722</v>
      </c>
    </row>
    <row r="1543" spans="1:10">
      <c r="A1543" s="192" t="str">
        <f>Instructions!$I$25</f>
        <v>Mot 4</v>
      </c>
      <c r="B1543" s="192">
        <f t="shared" ca="1" si="368"/>
        <v>0.59349594569090058</v>
      </c>
      <c r="C1543" s="192" t="str">
        <f>Instructions!$I$40</f>
        <v>Mot 19</v>
      </c>
      <c r="D1543" s="192">
        <f t="shared" ca="1" si="373"/>
        <v>0.82204152615142478</v>
      </c>
      <c r="E1543" s="192" t="str">
        <f>Instructions!$I$55</f>
        <v>Mot 34</v>
      </c>
      <c r="F1543" s="192">
        <f t="shared" ca="1" si="374"/>
        <v>0.56822624029874702</v>
      </c>
      <c r="G1543" s="192" t="str">
        <f>Instructions!$I$70</f>
        <v>Mot 49</v>
      </c>
      <c r="H1543" s="192">
        <f t="shared" ca="1" si="374"/>
        <v>0.11289029117371852</v>
      </c>
      <c r="I1543" s="192" t="str">
        <f>Instructions!$I$85</f>
        <v>Mot 64</v>
      </c>
      <c r="J1543" s="192">
        <f t="shared" ca="1" si="374"/>
        <v>0.34117389373207874</v>
      </c>
    </row>
    <row r="1544" spans="1:10">
      <c r="A1544" s="192" t="str">
        <f>Instructions!$I$26</f>
        <v>Mot 5</v>
      </c>
      <c r="B1544" s="192">
        <f t="shared" ca="1" si="368"/>
        <v>0.92705425516225293</v>
      </c>
      <c r="C1544" s="192" t="str">
        <f>Instructions!$I$41</f>
        <v>Mot 20</v>
      </c>
      <c r="D1544" s="192">
        <f t="shared" ca="1" si="373"/>
        <v>0.588955167621938</v>
      </c>
      <c r="E1544" s="192" t="str">
        <f>Instructions!$I$56</f>
        <v>Mot 35</v>
      </c>
      <c r="F1544" s="192">
        <f t="shared" ca="1" si="374"/>
        <v>2.98767186594181E-2</v>
      </c>
      <c r="G1544" s="192" t="str">
        <f>Instructions!$I$71</f>
        <v>Mot 50</v>
      </c>
      <c r="H1544" s="192">
        <f t="shared" ca="1" si="374"/>
        <v>0.42515671638768648</v>
      </c>
      <c r="I1544" s="192" t="str">
        <f>Instructions!$I$86</f>
        <v>Mot 65</v>
      </c>
      <c r="J1544" s="192">
        <f t="shared" ca="1" si="374"/>
        <v>0.62051092655610463</v>
      </c>
    </row>
    <row r="1545" spans="1:10">
      <c r="A1545" s="192" t="str">
        <f>Instructions!$I$27</f>
        <v>Mot 6</v>
      </c>
      <c r="B1545" s="192">
        <f t="shared" ca="1" si="368"/>
        <v>0.4403964026659829</v>
      </c>
      <c r="C1545" s="192" t="str">
        <f>Instructions!$I$42</f>
        <v>Mot 21</v>
      </c>
      <c r="D1545" s="192">
        <f t="shared" ca="1" si="373"/>
        <v>0.78842435052583637</v>
      </c>
      <c r="E1545" s="192" t="str">
        <f>Instructions!$I$57</f>
        <v>Mot 36</v>
      </c>
      <c r="F1545" s="192">
        <f t="shared" ca="1" si="374"/>
        <v>0.22297134232400795</v>
      </c>
      <c r="G1545" s="192" t="str">
        <f>Instructions!$I$72</f>
        <v>Mot 51</v>
      </c>
      <c r="H1545" s="192">
        <f t="shared" ca="1" si="374"/>
        <v>0.19406950118606958</v>
      </c>
      <c r="I1545" s="192" t="str">
        <f>Instructions!$I$87</f>
        <v>Mot 66</v>
      </c>
      <c r="J1545" s="192">
        <f t="shared" ca="1" si="374"/>
        <v>0.1400557863423908</v>
      </c>
    </row>
    <row r="1546" spans="1:10">
      <c r="A1546" s="192" t="str">
        <f>Instructions!$I$28</f>
        <v>Mot 7</v>
      </c>
      <c r="B1546" s="192">
        <f t="shared" ca="1" si="368"/>
        <v>5.149536839363722E-2</v>
      </c>
      <c r="C1546" s="192" t="str">
        <f>Instructions!$I$43</f>
        <v>Mot 22</v>
      </c>
      <c r="D1546" s="192">
        <f t="shared" ca="1" si="373"/>
        <v>0.15002601472629717</v>
      </c>
      <c r="E1546" s="192" t="str">
        <f>Instructions!$I$58</f>
        <v>Mot 37</v>
      </c>
      <c r="F1546" s="192">
        <f t="shared" ca="1" si="374"/>
        <v>0.45713393587526496</v>
      </c>
      <c r="G1546" s="192" t="str">
        <f>Instructions!$I$73</f>
        <v>Mot 52</v>
      </c>
      <c r="H1546" s="192">
        <f t="shared" ca="1" si="374"/>
        <v>0.62009692895514301</v>
      </c>
      <c r="I1546" s="192" t="str">
        <f>Instructions!$I$88</f>
        <v>Mot 67</v>
      </c>
      <c r="J1546" s="192">
        <f t="shared" ca="1" si="374"/>
        <v>5.9741092313101651E-2</v>
      </c>
    </row>
    <row r="1547" spans="1:10">
      <c r="A1547" s="192" t="str">
        <f>Instructions!$I$29</f>
        <v>Mot 8</v>
      </c>
      <c r="B1547" s="192">
        <f t="shared" ca="1" si="368"/>
        <v>0.31333142578070738</v>
      </c>
      <c r="C1547" s="192" t="str">
        <f>Instructions!$I$44</f>
        <v>Mot 23</v>
      </c>
      <c r="D1547" s="192">
        <f t="shared" ca="1" si="373"/>
        <v>0.23557746632380028</v>
      </c>
      <c r="E1547" s="192" t="str">
        <f>Instructions!$I$59</f>
        <v>Mot 38</v>
      </c>
      <c r="F1547" s="192">
        <f t="shared" ca="1" si="374"/>
        <v>0.60726243934897517</v>
      </c>
      <c r="G1547" s="192" t="str">
        <f>Instructions!$I$74</f>
        <v>Mot 53</v>
      </c>
      <c r="H1547" s="192">
        <f t="shared" ca="1" si="374"/>
        <v>9.71141668904143E-2</v>
      </c>
      <c r="I1547" s="192" t="str">
        <f>Instructions!$I$89</f>
        <v>Mot 68</v>
      </c>
      <c r="J1547" s="192">
        <f t="shared" ca="1" si="374"/>
        <v>0.2249556459547114</v>
      </c>
    </row>
    <row r="1548" spans="1:10">
      <c r="A1548" s="192" t="str">
        <f>Instructions!$I$30</f>
        <v>Mot 9</v>
      </c>
      <c r="B1548" s="192">
        <f t="shared" ca="1" si="368"/>
        <v>0.28764689603389704</v>
      </c>
      <c r="C1548" s="192" t="str">
        <f>Instructions!$I$45</f>
        <v>Mot 24</v>
      </c>
      <c r="D1548" s="192">
        <f t="shared" ca="1" si="373"/>
        <v>1.5668450100207343E-2</v>
      </c>
      <c r="E1548" s="192" t="str">
        <f>Instructions!$I$60</f>
        <v>Mot 39</v>
      </c>
      <c r="F1548" s="192">
        <f t="shared" ca="1" si="374"/>
        <v>0.53911740826433296</v>
      </c>
      <c r="G1548" s="192" t="str">
        <f>Instructions!$I$75</f>
        <v>Mot 54</v>
      </c>
      <c r="H1548" s="192">
        <f t="shared" ca="1" si="374"/>
        <v>0.32649986303144996</v>
      </c>
      <c r="I1548" s="192" t="str">
        <f>Instructions!$I$90</f>
        <v>Mot 69</v>
      </c>
      <c r="J1548" s="192">
        <f t="shared" ca="1" si="374"/>
        <v>0.51848087230204232</v>
      </c>
    </row>
    <row r="1549" spans="1:10">
      <c r="A1549" s="192" t="str">
        <f>Instructions!$I$31</f>
        <v>Mot 10</v>
      </c>
      <c r="B1549" s="192">
        <f t="shared" ca="1" si="368"/>
        <v>0.59436737460222344</v>
      </c>
      <c r="C1549" s="192" t="str">
        <f>Instructions!$I$46</f>
        <v>Mot 25</v>
      </c>
      <c r="D1549" s="192">
        <f ca="1">RAND()</f>
        <v>0.69036962657455347</v>
      </c>
      <c r="E1549" s="192" t="str">
        <f>Instructions!$I$61</f>
        <v>Mot 40</v>
      </c>
      <c r="F1549" s="192">
        <f ca="1">RAND()</f>
        <v>0.7632356232174331</v>
      </c>
      <c r="G1549" s="192" t="str">
        <f>Instructions!$I$76</f>
        <v>Mot 55</v>
      </c>
      <c r="H1549" s="192">
        <f t="shared" ca="1" si="374"/>
        <v>1.8068675068801943E-2</v>
      </c>
      <c r="I1549" s="192" t="str">
        <f>Instructions!$I$91</f>
        <v>Mot 70</v>
      </c>
      <c r="J1549" s="192">
        <f t="shared" ca="1" si="374"/>
        <v>0.77135120561307491</v>
      </c>
    </row>
    <row r="1550" spans="1:10">
      <c r="A1550" s="192" t="str">
        <f>Instructions!$I$32</f>
        <v>Mot 11</v>
      </c>
      <c r="B1550" s="192">
        <f t="shared" ca="1" si="368"/>
        <v>0.19690045258717903</v>
      </c>
      <c r="C1550" s="192" t="str">
        <f>Instructions!$I$47</f>
        <v>Mot 26</v>
      </c>
      <c r="D1550" s="192">
        <f ca="1">RAND()</f>
        <v>0.669508355117299</v>
      </c>
      <c r="E1550" s="192" t="str">
        <f>Instructions!$I$62</f>
        <v>Mot 41</v>
      </c>
      <c r="F1550" s="192">
        <f ca="1">RAND()</f>
        <v>0.23089241644839131</v>
      </c>
      <c r="G1550" s="192" t="str">
        <f>Instructions!$I$77</f>
        <v>Mot 56</v>
      </c>
      <c r="H1550" s="192">
        <f t="shared" ca="1" si="374"/>
        <v>0.44884151555548313</v>
      </c>
      <c r="I1550" s="192" t="str">
        <f>Instructions!$I$92</f>
        <v>Mot 71</v>
      </c>
      <c r="J1550" s="192">
        <f t="shared" ca="1" si="374"/>
        <v>0.26590436680864249</v>
      </c>
    </row>
    <row r="1551" spans="1:10">
      <c r="A1551" s="192" t="str">
        <f>Instructions!$I$33</f>
        <v>Mot 12</v>
      </c>
      <c r="B1551" s="192">
        <f t="shared" ca="1" si="368"/>
        <v>0.29085026778973577</v>
      </c>
      <c r="C1551" s="192" t="str">
        <f>Instructions!$I$48</f>
        <v>Mot 27</v>
      </c>
      <c r="D1551" s="192">
        <f ca="1">RAND()</f>
        <v>0.61237628813445122</v>
      </c>
      <c r="E1551" s="192" t="str">
        <f>Instructions!$I$63</f>
        <v>Mot 42</v>
      </c>
      <c r="F1551" s="192">
        <f ca="1">RAND()</f>
        <v>0.98537258231501779</v>
      </c>
      <c r="G1551" s="192" t="str">
        <f>Instructions!$I$78</f>
        <v>Mot 57</v>
      </c>
      <c r="H1551" s="192">
        <f t="shared" ca="1" si="374"/>
        <v>0.46815563935403681</v>
      </c>
      <c r="I1551" s="192" t="str">
        <f>Instructions!$I$93</f>
        <v>Mot 72</v>
      </c>
      <c r="J1551" s="192">
        <f t="shared" ca="1" si="374"/>
        <v>0.11398797641013014</v>
      </c>
    </row>
    <row r="1552" spans="1:10">
      <c r="A1552" s="192" t="str">
        <f>Instructions!$I$34</f>
        <v>Mot 13</v>
      </c>
      <c r="B1552" s="192">
        <f t="shared" ca="1" si="368"/>
        <v>0.56677639168050464</v>
      </c>
      <c r="C1552" s="192" t="str">
        <f>Instructions!$I$49</f>
        <v>Mot 28</v>
      </c>
      <c r="D1552" s="192">
        <f t="shared" ref="D1552:D1554" ca="1" si="375">RAND()</f>
        <v>0.12355805885393578</v>
      </c>
      <c r="E1552" s="192" t="str">
        <f>Instructions!$I$64</f>
        <v>Mot 43</v>
      </c>
      <c r="F1552" s="192">
        <f t="shared" ref="F1552:F1554" ca="1" si="376">RAND()</f>
        <v>0.99358056284812746</v>
      </c>
      <c r="G1552" s="192" t="str">
        <f>Instructions!$I$79</f>
        <v>Mot 58</v>
      </c>
      <c r="H1552" s="192">
        <f t="shared" ca="1" si="374"/>
        <v>0.1546363896569013</v>
      </c>
      <c r="I1552" s="192" t="str">
        <f>Instructions!$I$94</f>
        <v>Mot 73</v>
      </c>
      <c r="J1552" s="192">
        <f t="shared" ca="1" si="374"/>
        <v>0.76573333224291429</v>
      </c>
    </row>
    <row r="1553" spans="1:11">
      <c r="A1553" s="192" t="str">
        <f>Instructions!$I$35</f>
        <v>Mot 14</v>
      </c>
      <c r="B1553" s="192">
        <f t="shared" ca="1" si="368"/>
        <v>0.29364900343216949</v>
      </c>
      <c r="C1553" s="192" t="str">
        <f>Instructions!$I$50</f>
        <v>Mot 29</v>
      </c>
      <c r="D1553" s="192">
        <f t="shared" ca="1" si="375"/>
        <v>9.1527755403306932E-2</v>
      </c>
      <c r="E1553" s="192" t="str">
        <f>Instructions!$I$65</f>
        <v>Mot 44</v>
      </c>
      <c r="F1553" s="192">
        <f t="shared" ca="1" si="376"/>
        <v>4.5657891747743817E-2</v>
      </c>
      <c r="G1553" s="192" t="str">
        <f>Instructions!$I$80</f>
        <v>Mot 59</v>
      </c>
      <c r="H1553" s="192">
        <f t="shared" ca="1" si="374"/>
        <v>0.6643409425749216</v>
      </c>
      <c r="I1553" s="192" t="str">
        <f>Instructions!$I$95</f>
        <v>Mot 74</v>
      </c>
      <c r="J1553" s="192">
        <f t="shared" ca="1" si="374"/>
        <v>0.53154643956323655</v>
      </c>
    </row>
    <row r="1554" spans="1:11">
      <c r="A1554" s="192" t="str">
        <f>Instructions!$I$36</f>
        <v>Mot 15</v>
      </c>
      <c r="B1554" s="192">
        <f t="shared" ca="1" si="368"/>
        <v>0.71035272536463767</v>
      </c>
      <c r="C1554" s="192" t="str">
        <f>Instructions!$I$51</f>
        <v>Mot 30</v>
      </c>
      <c r="D1554" s="192">
        <f t="shared" ca="1" si="375"/>
        <v>0.51052370028898664</v>
      </c>
      <c r="E1554" s="192" t="str">
        <f>Instructions!$I$66</f>
        <v>Mot 45</v>
      </c>
      <c r="F1554" s="192">
        <f t="shared" ca="1" si="376"/>
        <v>0.35096272314634591</v>
      </c>
      <c r="G1554" s="192" t="str">
        <f>Instructions!$I$81</f>
        <v>Mot 60</v>
      </c>
      <c r="H1554" s="192">
        <f t="shared" ca="1" si="374"/>
        <v>0.46866898089266318</v>
      </c>
      <c r="I1554" s="192" t="str">
        <f>Instructions!$I$96</f>
        <v>Mot 75</v>
      </c>
      <c r="J1554" s="192">
        <f t="shared" ca="1" si="374"/>
        <v>0.98852159804263773</v>
      </c>
    </row>
    <row r="1555" spans="1:11">
      <c r="K1555" s="192">
        <v>78</v>
      </c>
    </row>
    <row r="1560" spans="1:11">
      <c r="A1560" s="192" t="str">
        <f>Instructions!$I$22</f>
        <v>Mot 1</v>
      </c>
      <c r="B1560" s="192">
        <f t="shared" ref="B1560:B1574" ca="1" si="377">RAND()</f>
        <v>0.62247637333647166</v>
      </c>
      <c r="C1560" s="192" t="str">
        <f>Instructions!$I$37</f>
        <v>Mot 16</v>
      </c>
      <c r="D1560" s="192">
        <f t="shared" ref="D1560:D1568" ca="1" si="378">RAND()</f>
        <v>0.42110917787159841</v>
      </c>
      <c r="E1560" s="192" t="str">
        <f>Instructions!$I$52</f>
        <v>Mot 31</v>
      </c>
      <c r="F1560" s="192">
        <f t="shared" ref="F1560:J1574" ca="1" si="379">RAND()</f>
        <v>5.02075004489837E-2</v>
      </c>
      <c r="G1560" s="192" t="str">
        <f>Instructions!$I$67</f>
        <v>Mot 46</v>
      </c>
      <c r="H1560" s="192">
        <f t="shared" ca="1" si="379"/>
        <v>0.50997358770085988</v>
      </c>
      <c r="I1560" s="192" t="str">
        <f>Instructions!$I$82</f>
        <v>Mot 61</v>
      </c>
      <c r="J1560" s="192">
        <f t="shared" ca="1" si="379"/>
        <v>0.16236873165675536</v>
      </c>
    </row>
    <row r="1561" spans="1:11">
      <c r="A1561" s="192" t="str">
        <f>Instructions!$I$23</f>
        <v>Mot 2</v>
      </c>
      <c r="B1561" s="192">
        <f t="shared" ca="1" si="377"/>
        <v>0.85446507129164673</v>
      </c>
      <c r="C1561" s="192" t="str">
        <f>Instructions!$I$38</f>
        <v>Mot 17</v>
      </c>
      <c r="D1561" s="192">
        <f t="shared" ca="1" si="378"/>
        <v>0.67214783371699949</v>
      </c>
      <c r="E1561" s="192" t="str">
        <f>Instructions!$I$53</f>
        <v>Mot 32</v>
      </c>
      <c r="F1561" s="192">
        <f t="shared" ca="1" si="379"/>
        <v>0.30796859835485058</v>
      </c>
      <c r="G1561" s="192" t="str">
        <f>Instructions!$I$68</f>
        <v>Mot 47</v>
      </c>
      <c r="H1561" s="192">
        <f t="shared" ca="1" si="379"/>
        <v>0.81529418552882604</v>
      </c>
      <c r="I1561" s="192" t="str">
        <f>Instructions!$I$83</f>
        <v>Mot 62</v>
      </c>
      <c r="J1561" s="192">
        <f t="shared" ca="1" si="379"/>
        <v>0.40248423081713036</v>
      </c>
    </row>
    <row r="1562" spans="1:11">
      <c r="A1562" s="192" t="str">
        <f>Instructions!$I$24</f>
        <v>Mot 3</v>
      </c>
      <c r="B1562" s="192">
        <f t="shared" ca="1" si="377"/>
        <v>0.65778559321509367</v>
      </c>
      <c r="C1562" s="192" t="str">
        <f>Instructions!$I$39</f>
        <v>Mot 18</v>
      </c>
      <c r="D1562" s="192">
        <f t="shared" ca="1" si="378"/>
        <v>0.14051352461273858</v>
      </c>
      <c r="E1562" s="192" t="str">
        <f>Instructions!$I$54</f>
        <v>Mot 33</v>
      </c>
      <c r="F1562" s="192">
        <f t="shared" ca="1" si="379"/>
        <v>0.82600312531519915</v>
      </c>
      <c r="G1562" s="192" t="str">
        <f>Instructions!$I$69</f>
        <v>Mot 48</v>
      </c>
      <c r="H1562" s="192">
        <f t="shared" ca="1" si="379"/>
        <v>0.81006548348679774</v>
      </c>
      <c r="I1562" s="192" t="str">
        <f>Instructions!$I$84</f>
        <v>Mot 63</v>
      </c>
      <c r="J1562" s="192">
        <f t="shared" ca="1" si="379"/>
        <v>0.50142819969497787</v>
      </c>
    </row>
    <row r="1563" spans="1:11">
      <c r="A1563" s="192" t="str">
        <f>Instructions!$I$25</f>
        <v>Mot 4</v>
      </c>
      <c r="B1563" s="192">
        <f t="shared" ca="1" si="377"/>
        <v>0.92278277996547298</v>
      </c>
      <c r="C1563" s="192" t="str">
        <f>Instructions!$I$40</f>
        <v>Mot 19</v>
      </c>
      <c r="D1563" s="192">
        <f t="shared" ca="1" si="378"/>
        <v>0.25786454972818673</v>
      </c>
      <c r="E1563" s="192" t="str">
        <f>Instructions!$I$55</f>
        <v>Mot 34</v>
      </c>
      <c r="F1563" s="192">
        <f t="shared" ca="1" si="379"/>
        <v>0.98685238804620123</v>
      </c>
      <c r="G1563" s="192" t="str">
        <f>Instructions!$I$70</f>
        <v>Mot 49</v>
      </c>
      <c r="H1563" s="192">
        <f t="shared" ca="1" si="379"/>
        <v>0.93337576029391112</v>
      </c>
      <c r="I1563" s="192" t="str">
        <f>Instructions!$I$85</f>
        <v>Mot 64</v>
      </c>
      <c r="J1563" s="192">
        <f t="shared" ca="1" si="379"/>
        <v>0.62869148946083397</v>
      </c>
    </row>
    <row r="1564" spans="1:11">
      <c r="A1564" s="192" t="str">
        <f>Instructions!$I$26</f>
        <v>Mot 5</v>
      </c>
      <c r="B1564" s="192">
        <f t="shared" ca="1" si="377"/>
        <v>0.99858928462884122</v>
      </c>
      <c r="C1564" s="192" t="str">
        <f>Instructions!$I$41</f>
        <v>Mot 20</v>
      </c>
      <c r="D1564" s="192">
        <f t="shared" ca="1" si="378"/>
        <v>0.82548375544526953</v>
      </c>
      <c r="E1564" s="192" t="str">
        <f>Instructions!$I$56</f>
        <v>Mot 35</v>
      </c>
      <c r="F1564" s="192">
        <f t="shared" ca="1" si="379"/>
        <v>0.16702371280891393</v>
      </c>
      <c r="G1564" s="192" t="str">
        <f>Instructions!$I$71</f>
        <v>Mot 50</v>
      </c>
      <c r="H1564" s="192">
        <f t="shared" ca="1" si="379"/>
        <v>0.37027141584393553</v>
      </c>
      <c r="I1564" s="192" t="str">
        <f>Instructions!$I$86</f>
        <v>Mot 65</v>
      </c>
      <c r="J1564" s="192">
        <f t="shared" ca="1" si="379"/>
        <v>0.11390440651439482</v>
      </c>
    </row>
    <row r="1565" spans="1:11">
      <c r="A1565" s="192" t="str">
        <f>Instructions!$I$27</f>
        <v>Mot 6</v>
      </c>
      <c r="B1565" s="192">
        <f t="shared" ca="1" si="377"/>
        <v>7.5375990039794338E-3</v>
      </c>
      <c r="C1565" s="192" t="str">
        <f>Instructions!$I$42</f>
        <v>Mot 21</v>
      </c>
      <c r="D1565" s="192">
        <f t="shared" ca="1" si="378"/>
        <v>0.9084565899540421</v>
      </c>
      <c r="E1565" s="192" t="str">
        <f>Instructions!$I$57</f>
        <v>Mot 36</v>
      </c>
      <c r="F1565" s="192">
        <f t="shared" ca="1" si="379"/>
        <v>0.29184623768850493</v>
      </c>
      <c r="G1565" s="192" t="str">
        <f>Instructions!$I$72</f>
        <v>Mot 51</v>
      </c>
      <c r="H1565" s="192">
        <f t="shared" ca="1" si="379"/>
        <v>0.82247927389193776</v>
      </c>
      <c r="I1565" s="192" t="str">
        <f>Instructions!$I$87</f>
        <v>Mot 66</v>
      </c>
      <c r="J1565" s="192">
        <f t="shared" ca="1" si="379"/>
        <v>0.80985186684776245</v>
      </c>
    </row>
    <row r="1566" spans="1:11">
      <c r="A1566" s="192" t="str">
        <f>Instructions!$I$28</f>
        <v>Mot 7</v>
      </c>
      <c r="B1566" s="192">
        <f t="shared" ca="1" si="377"/>
        <v>0.37793865884420597</v>
      </c>
      <c r="C1566" s="192" t="str">
        <f>Instructions!$I$43</f>
        <v>Mot 22</v>
      </c>
      <c r="D1566" s="192">
        <f t="shared" ca="1" si="378"/>
        <v>0.79026758033960354</v>
      </c>
      <c r="E1566" s="192" t="str">
        <f>Instructions!$I$58</f>
        <v>Mot 37</v>
      </c>
      <c r="F1566" s="192">
        <f t="shared" ca="1" si="379"/>
        <v>0.47015489853003534</v>
      </c>
      <c r="G1566" s="192" t="str">
        <f>Instructions!$I$73</f>
        <v>Mot 52</v>
      </c>
      <c r="H1566" s="192">
        <f t="shared" ca="1" si="379"/>
        <v>0.92965764102371407</v>
      </c>
      <c r="I1566" s="192" t="str">
        <f>Instructions!$I$88</f>
        <v>Mot 67</v>
      </c>
      <c r="J1566" s="192">
        <f t="shared" ca="1" si="379"/>
        <v>1.4189679378056375E-2</v>
      </c>
    </row>
    <row r="1567" spans="1:11">
      <c r="A1567" s="192" t="str">
        <f>Instructions!$I$29</f>
        <v>Mot 8</v>
      </c>
      <c r="B1567" s="192">
        <f t="shared" ca="1" si="377"/>
        <v>0.45313260742063444</v>
      </c>
      <c r="C1567" s="192" t="str">
        <f>Instructions!$I$44</f>
        <v>Mot 23</v>
      </c>
      <c r="D1567" s="192">
        <f t="shared" ca="1" si="378"/>
        <v>0.6227145587378955</v>
      </c>
      <c r="E1567" s="192" t="str">
        <f>Instructions!$I$59</f>
        <v>Mot 38</v>
      </c>
      <c r="F1567" s="192">
        <f t="shared" ca="1" si="379"/>
        <v>0.32042874896985463</v>
      </c>
      <c r="G1567" s="192" t="str">
        <f>Instructions!$I$74</f>
        <v>Mot 53</v>
      </c>
      <c r="H1567" s="192">
        <f t="shared" ca="1" si="379"/>
        <v>0.6732611801077657</v>
      </c>
      <c r="I1567" s="192" t="str">
        <f>Instructions!$I$89</f>
        <v>Mot 68</v>
      </c>
      <c r="J1567" s="192">
        <f t="shared" ca="1" si="379"/>
        <v>0.14983818763258649</v>
      </c>
    </row>
    <row r="1568" spans="1:11">
      <c r="A1568" s="192" t="str">
        <f>Instructions!$I$30</f>
        <v>Mot 9</v>
      </c>
      <c r="B1568" s="192">
        <f t="shared" ca="1" si="377"/>
        <v>0.46719559399391786</v>
      </c>
      <c r="C1568" s="192" t="str">
        <f>Instructions!$I$45</f>
        <v>Mot 24</v>
      </c>
      <c r="D1568" s="192">
        <f t="shared" ca="1" si="378"/>
        <v>0.52837183045389324</v>
      </c>
      <c r="E1568" s="192" t="str">
        <f>Instructions!$I$60</f>
        <v>Mot 39</v>
      </c>
      <c r="F1568" s="192">
        <f t="shared" ca="1" si="379"/>
        <v>0.44497305042911994</v>
      </c>
      <c r="G1568" s="192" t="str">
        <f>Instructions!$I$75</f>
        <v>Mot 54</v>
      </c>
      <c r="H1568" s="192">
        <f t="shared" ca="1" si="379"/>
        <v>0.81112548256043471</v>
      </c>
      <c r="I1568" s="192" t="str">
        <f>Instructions!$I$90</f>
        <v>Mot 69</v>
      </c>
      <c r="J1568" s="192">
        <f t="shared" ca="1" si="379"/>
        <v>0.68506864515456889</v>
      </c>
    </row>
    <row r="1569" spans="1:11">
      <c r="A1569" s="192" t="str">
        <f>Instructions!$I$31</f>
        <v>Mot 10</v>
      </c>
      <c r="B1569" s="192">
        <f t="shared" ca="1" si="377"/>
        <v>0.24194565036007165</v>
      </c>
      <c r="C1569" s="192" t="str">
        <f>Instructions!$I$46</f>
        <v>Mot 25</v>
      </c>
      <c r="D1569" s="192">
        <f ca="1">RAND()</f>
        <v>0.6225154963939411</v>
      </c>
      <c r="E1569" s="192" t="str">
        <f>Instructions!$I$61</f>
        <v>Mot 40</v>
      </c>
      <c r="F1569" s="192">
        <f ca="1">RAND()</f>
        <v>1.6015734738738518E-2</v>
      </c>
      <c r="G1569" s="192" t="str">
        <f>Instructions!$I$76</f>
        <v>Mot 55</v>
      </c>
      <c r="H1569" s="192">
        <f t="shared" ca="1" si="379"/>
        <v>1.624629411086953E-2</v>
      </c>
      <c r="I1569" s="192" t="str">
        <f>Instructions!$I$91</f>
        <v>Mot 70</v>
      </c>
      <c r="J1569" s="192">
        <f t="shared" ca="1" si="379"/>
        <v>0.24431989547397148</v>
      </c>
    </row>
    <row r="1570" spans="1:11">
      <c r="A1570" s="192" t="str">
        <f>Instructions!$I$32</f>
        <v>Mot 11</v>
      </c>
      <c r="B1570" s="192">
        <f t="shared" ca="1" si="377"/>
        <v>0.91756370103505402</v>
      </c>
      <c r="C1570" s="192" t="str">
        <f>Instructions!$I$47</f>
        <v>Mot 26</v>
      </c>
      <c r="D1570" s="192">
        <f ca="1">RAND()</f>
        <v>0.76011720282666195</v>
      </c>
      <c r="E1570" s="192" t="str">
        <f>Instructions!$I$62</f>
        <v>Mot 41</v>
      </c>
      <c r="F1570" s="192">
        <f ca="1">RAND()</f>
        <v>0.40428210114348739</v>
      </c>
      <c r="G1570" s="192" t="str">
        <f>Instructions!$I$77</f>
        <v>Mot 56</v>
      </c>
      <c r="H1570" s="192">
        <f t="shared" ca="1" si="379"/>
        <v>0.5174476773398542</v>
      </c>
      <c r="I1570" s="192" t="str">
        <f>Instructions!$I$92</f>
        <v>Mot 71</v>
      </c>
      <c r="J1570" s="192">
        <f t="shared" ca="1" si="379"/>
        <v>0.3866572629827999</v>
      </c>
    </row>
    <row r="1571" spans="1:11">
      <c r="A1571" s="192" t="str">
        <f>Instructions!$I$33</f>
        <v>Mot 12</v>
      </c>
      <c r="B1571" s="192">
        <f t="shared" ca="1" si="377"/>
        <v>7.9868949278396606E-2</v>
      </c>
      <c r="C1571" s="192" t="str">
        <f>Instructions!$I$48</f>
        <v>Mot 27</v>
      </c>
      <c r="D1571" s="192">
        <f ca="1">RAND()</f>
        <v>0.9029657639334453</v>
      </c>
      <c r="E1571" s="192" t="str">
        <f>Instructions!$I$63</f>
        <v>Mot 42</v>
      </c>
      <c r="F1571" s="192">
        <f ca="1">RAND()</f>
        <v>0.40165190645567184</v>
      </c>
      <c r="G1571" s="192" t="str">
        <f>Instructions!$I$78</f>
        <v>Mot 57</v>
      </c>
      <c r="H1571" s="192">
        <f t="shared" ca="1" si="379"/>
        <v>0.93693467556542398</v>
      </c>
      <c r="I1571" s="192" t="str">
        <f>Instructions!$I$93</f>
        <v>Mot 72</v>
      </c>
      <c r="J1571" s="192">
        <f t="shared" ca="1" si="379"/>
        <v>0.21945119108355171</v>
      </c>
    </row>
    <row r="1572" spans="1:11">
      <c r="A1572" s="192" t="str">
        <f>Instructions!$I$34</f>
        <v>Mot 13</v>
      </c>
      <c r="B1572" s="192">
        <f t="shared" ca="1" si="377"/>
        <v>0.20754619819272702</v>
      </c>
      <c r="C1572" s="192" t="str">
        <f>Instructions!$I$49</f>
        <v>Mot 28</v>
      </c>
      <c r="D1572" s="192">
        <f t="shared" ref="D1572:D1574" ca="1" si="380">RAND()</f>
        <v>0.16989569049385089</v>
      </c>
      <c r="E1572" s="192" t="str">
        <f>Instructions!$I$64</f>
        <v>Mot 43</v>
      </c>
      <c r="F1572" s="192">
        <f t="shared" ref="F1572:F1574" ca="1" si="381">RAND()</f>
        <v>0.76363653699943035</v>
      </c>
      <c r="G1572" s="192" t="str">
        <f>Instructions!$I$79</f>
        <v>Mot 58</v>
      </c>
      <c r="H1572" s="192">
        <f t="shared" ca="1" si="379"/>
        <v>2.6003857274320863E-2</v>
      </c>
      <c r="I1572" s="192" t="str">
        <f>Instructions!$I$94</f>
        <v>Mot 73</v>
      </c>
      <c r="J1572" s="192">
        <f t="shared" ca="1" si="379"/>
        <v>9.6942961884836754E-2</v>
      </c>
    </row>
    <row r="1573" spans="1:11">
      <c r="A1573" s="192" t="str">
        <f>Instructions!$I$35</f>
        <v>Mot 14</v>
      </c>
      <c r="B1573" s="192">
        <f t="shared" ca="1" si="377"/>
        <v>0.52637293113729955</v>
      </c>
      <c r="C1573" s="192" t="str">
        <f>Instructions!$I$50</f>
        <v>Mot 29</v>
      </c>
      <c r="D1573" s="192">
        <f t="shared" ca="1" si="380"/>
        <v>0.93762757453751711</v>
      </c>
      <c r="E1573" s="192" t="str">
        <f>Instructions!$I$65</f>
        <v>Mot 44</v>
      </c>
      <c r="F1573" s="192">
        <f t="shared" ca="1" si="381"/>
        <v>0.78549143311646252</v>
      </c>
      <c r="G1573" s="192" t="str">
        <f>Instructions!$I$80</f>
        <v>Mot 59</v>
      </c>
      <c r="H1573" s="192">
        <f t="shared" ca="1" si="379"/>
        <v>0.32375078075301078</v>
      </c>
      <c r="I1573" s="192" t="str">
        <f>Instructions!$I$95</f>
        <v>Mot 74</v>
      </c>
      <c r="J1573" s="192">
        <f t="shared" ca="1" si="379"/>
        <v>0.66319906113451743</v>
      </c>
    </row>
    <row r="1574" spans="1:11">
      <c r="A1574" s="192" t="str">
        <f>Instructions!$I$36</f>
        <v>Mot 15</v>
      </c>
      <c r="B1574" s="192">
        <f t="shared" ca="1" si="377"/>
        <v>0.43699003455488394</v>
      </c>
      <c r="C1574" s="192" t="str">
        <f>Instructions!$I$51</f>
        <v>Mot 30</v>
      </c>
      <c r="D1574" s="192">
        <f t="shared" ca="1" si="380"/>
        <v>0.86733585919731904</v>
      </c>
      <c r="E1574" s="192" t="str">
        <f>Instructions!$I$66</f>
        <v>Mot 45</v>
      </c>
      <c r="F1574" s="192">
        <f t="shared" ca="1" si="381"/>
        <v>0.68496912368454821</v>
      </c>
      <c r="G1574" s="192" t="str">
        <f>Instructions!$I$81</f>
        <v>Mot 60</v>
      </c>
      <c r="H1574" s="192">
        <f t="shared" ca="1" si="379"/>
        <v>0.41638229504157365</v>
      </c>
      <c r="I1574" s="192" t="str">
        <f>Instructions!$I$96</f>
        <v>Mot 75</v>
      </c>
      <c r="J1574" s="192">
        <f t="shared" ca="1" si="379"/>
        <v>0.66649021183303225</v>
      </c>
    </row>
    <row r="1575" spans="1:11">
      <c r="K1575" s="192">
        <v>79</v>
      </c>
    </row>
    <row r="1580" spans="1:11">
      <c r="A1580" s="192" t="str">
        <f>Instructions!$I$22</f>
        <v>Mot 1</v>
      </c>
      <c r="B1580" s="192">
        <f t="shared" ref="B1580:B1594" ca="1" si="382">RAND()</f>
        <v>0.24819418511043434</v>
      </c>
      <c r="C1580" s="192" t="str">
        <f>Instructions!$I$37</f>
        <v>Mot 16</v>
      </c>
      <c r="D1580" s="192">
        <f t="shared" ref="D1580:D1588" ca="1" si="383">RAND()</f>
        <v>0.13811147922754152</v>
      </c>
      <c r="E1580" s="192" t="str">
        <f>Instructions!$I$52</f>
        <v>Mot 31</v>
      </c>
      <c r="F1580" s="192">
        <f t="shared" ref="F1580:J1594" ca="1" si="384">RAND()</f>
        <v>0.96119390135219307</v>
      </c>
      <c r="G1580" s="192" t="str">
        <f>Instructions!$I$67</f>
        <v>Mot 46</v>
      </c>
      <c r="H1580" s="192">
        <f t="shared" ca="1" si="384"/>
        <v>0.21023362242859711</v>
      </c>
      <c r="I1580" s="192" t="str">
        <f>Instructions!$I$82</f>
        <v>Mot 61</v>
      </c>
      <c r="J1580" s="192">
        <f t="shared" ca="1" si="384"/>
        <v>0.87106782425662022</v>
      </c>
    </row>
    <row r="1581" spans="1:11">
      <c r="A1581" s="192" t="str">
        <f>Instructions!$I$23</f>
        <v>Mot 2</v>
      </c>
      <c r="B1581" s="192">
        <f t="shared" ca="1" si="382"/>
        <v>2.6577417429172523E-2</v>
      </c>
      <c r="C1581" s="192" t="str">
        <f>Instructions!$I$38</f>
        <v>Mot 17</v>
      </c>
      <c r="D1581" s="192">
        <f t="shared" ca="1" si="383"/>
        <v>0.14393280055669666</v>
      </c>
      <c r="E1581" s="192" t="str">
        <f>Instructions!$I$53</f>
        <v>Mot 32</v>
      </c>
      <c r="F1581" s="192">
        <f t="shared" ca="1" si="384"/>
        <v>8.5961071152315105E-2</v>
      </c>
      <c r="G1581" s="192" t="str">
        <f>Instructions!$I$68</f>
        <v>Mot 47</v>
      </c>
      <c r="H1581" s="192">
        <f t="shared" ca="1" si="384"/>
        <v>0.13524202004818264</v>
      </c>
      <c r="I1581" s="192" t="str">
        <f>Instructions!$I$83</f>
        <v>Mot 62</v>
      </c>
      <c r="J1581" s="192">
        <f t="shared" ca="1" si="384"/>
        <v>0.69705051434073773</v>
      </c>
    </row>
    <row r="1582" spans="1:11">
      <c r="A1582" s="192" t="str">
        <f>Instructions!$I$24</f>
        <v>Mot 3</v>
      </c>
      <c r="B1582" s="192">
        <f t="shared" ca="1" si="382"/>
        <v>0.26118262752317567</v>
      </c>
      <c r="C1582" s="192" t="str">
        <f>Instructions!$I$39</f>
        <v>Mot 18</v>
      </c>
      <c r="D1582" s="192">
        <f t="shared" ca="1" si="383"/>
        <v>0.69038177831518865</v>
      </c>
      <c r="E1582" s="192" t="str">
        <f>Instructions!$I$54</f>
        <v>Mot 33</v>
      </c>
      <c r="F1582" s="192">
        <f t="shared" ca="1" si="384"/>
        <v>0.23109090407062338</v>
      </c>
      <c r="G1582" s="192" t="str">
        <f>Instructions!$I$69</f>
        <v>Mot 48</v>
      </c>
      <c r="H1582" s="192">
        <f t="shared" ca="1" si="384"/>
        <v>0.93782389179922709</v>
      </c>
      <c r="I1582" s="192" t="str">
        <f>Instructions!$I$84</f>
        <v>Mot 63</v>
      </c>
      <c r="J1582" s="192">
        <f t="shared" ca="1" si="384"/>
        <v>5.0983568789676248E-2</v>
      </c>
    </row>
    <row r="1583" spans="1:11">
      <c r="A1583" s="192" t="str">
        <f>Instructions!$I$25</f>
        <v>Mot 4</v>
      </c>
      <c r="B1583" s="192">
        <f t="shared" ca="1" si="382"/>
        <v>0.98317063233577517</v>
      </c>
      <c r="C1583" s="192" t="str">
        <f>Instructions!$I$40</f>
        <v>Mot 19</v>
      </c>
      <c r="D1583" s="192">
        <f t="shared" ca="1" si="383"/>
        <v>0.16248070734689213</v>
      </c>
      <c r="E1583" s="192" t="str">
        <f>Instructions!$I$55</f>
        <v>Mot 34</v>
      </c>
      <c r="F1583" s="192">
        <f t="shared" ca="1" si="384"/>
        <v>0.46687674676389801</v>
      </c>
      <c r="G1583" s="192" t="str">
        <f>Instructions!$I$70</f>
        <v>Mot 49</v>
      </c>
      <c r="H1583" s="192">
        <f t="shared" ca="1" si="384"/>
        <v>0.82189986980838281</v>
      </c>
      <c r="I1583" s="192" t="str">
        <f>Instructions!$I$85</f>
        <v>Mot 64</v>
      </c>
      <c r="J1583" s="192">
        <f t="shared" ca="1" si="384"/>
        <v>0.7443065472886633</v>
      </c>
    </row>
    <row r="1584" spans="1:11">
      <c r="A1584" s="192" t="str">
        <f>Instructions!$I$26</f>
        <v>Mot 5</v>
      </c>
      <c r="B1584" s="192">
        <f t="shared" ca="1" si="382"/>
        <v>7.9422075030631922E-2</v>
      </c>
      <c r="C1584" s="192" t="str">
        <f>Instructions!$I$41</f>
        <v>Mot 20</v>
      </c>
      <c r="D1584" s="192">
        <f t="shared" ca="1" si="383"/>
        <v>0.41970982215714026</v>
      </c>
      <c r="E1584" s="192" t="str">
        <f>Instructions!$I$56</f>
        <v>Mot 35</v>
      </c>
      <c r="F1584" s="192">
        <f t="shared" ca="1" si="384"/>
        <v>0.821971812540361</v>
      </c>
      <c r="G1584" s="192" t="str">
        <f>Instructions!$I$71</f>
        <v>Mot 50</v>
      </c>
      <c r="H1584" s="192">
        <f t="shared" ca="1" si="384"/>
        <v>0.46849889216762741</v>
      </c>
      <c r="I1584" s="192" t="str">
        <f>Instructions!$I$86</f>
        <v>Mot 65</v>
      </c>
      <c r="J1584" s="192">
        <f t="shared" ca="1" si="384"/>
        <v>0.95711489759812485</v>
      </c>
    </row>
    <row r="1585" spans="1:11">
      <c r="A1585" s="192" t="str">
        <f>Instructions!$I$27</f>
        <v>Mot 6</v>
      </c>
      <c r="B1585" s="192">
        <f t="shared" ca="1" si="382"/>
        <v>0.93869931254490324</v>
      </c>
      <c r="C1585" s="192" t="str">
        <f>Instructions!$I$42</f>
        <v>Mot 21</v>
      </c>
      <c r="D1585" s="192">
        <f t="shared" ca="1" si="383"/>
        <v>0.28550718092482696</v>
      </c>
      <c r="E1585" s="192" t="str">
        <f>Instructions!$I$57</f>
        <v>Mot 36</v>
      </c>
      <c r="F1585" s="192">
        <f t="shared" ca="1" si="384"/>
        <v>0.59520110181867414</v>
      </c>
      <c r="G1585" s="192" t="str">
        <f>Instructions!$I$72</f>
        <v>Mot 51</v>
      </c>
      <c r="H1585" s="192">
        <f t="shared" ca="1" si="384"/>
        <v>0.32040197470936638</v>
      </c>
      <c r="I1585" s="192" t="str">
        <f>Instructions!$I$87</f>
        <v>Mot 66</v>
      </c>
      <c r="J1585" s="192">
        <f t="shared" ca="1" si="384"/>
        <v>0.51750206759747142</v>
      </c>
    </row>
    <row r="1586" spans="1:11">
      <c r="A1586" s="192" t="str">
        <f>Instructions!$I$28</f>
        <v>Mot 7</v>
      </c>
      <c r="B1586" s="192">
        <f t="shared" ca="1" si="382"/>
        <v>0.31546648360491281</v>
      </c>
      <c r="C1586" s="192" t="str">
        <f>Instructions!$I$43</f>
        <v>Mot 22</v>
      </c>
      <c r="D1586" s="192">
        <f t="shared" ca="1" si="383"/>
        <v>0.94199522308466044</v>
      </c>
      <c r="E1586" s="192" t="str">
        <f>Instructions!$I$58</f>
        <v>Mot 37</v>
      </c>
      <c r="F1586" s="192">
        <f t="shared" ca="1" si="384"/>
        <v>0.86328318348446009</v>
      </c>
      <c r="G1586" s="192" t="str">
        <f>Instructions!$I$73</f>
        <v>Mot 52</v>
      </c>
      <c r="H1586" s="192">
        <f t="shared" ca="1" si="384"/>
        <v>0.54094448388828997</v>
      </c>
      <c r="I1586" s="192" t="str">
        <f>Instructions!$I$88</f>
        <v>Mot 67</v>
      </c>
      <c r="J1586" s="192">
        <f t="shared" ca="1" si="384"/>
        <v>0.98338140887648884</v>
      </c>
    </row>
    <row r="1587" spans="1:11">
      <c r="A1587" s="192" t="str">
        <f>Instructions!$I$29</f>
        <v>Mot 8</v>
      </c>
      <c r="B1587" s="192">
        <f t="shared" ca="1" si="382"/>
        <v>0.51699696684314655</v>
      </c>
      <c r="C1587" s="192" t="str">
        <f>Instructions!$I$44</f>
        <v>Mot 23</v>
      </c>
      <c r="D1587" s="192">
        <f t="shared" ca="1" si="383"/>
        <v>0.58952127533280896</v>
      </c>
      <c r="E1587" s="192" t="str">
        <f>Instructions!$I$59</f>
        <v>Mot 38</v>
      </c>
      <c r="F1587" s="192">
        <f t="shared" ca="1" si="384"/>
        <v>0.86202846332297489</v>
      </c>
      <c r="G1587" s="192" t="str">
        <f>Instructions!$I$74</f>
        <v>Mot 53</v>
      </c>
      <c r="H1587" s="192">
        <f t="shared" ca="1" si="384"/>
        <v>0.74385033616960394</v>
      </c>
      <c r="I1587" s="192" t="str">
        <f>Instructions!$I$89</f>
        <v>Mot 68</v>
      </c>
      <c r="J1587" s="192">
        <f t="shared" ca="1" si="384"/>
        <v>0.58107431343595017</v>
      </c>
    </row>
    <row r="1588" spans="1:11">
      <c r="A1588" s="192" t="str">
        <f>Instructions!$I$30</f>
        <v>Mot 9</v>
      </c>
      <c r="B1588" s="192">
        <f t="shared" ca="1" si="382"/>
        <v>0.13841637312563937</v>
      </c>
      <c r="C1588" s="192" t="str">
        <f>Instructions!$I$45</f>
        <v>Mot 24</v>
      </c>
      <c r="D1588" s="192">
        <f t="shared" ca="1" si="383"/>
        <v>0.78621527641909006</v>
      </c>
      <c r="E1588" s="192" t="str">
        <f>Instructions!$I$60</f>
        <v>Mot 39</v>
      </c>
      <c r="F1588" s="192">
        <f t="shared" ca="1" si="384"/>
        <v>0.49931742291089098</v>
      </c>
      <c r="G1588" s="192" t="str">
        <f>Instructions!$I$75</f>
        <v>Mot 54</v>
      </c>
      <c r="H1588" s="192">
        <f t="shared" ca="1" si="384"/>
        <v>0.92927445711234913</v>
      </c>
      <c r="I1588" s="192" t="str">
        <f>Instructions!$I$90</f>
        <v>Mot 69</v>
      </c>
      <c r="J1588" s="192">
        <f t="shared" ca="1" si="384"/>
        <v>0.86185276389537369</v>
      </c>
    </row>
    <row r="1589" spans="1:11">
      <c r="A1589" s="192" t="str">
        <f>Instructions!$I$31</f>
        <v>Mot 10</v>
      </c>
      <c r="B1589" s="192">
        <f t="shared" ca="1" si="382"/>
        <v>0.94611534283861654</v>
      </c>
      <c r="C1589" s="192" t="str">
        <f>Instructions!$I$46</f>
        <v>Mot 25</v>
      </c>
      <c r="D1589" s="192">
        <f ca="1">RAND()</f>
        <v>0.40443312997799985</v>
      </c>
      <c r="E1589" s="192" t="str">
        <f>Instructions!$I$61</f>
        <v>Mot 40</v>
      </c>
      <c r="F1589" s="192">
        <f ca="1">RAND()</f>
        <v>0.46782497426966907</v>
      </c>
      <c r="G1589" s="192" t="str">
        <f>Instructions!$I$76</f>
        <v>Mot 55</v>
      </c>
      <c r="H1589" s="192">
        <f t="shared" ca="1" si="384"/>
        <v>0.48190285381548226</v>
      </c>
      <c r="I1589" s="192" t="str">
        <f>Instructions!$I$91</f>
        <v>Mot 70</v>
      </c>
      <c r="J1589" s="192">
        <f t="shared" ca="1" si="384"/>
        <v>0.70467557583718998</v>
      </c>
    </row>
    <row r="1590" spans="1:11">
      <c r="A1590" s="192" t="str">
        <f>Instructions!$I$32</f>
        <v>Mot 11</v>
      </c>
      <c r="B1590" s="192">
        <f t="shared" ca="1" si="382"/>
        <v>0.59091537478306499</v>
      </c>
      <c r="C1590" s="192" t="str">
        <f>Instructions!$I$47</f>
        <v>Mot 26</v>
      </c>
      <c r="D1590" s="192">
        <f ca="1">RAND()</f>
        <v>0.35826758372453349</v>
      </c>
      <c r="E1590" s="192" t="str">
        <f>Instructions!$I$62</f>
        <v>Mot 41</v>
      </c>
      <c r="F1590" s="192">
        <f ca="1">RAND()</f>
        <v>0.51749272939113455</v>
      </c>
      <c r="G1590" s="192" t="str">
        <f>Instructions!$I$77</f>
        <v>Mot 56</v>
      </c>
      <c r="H1590" s="192">
        <f t="shared" ca="1" si="384"/>
        <v>0.41911537204243166</v>
      </c>
      <c r="I1590" s="192" t="str">
        <f>Instructions!$I$92</f>
        <v>Mot 71</v>
      </c>
      <c r="J1590" s="192">
        <f t="shared" ca="1" si="384"/>
        <v>0.75440064466340351</v>
      </c>
    </row>
    <row r="1591" spans="1:11">
      <c r="A1591" s="192" t="str">
        <f>Instructions!$I$33</f>
        <v>Mot 12</v>
      </c>
      <c r="B1591" s="192">
        <f t="shared" ca="1" si="382"/>
        <v>0.70983795376059899</v>
      </c>
      <c r="C1591" s="192" t="str">
        <f>Instructions!$I$48</f>
        <v>Mot 27</v>
      </c>
      <c r="D1591" s="192">
        <f ca="1">RAND()</f>
        <v>0.41035613801134285</v>
      </c>
      <c r="E1591" s="192" t="str">
        <f>Instructions!$I$63</f>
        <v>Mot 42</v>
      </c>
      <c r="F1591" s="192">
        <f ca="1">RAND()</f>
        <v>0.85170588225640043</v>
      </c>
      <c r="G1591" s="192" t="str">
        <f>Instructions!$I$78</f>
        <v>Mot 57</v>
      </c>
      <c r="H1591" s="192">
        <f t="shared" ca="1" si="384"/>
        <v>0.88192213752858273</v>
      </c>
      <c r="I1591" s="192" t="str">
        <f>Instructions!$I$93</f>
        <v>Mot 72</v>
      </c>
      <c r="J1591" s="192">
        <f t="shared" ca="1" si="384"/>
        <v>0.61321208150716933</v>
      </c>
    </row>
    <row r="1592" spans="1:11">
      <c r="A1592" s="192" t="str">
        <f>Instructions!$I$34</f>
        <v>Mot 13</v>
      </c>
      <c r="B1592" s="192">
        <f t="shared" ca="1" si="382"/>
        <v>0.77351671449742399</v>
      </c>
      <c r="C1592" s="192" t="str">
        <f>Instructions!$I$49</f>
        <v>Mot 28</v>
      </c>
      <c r="D1592" s="192">
        <f t="shared" ref="D1592:D1594" ca="1" si="385">RAND()</f>
        <v>0.955175408039311</v>
      </c>
      <c r="E1592" s="192" t="str">
        <f>Instructions!$I$64</f>
        <v>Mot 43</v>
      </c>
      <c r="F1592" s="192">
        <f t="shared" ref="F1592:F1594" ca="1" si="386">RAND()</f>
        <v>0.33296943320577221</v>
      </c>
      <c r="G1592" s="192" t="str">
        <f>Instructions!$I$79</f>
        <v>Mot 58</v>
      </c>
      <c r="H1592" s="192">
        <f t="shared" ca="1" si="384"/>
        <v>0.48512798867339757</v>
      </c>
      <c r="I1592" s="192" t="str">
        <f>Instructions!$I$94</f>
        <v>Mot 73</v>
      </c>
      <c r="J1592" s="192">
        <f t="shared" ca="1" si="384"/>
        <v>0.91477494664909453</v>
      </c>
    </row>
    <row r="1593" spans="1:11">
      <c r="A1593" s="192" t="str">
        <f>Instructions!$I$35</f>
        <v>Mot 14</v>
      </c>
      <c r="B1593" s="192">
        <f t="shared" ca="1" si="382"/>
        <v>0.92867156551683938</v>
      </c>
      <c r="C1593" s="192" t="str">
        <f>Instructions!$I$50</f>
        <v>Mot 29</v>
      </c>
      <c r="D1593" s="192">
        <f t="shared" ca="1" si="385"/>
        <v>0.92683593897811589</v>
      </c>
      <c r="E1593" s="192" t="str">
        <f>Instructions!$I$65</f>
        <v>Mot 44</v>
      </c>
      <c r="F1593" s="192">
        <f t="shared" ca="1" si="386"/>
        <v>0.88774244059030749</v>
      </c>
      <c r="G1593" s="192" t="str">
        <f>Instructions!$I$80</f>
        <v>Mot 59</v>
      </c>
      <c r="H1593" s="192">
        <f t="shared" ca="1" si="384"/>
        <v>0.85243924096123735</v>
      </c>
      <c r="I1593" s="192" t="str">
        <f>Instructions!$I$95</f>
        <v>Mot 74</v>
      </c>
      <c r="J1593" s="192">
        <f t="shared" ca="1" si="384"/>
        <v>0.23558007626689281</v>
      </c>
    </row>
    <row r="1594" spans="1:11">
      <c r="A1594" s="192" t="str">
        <f>Instructions!$I$36</f>
        <v>Mot 15</v>
      </c>
      <c r="B1594" s="192">
        <f t="shared" ca="1" si="382"/>
        <v>0.78472712294044289</v>
      </c>
      <c r="C1594" s="192" t="str">
        <f>Instructions!$I$51</f>
        <v>Mot 30</v>
      </c>
      <c r="D1594" s="192">
        <f t="shared" ca="1" si="385"/>
        <v>6.0864477596048405E-2</v>
      </c>
      <c r="E1594" s="192" t="str">
        <f>Instructions!$I$66</f>
        <v>Mot 45</v>
      </c>
      <c r="F1594" s="192">
        <f t="shared" ca="1" si="386"/>
        <v>0.49805710537963188</v>
      </c>
      <c r="G1594" s="192" t="str">
        <f>Instructions!$I$81</f>
        <v>Mot 60</v>
      </c>
      <c r="H1594" s="192">
        <f t="shared" ca="1" si="384"/>
        <v>0.62610853009093603</v>
      </c>
      <c r="I1594" s="192" t="str">
        <f>Instructions!$I$96</f>
        <v>Mot 75</v>
      </c>
      <c r="J1594" s="192">
        <f t="shared" ca="1" si="384"/>
        <v>3.1914093721011616E-2</v>
      </c>
    </row>
    <row r="1595" spans="1:11">
      <c r="K1595" s="192">
        <v>80</v>
      </c>
    </row>
    <row r="1600" spans="1:11">
      <c r="A1600" s="192" t="str">
        <f>Instructions!$I$22</f>
        <v>Mot 1</v>
      </c>
      <c r="B1600" s="192">
        <f t="shared" ref="B1600:B1614" ca="1" si="387">RAND()</f>
        <v>0.91929104114711802</v>
      </c>
      <c r="C1600" s="192" t="str">
        <f>Instructions!$I$37</f>
        <v>Mot 16</v>
      </c>
      <c r="D1600" s="192">
        <f t="shared" ref="D1600:D1608" ca="1" si="388">RAND()</f>
        <v>0.82309246701422545</v>
      </c>
      <c r="E1600" s="192" t="str">
        <f>Instructions!$I$52</f>
        <v>Mot 31</v>
      </c>
      <c r="F1600" s="192">
        <f t="shared" ref="F1600:J1614" ca="1" si="389">RAND()</f>
        <v>0.61665640690567702</v>
      </c>
      <c r="G1600" s="192" t="str">
        <f>Instructions!$I$67</f>
        <v>Mot 46</v>
      </c>
      <c r="H1600" s="192">
        <f t="shared" ca="1" si="389"/>
        <v>0.33503440188158395</v>
      </c>
      <c r="I1600" s="192" t="str">
        <f>Instructions!$I$82</f>
        <v>Mot 61</v>
      </c>
      <c r="J1600" s="192">
        <f t="shared" ca="1" si="389"/>
        <v>0.78227798125735037</v>
      </c>
    </row>
    <row r="1601" spans="1:11">
      <c r="A1601" s="192" t="str">
        <f>Instructions!$I$23</f>
        <v>Mot 2</v>
      </c>
      <c r="B1601" s="192">
        <f t="shared" ca="1" si="387"/>
        <v>0.52412508956742176</v>
      </c>
      <c r="C1601" s="192" t="str">
        <f>Instructions!$I$38</f>
        <v>Mot 17</v>
      </c>
      <c r="D1601" s="192">
        <f t="shared" ca="1" si="388"/>
        <v>0.24927042911943409</v>
      </c>
      <c r="E1601" s="192" t="str">
        <f>Instructions!$I$53</f>
        <v>Mot 32</v>
      </c>
      <c r="F1601" s="192">
        <f t="shared" ca="1" si="389"/>
        <v>0.67803226055223753</v>
      </c>
      <c r="G1601" s="192" t="str">
        <f>Instructions!$I$68</f>
        <v>Mot 47</v>
      </c>
      <c r="H1601" s="192">
        <f t="shared" ca="1" si="389"/>
        <v>0.90673485528485021</v>
      </c>
      <c r="I1601" s="192" t="str">
        <f>Instructions!$I$83</f>
        <v>Mot 62</v>
      </c>
      <c r="J1601" s="192">
        <f t="shared" ca="1" si="389"/>
        <v>0.23595324644685023</v>
      </c>
    </row>
    <row r="1602" spans="1:11">
      <c r="A1602" s="192" t="str">
        <f>Instructions!$I$24</f>
        <v>Mot 3</v>
      </c>
      <c r="B1602" s="192">
        <f t="shared" ca="1" si="387"/>
        <v>0.61690909566628327</v>
      </c>
      <c r="C1602" s="192" t="str">
        <f>Instructions!$I$39</f>
        <v>Mot 18</v>
      </c>
      <c r="D1602" s="192">
        <f t="shared" ca="1" si="388"/>
        <v>0.69384946626351518</v>
      </c>
      <c r="E1602" s="192" t="str">
        <f>Instructions!$I$54</f>
        <v>Mot 33</v>
      </c>
      <c r="F1602" s="192">
        <f t="shared" ca="1" si="389"/>
        <v>0.41160373367797287</v>
      </c>
      <c r="G1602" s="192" t="str">
        <f>Instructions!$I$69</f>
        <v>Mot 48</v>
      </c>
      <c r="H1602" s="192">
        <f t="shared" ca="1" si="389"/>
        <v>5.3647888101959085E-2</v>
      </c>
      <c r="I1602" s="192" t="str">
        <f>Instructions!$I$84</f>
        <v>Mot 63</v>
      </c>
      <c r="J1602" s="192">
        <f t="shared" ca="1" si="389"/>
        <v>2.6941558201702409E-2</v>
      </c>
    </row>
    <row r="1603" spans="1:11">
      <c r="A1603" s="192" t="str">
        <f>Instructions!$I$25</f>
        <v>Mot 4</v>
      </c>
      <c r="B1603" s="192">
        <f t="shared" ca="1" si="387"/>
        <v>0.83808292054310696</v>
      </c>
      <c r="C1603" s="192" t="str">
        <f>Instructions!$I$40</f>
        <v>Mot 19</v>
      </c>
      <c r="D1603" s="192">
        <f t="shared" ca="1" si="388"/>
        <v>0.40325312311450745</v>
      </c>
      <c r="E1603" s="192" t="str">
        <f>Instructions!$I$55</f>
        <v>Mot 34</v>
      </c>
      <c r="F1603" s="192">
        <f t="shared" ca="1" si="389"/>
        <v>0.65825024919675235</v>
      </c>
      <c r="G1603" s="192" t="str">
        <f>Instructions!$I$70</f>
        <v>Mot 49</v>
      </c>
      <c r="H1603" s="192">
        <f t="shared" ca="1" si="389"/>
        <v>0.51008737678639493</v>
      </c>
      <c r="I1603" s="192" t="str">
        <f>Instructions!$I$85</f>
        <v>Mot 64</v>
      </c>
      <c r="J1603" s="192">
        <f t="shared" ca="1" si="389"/>
        <v>0.54603162055389876</v>
      </c>
    </row>
    <row r="1604" spans="1:11">
      <c r="A1604" s="192" t="str">
        <f>Instructions!$I$26</f>
        <v>Mot 5</v>
      </c>
      <c r="B1604" s="192">
        <f t="shared" ca="1" si="387"/>
        <v>0.44922998005026893</v>
      </c>
      <c r="C1604" s="192" t="str">
        <f>Instructions!$I$41</f>
        <v>Mot 20</v>
      </c>
      <c r="D1604" s="192">
        <f t="shared" ca="1" si="388"/>
        <v>6.911683894946985E-2</v>
      </c>
      <c r="E1604" s="192" t="str">
        <f>Instructions!$I$56</f>
        <v>Mot 35</v>
      </c>
      <c r="F1604" s="192">
        <f t="shared" ca="1" si="389"/>
        <v>0.31858553209168927</v>
      </c>
      <c r="G1604" s="192" t="str">
        <f>Instructions!$I$71</f>
        <v>Mot 50</v>
      </c>
      <c r="H1604" s="192">
        <f t="shared" ca="1" si="389"/>
        <v>0.40163031559653795</v>
      </c>
      <c r="I1604" s="192" t="str">
        <f>Instructions!$I$86</f>
        <v>Mot 65</v>
      </c>
      <c r="J1604" s="192">
        <f t="shared" ca="1" si="389"/>
        <v>7.1838284089831728E-2</v>
      </c>
    </row>
    <row r="1605" spans="1:11">
      <c r="A1605" s="192" t="str">
        <f>Instructions!$I$27</f>
        <v>Mot 6</v>
      </c>
      <c r="B1605" s="192">
        <f t="shared" ca="1" si="387"/>
        <v>5.108684005539299E-2</v>
      </c>
      <c r="C1605" s="192" t="str">
        <f>Instructions!$I$42</f>
        <v>Mot 21</v>
      </c>
      <c r="D1605" s="192">
        <f t="shared" ca="1" si="388"/>
        <v>4.6139078104326714E-2</v>
      </c>
      <c r="E1605" s="192" t="str">
        <f>Instructions!$I$57</f>
        <v>Mot 36</v>
      </c>
      <c r="F1605" s="192">
        <f t="shared" ca="1" si="389"/>
        <v>0.11877282120854293</v>
      </c>
      <c r="G1605" s="192" t="str">
        <f>Instructions!$I$72</f>
        <v>Mot 51</v>
      </c>
      <c r="H1605" s="192">
        <f t="shared" ca="1" si="389"/>
        <v>0.76639121915901598</v>
      </c>
      <c r="I1605" s="192" t="str">
        <f>Instructions!$I$87</f>
        <v>Mot 66</v>
      </c>
      <c r="J1605" s="192">
        <f t="shared" ca="1" si="389"/>
        <v>0.39181933044236272</v>
      </c>
    </row>
    <row r="1606" spans="1:11">
      <c r="A1606" s="192" t="str">
        <f>Instructions!$I$28</f>
        <v>Mot 7</v>
      </c>
      <c r="B1606" s="192">
        <f t="shared" ca="1" si="387"/>
        <v>0.97273131533853985</v>
      </c>
      <c r="C1606" s="192" t="str">
        <f>Instructions!$I$43</f>
        <v>Mot 22</v>
      </c>
      <c r="D1606" s="192">
        <f t="shared" ca="1" si="388"/>
        <v>0.37212076724402443</v>
      </c>
      <c r="E1606" s="192" t="str">
        <f>Instructions!$I$58</f>
        <v>Mot 37</v>
      </c>
      <c r="F1606" s="192">
        <f t="shared" ca="1" si="389"/>
        <v>0.27154671636396865</v>
      </c>
      <c r="G1606" s="192" t="str">
        <f>Instructions!$I$73</f>
        <v>Mot 52</v>
      </c>
      <c r="H1606" s="192">
        <f t="shared" ca="1" si="389"/>
        <v>0.54661231229507401</v>
      </c>
      <c r="I1606" s="192" t="str">
        <f>Instructions!$I$88</f>
        <v>Mot 67</v>
      </c>
      <c r="J1606" s="192">
        <f t="shared" ca="1" si="389"/>
        <v>0.17928515890547281</v>
      </c>
    </row>
    <row r="1607" spans="1:11">
      <c r="A1607" s="192" t="str">
        <f>Instructions!$I$29</f>
        <v>Mot 8</v>
      </c>
      <c r="B1607" s="192">
        <f t="shared" ca="1" si="387"/>
        <v>0.35402420287494374</v>
      </c>
      <c r="C1607" s="192" t="str">
        <f>Instructions!$I$44</f>
        <v>Mot 23</v>
      </c>
      <c r="D1607" s="192">
        <f t="shared" ca="1" si="388"/>
        <v>0.40184387379263264</v>
      </c>
      <c r="E1607" s="192" t="str">
        <f>Instructions!$I$59</f>
        <v>Mot 38</v>
      </c>
      <c r="F1607" s="192">
        <f t="shared" ca="1" si="389"/>
        <v>0.21870075464601635</v>
      </c>
      <c r="G1607" s="192" t="str">
        <f>Instructions!$I$74</f>
        <v>Mot 53</v>
      </c>
      <c r="H1607" s="192">
        <f t="shared" ca="1" si="389"/>
        <v>0.35870758614056264</v>
      </c>
      <c r="I1607" s="192" t="str">
        <f>Instructions!$I$89</f>
        <v>Mot 68</v>
      </c>
      <c r="J1607" s="192">
        <f t="shared" ca="1" si="389"/>
        <v>0.83865075183158455</v>
      </c>
    </row>
    <row r="1608" spans="1:11">
      <c r="A1608" s="192" t="str">
        <f>Instructions!$I$30</f>
        <v>Mot 9</v>
      </c>
      <c r="B1608" s="192">
        <f t="shared" ca="1" si="387"/>
        <v>0.53565407505931917</v>
      </c>
      <c r="C1608" s="192" t="str">
        <f>Instructions!$I$45</f>
        <v>Mot 24</v>
      </c>
      <c r="D1608" s="192">
        <f t="shared" ca="1" si="388"/>
        <v>0.75074391201155899</v>
      </c>
      <c r="E1608" s="192" t="str">
        <f>Instructions!$I$60</f>
        <v>Mot 39</v>
      </c>
      <c r="F1608" s="192">
        <f t="shared" ca="1" si="389"/>
        <v>0.55567504774701604</v>
      </c>
      <c r="G1608" s="192" t="str">
        <f>Instructions!$I$75</f>
        <v>Mot 54</v>
      </c>
      <c r="H1608" s="192">
        <f t="shared" ca="1" si="389"/>
        <v>5.1270634922194303E-2</v>
      </c>
      <c r="I1608" s="192" t="str">
        <f>Instructions!$I$90</f>
        <v>Mot 69</v>
      </c>
      <c r="J1608" s="192">
        <f t="shared" ca="1" si="389"/>
        <v>0.76173349307820326</v>
      </c>
    </row>
    <row r="1609" spans="1:11">
      <c r="A1609" s="192" t="str">
        <f>Instructions!$I$31</f>
        <v>Mot 10</v>
      </c>
      <c r="B1609" s="192">
        <f t="shared" ca="1" si="387"/>
        <v>0.5005655473475128</v>
      </c>
      <c r="C1609" s="192" t="str">
        <f>Instructions!$I$46</f>
        <v>Mot 25</v>
      </c>
      <c r="D1609" s="192">
        <f ca="1">RAND()</f>
        <v>0.36324356051868667</v>
      </c>
      <c r="E1609" s="192" t="str">
        <f>Instructions!$I$61</f>
        <v>Mot 40</v>
      </c>
      <c r="F1609" s="192">
        <f ca="1">RAND()</f>
        <v>0.94244109624013628</v>
      </c>
      <c r="G1609" s="192" t="str">
        <f>Instructions!$I$76</f>
        <v>Mot 55</v>
      </c>
      <c r="H1609" s="192">
        <f t="shared" ca="1" si="389"/>
        <v>0.69696226998304622</v>
      </c>
      <c r="I1609" s="192" t="str">
        <f>Instructions!$I$91</f>
        <v>Mot 70</v>
      </c>
      <c r="J1609" s="192">
        <f t="shared" ca="1" si="389"/>
        <v>0.33550473936023784</v>
      </c>
    </row>
    <row r="1610" spans="1:11">
      <c r="A1610" s="192" t="str">
        <f>Instructions!$I$32</f>
        <v>Mot 11</v>
      </c>
      <c r="B1610" s="192">
        <f t="shared" ca="1" si="387"/>
        <v>0.97979099865944141</v>
      </c>
      <c r="C1610" s="192" t="str">
        <f>Instructions!$I$47</f>
        <v>Mot 26</v>
      </c>
      <c r="D1610" s="192">
        <f ca="1">RAND()</f>
        <v>0.22008504876591761</v>
      </c>
      <c r="E1610" s="192" t="str">
        <f>Instructions!$I$62</f>
        <v>Mot 41</v>
      </c>
      <c r="F1610" s="192">
        <f ca="1">RAND()</f>
        <v>0.96613057742710051</v>
      </c>
      <c r="G1610" s="192" t="str">
        <f>Instructions!$I$77</f>
        <v>Mot 56</v>
      </c>
      <c r="H1610" s="192">
        <f t="shared" ca="1" si="389"/>
        <v>7.3718592305417108E-2</v>
      </c>
      <c r="I1610" s="192" t="str">
        <f>Instructions!$I$92</f>
        <v>Mot 71</v>
      </c>
      <c r="J1610" s="192">
        <f t="shared" ca="1" si="389"/>
        <v>0.17897946293217015</v>
      </c>
    </row>
    <row r="1611" spans="1:11">
      <c r="A1611" s="192" t="str">
        <f>Instructions!$I$33</f>
        <v>Mot 12</v>
      </c>
      <c r="B1611" s="192">
        <f t="shared" ca="1" si="387"/>
        <v>0.71131267977421042</v>
      </c>
      <c r="C1611" s="192" t="str">
        <f>Instructions!$I$48</f>
        <v>Mot 27</v>
      </c>
      <c r="D1611" s="192">
        <f ca="1">RAND()</f>
        <v>0.78471828588510095</v>
      </c>
      <c r="E1611" s="192" t="str">
        <f>Instructions!$I$63</f>
        <v>Mot 42</v>
      </c>
      <c r="F1611" s="192">
        <f ca="1">RAND()</f>
        <v>0.21911757049212732</v>
      </c>
      <c r="G1611" s="192" t="str">
        <f>Instructions!$I$78</f>
        <v>Mot 57</v>
      </c>
      <c r="H1611" s="192">
        <f t="shared" ca="1" si="389"/>
        <v>0.40556991415840415</v>
      </c>
      <c r="I1611" s="192" t="str">
        <f>Instructions!$I$93</f>
        <v>Mot 72</v>
      </c>
      <c r="J1611" s="192">
        <f t="shared" ca="1" si="389"/>
        <v>0.82775212892955063</v>
      </c>
    </row>
    <row r="1612" spans="1:11">
      <c r="A1612" s="192" t="str">
        <f>Instructions!$I$34</f>
        <v>Mot 13</v>
      </c>
      <c r="B1612" s="192">
        <f t="shared" ca="1" si="387"/>
        <v>0.55391232010575564</v>
      </c>
      <c r="C1612" s="192" t="str">
        <f>Instructions!$I$49</f>
        <v>Mot 28</v>
      </c>
      <c r="D1612" s="192">
        <f t="shared" ref="D1612:D1614" ca="1" si="390">RAND()</f>
        <v>0.57435314406171922</v>
      </c>
      <c r="E1612" s="192" t="str">
        <f>Instructions!$I$64</f>
        <v>Mot 43</v>
      </c>
      <c r="F1612" s="192">
        <f t="shared" ref="F1612:F1614" ca="1" si="391">RAND()</f>
        <v>0.83394474567632637</v>
      </c>
      <c r="G1612" s="192" t="str">
        <f>Instructions!$I$79</f>
        <v>Mot 58</v>
      </c>
      <c r="H1612" s="192">
        <f t="shared" ca="1" si="389"/>
        <v>0.76524154562495605</v>
      </c>
      <c r="I1612" s="192" t="str">
        <f>Instructions!$I$94</f>
        <v>Mot 73</v>
      </c>
      <c r="J1612" s="192">
        <f t="shared" ca="1" si="389"/>
        <v>0.32245693871921577</v>
      </c>
    </row>
    <row r="1613" spans="1:11">
      <c r="A1613" s="192" t="str">
        <f>Instructions!$I$35</f>
        <v>Mot 14</v>
      </c>
      <c r="B1613" s="192">
        <f t="shared" ca="1" si="387"/>
        <v>0.33047403785543517</v>
      </c>
      <c r="C1613" s="192" t="str">
        <f>Instructions!$I$50</f>
        <v>Mot 29</v>
      </c>
      <c r="D1613" s="192">
        <f t="shared" ca="1" si="390"/>
        <v>0.78951265418302075</v>
      </c>
      <c r="E1613" s="192" t="str">
        <f>Instructions!$I$65</f>
        <v>Mot 44</v>
      </c>
      <c r="F1613" s="192">
        <f t="shared" ca="1" si="391"/>
        <v>0.63899326057282102</v>
      </c>
      <c r="G1613" s="192" t="str">
        <f>Instructions!$I$80</f>
        <v>Mot 59</v>
      </c>
      <c r="H1613" s="192">
        <f t="shared" ca="1" si="389"/>
        <v>0.46603241486620739</v>
      </c>
      <c r="I1613" s="192" t="str">
        <f>Instructions!$I$95</f>
        <v>Mot 74</v>
      </c>
      <c r="J1613" s="192">
        <f t="shared" ca="1" si="389"/>
        <v>0.26461906254697798</v>
      </c>
    </row>
    <row r="1614" spans="1:11">
      <c r="A1614" s="192" t="str">
        <f>Instructions!$I$36</f>
        <v>Mot 15</v>
      </c>
      <c r="B1614" s="192">
        <f t="shared" ca="1" si="387"/>
        <v>3.8595391345010999E-2</v>
      </c>
      <c r="C1614" s="192" t="str">
        <f>Instructions!$I$51</f>
        <v>Mot 30</v>
      </c>
      <c r="D1614" s="192">
        <f t="shared" ca="1" si="390"/>
        <v>0.17226362351344404</v>
      </c>
      <c r="E1614" s="192" t="str">
        <f>Instructions!$I$66</f>
        <v>Mot 45</v>
      </c>
      <c r="F1614" s="192">
        <f t="shared" ca="1" si="391"/>
        <v>0.45166126615350655</v>
      </c>
      <c r="G1614" s="192" t="str">
        <f>Instructions!$I$81</f>
        <v>Mot 60</v>
      </c>
      <c r="H1614" s="192">
        <f t="shared" ca="1" si="389"/>
        <v>0.68197374029585278</v>
      </c>
      <c r="I1614" s="192" t="str">
        <f>Instructions!$I$96</f>
        <v>Mot 75</v>
      </c>
      <c r="J1614" s="192">
        <f t="shared" ca="1" si="389"/>
        <v>0.70365242626029079</v>
      </c>
    </row>
    <row r="1615" spans="1:11">
      <c r="K1615" s="192">
        <v>81</v>
      </c>
    </row>
    <row r="1620" spans="1:10">
      <c r="A1620" s="192" t="str">
        <f>Instructions!$I$22</f>
        <v>Mot 1</v>
      </c>
      <c r="B1620" s="192">
        <f t="shared" ref="B1620:B1654" ca="1" si="392">RAND()</f>
        <v>0.84548734852751994</v>
      </c>
      <c r="C1620" s="192" t="str">
        <f>Instructions!$I$37</f>
        <v>Mot 16</v>
      </c>
      <c r="D1620" s="192">
        <f t="shared" ref="D1620:D1628" ca="1" si="393">RAND()</f>
        <v>0.40185552216776044</v>
      </c>
      <c r="E1620" s="192" t="str">
        <f>Instructions!$I$52</f>
        <v>Mot 31</v>
      </c>
      <c r="F1620" s="192">
        <f t="shared" ref="F1620:J1634" ca="1" si="394">RAND()</f>
        <v>0.74561365512866817</v>
      </c>
      <c r="G1620" s="192" t="str">
        <f>Instructions!$I$67</f>
        <v>Mot 46</v>
      </c>
      <c r="H1620" s="192">
        <f t="shared" ca="1" si="394"/>
        <v>0.55348964524635491</v>
      </c>
      <c r="I1620" s="192" t="str">
        <f>Instructions!$I$82</f>
        <v>Mot 61</v>
      </c>
      <c r="J1620" s="192">
        <f t="shared" ca="1" si="394"/>
        <v>0.10435203075006194</v>
      </c>
    </row>
    <row r="1621" spans="1:10">
      <c r="A1621" s="192" t="str">
        <f>Instructions!$I$23</f>
        <v>Mot 2</v>
      </c>
      <c r="B1621" s="192">
        <f t="shared" ca="1" si="392"/>
        <v>0.37215385405640644</v>
      </c>
      <c r="C1621" s="192" t="str">
        <f>Instructions!$I$38</f>
        <v>Mot 17</v>
      </c>
      <c r="D1621" s="192">
        <f t="shared" ca="1" si="393"/>
        <v>0.46920715909106081</v>
      </c>
      <c r="E1621" s="192" t="str">
        <f>Instructions!$I$53</f>
        <v>Mot 32</v>
      </c>
      <c r="F1621" s="192">
        <f t="shared" ca="1" si="394"/>
        <v>2.6518174733957012E-2</v>
      </c>
      <c r="G1621" s="192" t="str">
        <f>Instructions!$I$68</f>
        <v>Mot 47</v>
      </c>
      <c r="H1621" s="192">
        <f t="shared" ca="1" si="394"/>
        <v>0.40361793990920314</v>
      </c>
      <c r="I1621" s="192" t="str">
        <f>Instructions!$I$83</f>
        <v>Mot 62</v>
      </c>
      <c r="J1621" s="192">
        <f t="shared" ca="1" si="394"/>
        <v>0.97249543370024671</v>
      </c>
    </row>
    <row r="1622" spans="1:10">
      <c r="A1622" s="192" t="str">
        <f>Instructions!$I$24</f>
        <v>Mot 3</v>
      </c>
      <c r="B1622" s="192">
        <f t="shared" ca="1" si="392"/>
        <v>0.124923926535074</v>
      </c>
      <c r="C1622" s="192" t="str">
        <f>Instructions!$I$39</f>
        <v>Mot 18</v>
      </c>
      <c r="D1622" s="192">
        <f t="shared" ca="1" si="393"/>
        <v>2.0633958238325367E-2</v>
      </c>
      <c r="E1622" s="192" t="str">
        <f>Instructions!$I$54</f>
        <v>Mot 33</v>
      </c>
      <c r="F1622" s="192">
        <f t="shared" ca="1" si="394"/>
        <v>0.53915333090679185</v>
      </c>
      <c r="G1622" s="192" t="str">
        <f>Instructions!$I$69</f>
        <v>Mot 48</v>
      </c>
      <c r="H1622" s="192">
        <f t="shared" ca="1" si="394"/>
        <v>0.79312132894296561</v>
      </c>
      <c r="I1622" s="192" t="str">
        <f>Instructions!$I$84</f>
        <v>Mot 63</v>
      </c>
      <c r="J1622" s="192">
        <f t="shared" ca="1" si="394"/>
        <v>0.70758304796838822</v>
      </c>
    </row>
    <row r="1623" spans="1:10">
      <c r="A1623" s="192" t="str">
        <f>Instructions!$I$25</f>
        <v>Mot 4</v>
      </c>
      <c r="B1623" s="192">
        <f t="shared" ca="1" si="392"/>
        <v>0.89731014782799801</v>
      </c>
      <c r="C1623" s="192" t="str">
        <f>Instructions!$I$40</f>
        <v>Mot 19</v>
      </c>
      <c r="D1623" s="192">
        <f t="shared" ca="1" si="393"/>
        <v>0.12256888969765722</v>
      </c>
      <c r="E1623" s="192" t="str">
        <f>Instructions!$I$55</f>
        <v>Mot 34</v>
      </c>
      <c r="F1623" s="192">
        <f t="shared" ca="1" si="394"/>
        <v>0.83299843889375036</v>
      </c>
      <c r="G1623" s="192" t="str">
        <f>Instructions!$I$70</f>
        <v>Mot 49</v>
      </c>
      <c r="H1623" s="192">
        <f t="shared" ca="1" si="394"/>
        <v>0.78760745750770278</v>
      </c>
      <c r="I1623" s="192" t="str">
        <f>Instructions!$I$85</f>
        <v>Mot 64</v>
      </c>
      <c r="J1623" s="192">
        <f t="shared" ca="1" si="394"/>
        <v>0.89810950961227742</v>
      </c>
    </row>
    <row r="1624" spans="1:10">
      <c r="A1624" s="192" t="str">
        <f>Instructions!$I$26</f>
        <v>Mot 5</v>
      </c>
      <c r="B1624" s="192">
        <f t="shared" ca="1" si="392"/>
        <v>2.9908244285282048E-2</v>
      </c>
      <c r="C1624" s="192" t="str">
        <f>Instructions!$I$41</f>
        <v>Mot 20</v>
      </c>
      <c r="D1624" s="192">
        <f t="shared" ca="1" si="393"/>
        <v>0.31461866562212548</v>
      </c>
      <c r="E1624" s="192" t="str">
        <f>Instructions!$I$56</f>
        <v>Mot 35</v>
      </c>
      <c r="F1624" s="192">
        <f t="shared" ca="1" si="394"/>
        <v>0.21723229700175573</v>
      </c>
      <c r="G1624" s="192" t="str">
        <f>Instructions!$I$71</f>
        <v>Mot 50</v>
      </c>
      <c r="H1624" s="192">
        <f t="shared" ca="1" si="394"/>
        <v>1.1886138085925757E-2</v>
      </c>
      <c r="I1624" s="192" t="str">
        <f>Instructions!$I$86</f>
        <v>Mot 65</v>
      </c>
      <c r="J1624" s="192">
        <f t="shared" ca="1" si="394"/>
        <v>0.52065836085632511</v>
      </c>
    </row>
    <row r="1625" spans="1:10">
      <c r="A1625" s="192" t="str">
        <f>Instructions!$I$27</f>
        <v>Mot 6</v>
      </c>
      <c r="B1625" s="192">
        <f t="shared" ca="1" si="392"/>
        <v>0.95881281191462409</v>
      </c>
      <c r="C1625" s="192" t="str">
        <f>Instructions!$I$42</f>
        <v>Mot 21</v>
      </c>
      <c r="D1625" s="192">
        <f t="shared" ca="1" si="393"/>
        <v>0.70993357284769554</v>
      </c>
      <c r="E1625" s="192" t="str">
        <f>Instructions!$I$57</f>
        <v>Mot 36</v>
      </c>
      <c r="F1625" s="192">
        <f t="shared" ca="1" si="394"/>
        <v>0.52013903838811926</v>
      </c>
      <c r="G1625" s="192" t="str">
        <f>Instructions!$I$72</f>
        <v>Mot 51</v>
      </c>
      <c r="H1625" s="192">
        <f t="shared" ca="1" si="394"/>
        <v>0.74906640553326553</v>
      </c>
      <c r="I1625" s="192" t="str">
        <f>Instructions!$I$87</f>
        <v>Mot 66</v>
      </c>
      <c r="J1625" s="192">
        <f t="shared" ca="1" si="394"/>
        <v>0.81619328875800912</v>
      </c>
    </row>
    <row r="1626" spans="1:10">
      <c r="A1626" s="192" t="str">
        <f>Instructions!$I$28</f>
        <v>Mot 7</v>
      </c>
      <c r="B1626" s="192">
        <f t="shared" ca="1" si="392"/>
        <v>0.18769830810813726</v>
      </c>
      <c r="C1626" s="192" t="str">
        <f>Instructions!$I$43</f>
        <v>Mot 22</v>
      </c>
      <c r="D1626" s="192">
        <f t="shared" ca="1" si="393"/>
        <v>0.7307435326128775</v>
      </c>
      <c r="E1626" s="192" t="str">
        <f>Instructions!$I$58</f>
        <v>Mot 37</v>
      </c>
      <c r="F1626" s="192">
        <f t="shared" ca="1" si="394"/>
        <v>0.20577210928925704</v>
      </c>
      <c r="G1626" s="192" t="str">
        <f>Instructions!$I$73</f>
        <v>Mot 52</v>
      </c>
      <c r="H1626" s="192">
        <f t="shared" ca="1" si="394"/>
        <v>9.219848324766966E-2</v>
      </c>
      <c r="I1626" s="192" t="str">
        <f>Instructions!$I$88</f>
        <v>Mot 67</v>
      </c>
      <c r="J1626" s="192">
        <f t="shared" ca="1" si="394"/>
        <v>0.25227003176776619</v>
      </c>
    </row>
    <row r="1627" spans="1:10">
      <c r="A1627" s="192" t="str">
        <f>Instructions!$I$29</f>
        <v>Mot 8</v>
      </c>
      <c r="B1627" s="192">
        <f t="shared" ca="1" si="392"/>
        <v>5.5332975855942435E-2</v>
      </c>
      <c r="C1627" s="192" t="str">
        <f>Instructions!$I$44</f>
        <v>Mot 23</v>
      </c>
      <c r="D1627" s="192">
        <f t="shared" ca="1" si="393"/>
        <v>0.36972054145662892</v>
      </c>
      <c r="E1627" s="192" t="str">
        <f>Instructions!$I$59</f>
        <v>Mot 38</v>
      </c>
      <c r="F1627" s="192">
        <f t="shared" ca="1" si="394"/>
        <v>0.28900390298497236</v>
      </c>
      <c r="G1627" s="192" t="str">
        <f>Instructions!$I$74</f>
        <v>Mot 53</v>
      </c>
      <c r="H1627" s="192">
        <f t="shared" ca="1" si="394"/>
        <v>0.18630626568709119</v>
      </c>
      <c r="I1627" s="192" t="str">
        <f>Instructions!$I$89</f>
        <v>Mot 68</v>
      </c>
      <c r="J1627" s="192">
        <f t="shared" ca="1" si="394"/>
        <v>0.10483008680588102</v>
      </c>
    </row>
    <row r="1628" spans="1:10">
      <c r="A1628" s="192" t="str">
        <f>Instructions!$I$30</f>
        <v>Mot 9</v>
      </c>
      <c r="B1628" s="192">
        <f t="shared" ca="1" si="392"/>
        <v>0.63393805669966841</v>
      </c>
      <c r="C1628" s="192" t="str">
        <f>Instructions!$I$45</f>
        <v>Mot 24</v>
      </c>
      <c r="D1628" s="192">
        <f t="shared" ca="1" si="393"/>
        <v>0.27629229815633982</v>
      </c>
      <c r="E1628" s="192" t="str">
        <f>Instructions!$I$60</f>
        <v>Mot 39</v>
      </c>
      <c r="F1628" s="192">
        <f t="shared" ca="1" si="394"/>
        <v>0.86040778124410222</v>
      </c>
      <c r="G1628" s="192" t="str">
        <f>Instructions!$I$75</f>
        <v>Mot 54</v>
      </c>
      <c r="H1628" s="192">
        <f t="shared" ca="1" si="394"/>
        <v>0.67494611626357648</v>
      </c>
      <c r="I1628" s="192" t="str">
        <f>Instructions!$I$90</f>
        <v>Mot 69</v>
      </c>
      <c r="J1628" s="192">
        <f t="shared" ca="1" si="394"/>
        <v>0.10915062659350538</v>
      </c>
    </row>
    <row r="1629" spans="1:10">
      <c r="A1629" s="192" t="str">
        <f>Instructions!$I$31</f>
        <v>Mot 10</v>
      </c>
      <c r="B1629" s="192">
        <f t="shared" ca="1" si="392"/>
        <v>0.97853193321120202</v>
      </c>
      <c r="C1629" s="192" t="str">
        <f>Instructions!$I$46</f>
        <v>Mot 25</v>
      </c>
      <c r="D1629" s="192">
        <f ca="1">RAND()</f>
        <v>0.64415749143698076</v>
      </c>
      <c r="E1629" s="192" t="str">
        <f>Instructions!$I$61</f>
        <v>Mot 40</v>
      </c>
      <c r="F1629" s="192">
        <f ca="1">RAND()</f>
        <v>0.88093719273287574</v>
      </c>
      <c r="G1629" s="192" t="str">
        <f>Instructions!$I$76</f>
        <v>Mot 55</v>
      </c>
      <c r="H1629" s="192">
        <f t="shared" ca="1" si="394"/>
        <v>0.34309132431848355</v>
      </c>
      <c r="I1629" s="192" t="str">
        <f>Instructions!$I$91</f>
        <v>Mot 70</v>
      </c>
      <c r="J1629" s="192">
        <f t="shared" ca="1" si="394"/>
        <v>0.67495588320017119</v>
      </c>
    </row>
    <row r="1630" spans="1:10">
      <c r="A1630" s="192" t="str">
        <f>Instructions!$I$32</f>
        <v>Mot 11</v>
      </c>
      <c r="B1630" s="192">
        <f t="shared" ca="1" si="392"/>
        <v>0.24389077260266379</v>
      </c>
      <c r="C1630" s="192" t="str">
        <f>Instructions!$I$47</f>
        <v>Mot 26</v>
      </c>
      <c r="D1630" s="192">
        <f ca="1">RAND()</f>
        <v>0.37260343555077624</v>
      </c>
      <c r="E1630" s="192" t="str">
        <f>Instructions!$I$62</f>
        <v>Mot 41</v>
      </c>
      <c r="F1630" s="192">
        <f ca="1">RAND()</f>
        <v>9.1798940811621765E-2</v>
      </c>
      <c r="G1630" s="192" t="str">
        <f>Instructions!$I$77</f>
        <v>Mot 56</v>
      </c>
      <c r="H1630" s="192">
        <f t="shared" ca="1" si="394"/>
        <v>0.80546417516752955</v>
      </c>
      <c r="I1630" s="192" t="str">
        <f>Instructions!$I$92</f>
        <v>Mot 71</v>
      </c>
      <c r="J1630" s="192">
        <f t="shared" ca="1" si="394"/>
        <v>0.55008218045690593</v>
      </c>
    </row>
    <row r="1631" spans="1:10">
      <c r="A1631" s="192" t="str">
        <f>Instructions!$I$33</f>
        <v>Mot 12</v>
      </c>
      <c r="B1631" s="192">
        <f t="shared" ca="1" si="392"/>
        <v>0.24081309291681041</v>
      </c>
      <c r="C1631" s="192" t="str">
        <f>Instructions!$I$48</f>
        <v>Mot 27</v>
      </c>
      <c r="D1631" s="192">
        <f ca="1">RAND()</f>
        <v>0.6273459323034839</v>
      </c>
      <c r="E1631" s="192" t="str">
        <f>Instructions!$I$63</f>
        <v>Mot 42</v>
      </c>
      <c r="F1631" s="192">
        <f ca="1">RAND()</f>
        <v>0.72478051331542293</v>
      </c>
      <c r="G1631" s="192" t="str">
        <f>Instructions!$I$78</f>
        <v>Mot 57</v>
      </c>
      <c r="H1631" s="192">
        <f t="shared" ca="1" si="394"/>
        <v>0.92366979727420373</v>
      </c>
      <c r="I1631" s="192" t="str">
        <f>Instructions!$I$93</f>
        <v>Mot 72</v>
      </c>
      <c r="J1631" s="192">
        <f t="shared" ca="1" si="394"/>
        <v>0.52576082682928782</v>
      </c>
    </row>
    <row r="1632" spans="1:10">
      <c r="A1632" s="192" t="str">
        <f>Instructions!$I$34</f>
        <v>Mot 13</v>
      </c>
      <c r="B1632" s="192">
        <f t="shared" ca="1" si="392"/>
        <v>0.53558429897248616</v>
      </c>
      <c r="C1632" s="192" t="str">
        <f>Instructions!$I$49</f>
        <v>Mot 28</v>
      </c>
      <c r="D1632" s="192">
        <f t="shared" ref="D1632:D1634" ca="1" si="395">RAND()</f>
        <v>0.27606744536067651</v>
      </c>
      <c r="E1632" s="192" t="str">
        <f>Instructions!$I$64</f>
        <v>Mot 43</v>
      </c>
      <c r="F1632" s="192">
        <f t="shared" ref="F1632:F1634" ca="1" si="396">RAND()</f>
        <v>0.77513103158226859</v>
      </c>
      <c r="G1632" s="192" t="str">
        <f>Instructions!$I$79</f>
        <v>Mot 58</v>
      </c>
      <c r="H1632" s="192">
        <f t="shared" ca="1" si="394"/>
        <v>0.99097260697503875</v>
      </c>
      <c r="I1632" s="192" t="str">
        <f>Instructions!$I$94</f>
        <v>Mot 73</v>
      </c>
      <c r="J1632" s="192">
        <f t="shared" ca="1" si="394"/>
        <v>0.68302540644428322</v>
      </c>
    </row>
    <row r="1633" spans="1:11">
      <c r="A1633" s="192" t="str">
        <f>Instructions!$I$35</f>
        <v>Mot 14</v>
      </c>
      <c r="B1633" s="192">
        <f t="shared" ca="1" si="392"/>
        <v>0.29120359737776347</v>
      </c>
      <c r="C1633" s="192" t="str">
        <f>Instructions!$I$50</f>
        <v>Mot 29</v>
      </c>
      <c r="D1633" s="192">
        <f t="shared" ca="1" si="395"/>
        <v>0.23089078444429689</v>
      </c>
      <c r="E1633" s="192" t="str">
        <f>Instructions!$I$65</f>
        <v>Mot 44</v>
      </c>
      <c r="F1633" s="192">
        <f t="shared" ca="1" si="396"/>
        <v>0.81014697662088653</v>
      </c>
      <c r="G1633" s="192" t="str">
        <f>Instructions!$I$80</f>
        <v>Mot 59</v>
      </c>
      <c r="H1633" s="192">
        <f t="shared" ca="1" si="394"/>
        <v>0.31485250072914883</v>
      </c>
      <c r="I1633" s="192" t="str">
        <f>Instructions!$I$95</f>
        <v>Mot 74</v>
      </c>
      <c r="J1633" s="192">
        <f t="shared" ca="1" si="394"/>
        <v>0.14390312015365281</v>
      </c>
    </row>
    <row r="1634" spans="1:11">
      <c r="A1634" s="192" t="str">
        <f>Instructions!$I$36</f>
        <v>Mot 15</v>
      </c>
      <c r="B1634" s="192">
        <f t="shared" ca="1" si="392"/>
        <v>3.1010977520410377E-2</v>
      </c>
      <c r="C1634" s="192" t="str">
        <f>Instructions!$I$51</f>
        <v>Mot 30</v>
      </c>
      <c r="D1634" s="192">
        <f t="shared" ca="1" si="395"/>
        <v>0.96174581693594086</v>
      </c>
      <c r="E1634" s="192" t="str">
        <f>Instructions!$I$66</f>
        <v>Mot 45</v>
      </c>
      <c r="F1634" s="192">
        <f t="shared" ca="1" si="396"/>
        <v>0.91945673266459238</v>
      </c>
      <c r="G1634" s="192" t="str">
        <f>Instructions!$I$81</f>
        <v>Mot 60</v>
      </c>
      <c r="H1634" s="192">
        <f t="shared" ca="1" si="394"/>
        <v>0.65825596775079576</v>
      </c>
      <c r="I1634" s="192" t="str">
        <f>Instructions!$I$96</f>
        <v>Mot 75</v>
      </c>
      <c r="J1634" s="192">
        <f t="shared" ca="1" si="394"/>
        <v>8.5032696418406717E-3</v>
      </c>
    </row>
    <row r="1635" spans="1:11">
      <c r="K1635" s="192">
        <v>82</v>
      </c>
    </row>
    <row r="1640" spans="1:11">
      <c r="A1640" s="192" t="str">
        <f>Instructions!$I$22</f>
        <v>Mot 1</v>
      </c>
      <c r="B1640" s="192">
        <f t="shared" ca="1" si="392"/>
        <v>0.98907379631023629</v>
      </c>
      <c r="C1640" s="192" t="str">
        <f>Instructions!$I$37</f>
        <v>Mot 16</v>
      </c>
      <c r="D1640" s="192">
        <f t="shared" ref="D1640:D1648" ca="1" si="397">RAND()</f>
        <v>0.72174483267069456</v>
      </c>
      <c r="E1640" s="192" t="str">
        <f>Instructions!$I$52</f>
        <v>Mot 31</v>
      </c>
      <c r="F1640" s="192">
        <f t="shared" ref="F1640:J1654" ca="1" si="398">RAND()</f>
        <v>0.88096354508849739</v>
      </c>
      <c r="G1640" s="192" t="str">
        <f>Instructions!$I$67</f>
        <v>Mot 46</v>
      </c>
      <c r="H1640" s="192">
        <f t="shared" ca="1" si="398"/>
        <v>0.10830214842822339</v>
      </c>
      <c r="I1640" s="192" t="str">
        <f>Instructions!$I$82</f>
        <v>Mot 61</v>
      </c>
      <c r="J1640" s="192">
        <f t="shared" ca="1" si="398"/>
        <v>9.8982099479561714E-2</v>
      </c>
    </row>
    <row r="1641" spans="1:11">
      <c r="A1641" s="192" t="str">
        <f>Instructions!$I$23</f>
        <v>Mot 2</v>
      </c>
      <c r="B1641" s="192">
        <f t="shared" ca="1" si="392"/>
        <v>0.67848414318350581</v>
      </c>
      <c r="C1641" s="192" t="str">
        <f>Instructions!$I$38</f>
        <v>Mot 17</v>
      </c>
      <c r="D1641" s="192">
        <f t="shared" ca="1" si="397"/>
        <v>0.92766481121035438</v>
      </c>
      <c r="E1641" s="192" t="str">
        <f>Instructions!$I$53</f>
        <v>Mot 32</v>
      </c>
      <c r="F1641" s="192">
        <f t="shared" ca="1" si="398"/>
        <v>6.4551100612339374E-2</v>
      </c>
      <c r="G1641" s="192" t="str">
        <f>Instructions!$I$68</f>
        <v>Mot 47</v>
      </c>
      <c r="H1641" s="192">
        <f t="shared" ca="1" si="398"/>
        <v>0.1214347191590629</v>
      </c>
      <c r="I1641" s="192" t="str">
        <f>Instructions!$I$83</f>
        <v>Mot 62</v>
      </c>
      <c r="J1641" s="192">
        <f t="shared" ca="1" si="398"/>
        <v>5.9404631862676638E-2</v>
      </c>
    </row>
    <row r="1642" spans="1:11">
      <c r="A1642" s="192" t="str">
        <f>Instructions!$I$24</f>
        <v>Mot 3</v>
      </c>
      <c r="B1642" s="192">
        <f t="shared" ca="1" si="392"/>
        <v>0.7218576593210857</v>
      </c>
      <c r="C1642" s="192" t="str">
        <f>Instructions!$I$39</f>
        <v>Mot 18</v>
      </c>
      <c r="D1642" s="192">
        <f t="shared" ca="1" si="397"/>
        <v>0.68247959240742151</v>
      </c>
      <c r="E1642" s="192" t="str">
        <f>Instructions!$I$54</f>
        <v>Mot 33</v>
      </c>
      <c r="F1642" s="192">
        <f t="shared" ca="1" si="398"/>
        <v>0.55575369859853152</v>
      </c>
      <c r="G1642" s="192" t="str">
        <f>Instructions!$I$69</f>
        <v>Mot 48</v>
      </c>
      <c r="H1642" s="192">
        <f t="shared" ca="1" si="398"/>
        <v>0.28701783844895334</v>
      </c>
      <c r="I1642" s="192" t="str">
        <f>Instructions!$I$84</f>
        <v>Mot 63</v>
      </c>
      <c r="J1642" s="192">
        <f t="shared" ca="1" si="398"/>
        <v>0.25901035211433154</v>
      </c>
    </row>
    <row r="1643" spans="1:11">
      <c r="A1643" s="192" t="str">
        <f>Instructions!$I$25</f>
        <v>Mot 4</v>
      </c>
      <c r="B1643" s="192">
        <f t="shared" ca="1" si="392"/>
        <v>0.7771198194760468</v>
      </c>
      <c r="C1643" s="192" t="str">
        <f>Instructions!$I$40</f>
        <v>Mot 19</v>
      </c>
      <c r="D1643" s="192">
        <f t="shared" ca="1" si="397"/>
        <v>0.75365312583522404</v>
      </c>
      <c r="E1643" s="192" t="str">
        <f>Instructions!$I$55</f>
        <v>Mot 34</v>
      </c>
      <c r="F1643" s="192">
        <f t="shared" ca="1" si="398"/>
        <v>0.35152557915657978</v>
      </c>
      <c r="G1643" s="192" t="str">
        <f>Instructions!$I$70</f>
        <v>Mot 49</v>
      </c>
      <c r="H1643" s="192">
        <f t="shared" ca="1" si="398"/>
        <v>1.0680496774637005E-2</v>
      </c>
      <c r="I1643" s="192" t="str">
        <f>Instructions!$I$85</f>
        <v>Mot 64</v>
      </c>
      <c r="J1643" s="192">
        <f t="shared" ca="1" si="398"/>
        <v>2.2165808935750042E-2</v>
      </c>
    </row>
    <row r="1644" spans="1:11">
      <c r="A1644" s="192" t="str">
        <f>Instructions!$I$26</f>
        <v>Mot 5</v>
      </c>
      <c r="B1644" s="192">
        <f t="shared" ca="1" si="392"/>
        <v>9.3309363794791267E-4</v>
      </c>
      <c r="C1644" s="192" t="str">
        <f>Instructions!$I$41</f>
        <v>Mot 20</v>
      </c>
      <c r="D1644" s="192">
        <f t="shared" ca="1" si="397"/>
        <v>0.86095050740390466</v>
      </c>
      <c r="E1644" s="192" t="str">
        <f>Instructions!$I$56</f>
        <v>Mot 35</v>
      </c>
      <c r="F1644" s="192">
        <f t="shared" ca="1" si="398"/>
        <v>0.17361653934960708</v>
      </c>
      <c r="G1644" s="192" t="str">
        <f>Instructions!$I$71</f>
        <v>Mot 50</v>
      </c>
      <c r="H1644" s="192">
        <f t="shared" ca="1" si="398"/>
        <v>0.11966629297365761</v>
      </c>
      <c r="I1644" s="192" t="str">
        <f>Instructions!$I$86</f>
        <v>Mot 65</v>
      </c>
      <c r="J1644" s="192">
        <f t="shared" ca="1" si="398"/>
        <v>0.32461855508954929</v>
      </c>
    </row>
    <row r="1645" spans="1:11">
      <c r="A1645" s="192" t="str">
        <f>Instructions!$I$27</f>
        <v>Mot 6</v>
      </c>
      <c r="B1645" s="192">
        <f t="shared" ca="1" si="392"/>
        <v>0.72409385009511473</v>
      </c>
      <c r="C1645" s="192" t="str">
        <f>Instructions!$I$42</f>
        <v>Mot 21</v>
      </c>
      <c r="D1645" s="192">
        <f t="shared" ca="1" si="397"/>
        <v>0.67472655486580824</v>
      </c>
      <c r="E1645" s="192" t="str">
        <f>Instructions!$I$57</f>
        <v>Mot 36</v>
      </c>
      <c r="F1645" s="192">
        <f t="shared" ca="1" si="398"/>
        <v>0.94016905666614348</v>
      </c>
      <c r="G1645" s="192" t="str">
        <f>Instructions!$I$72</f>
        <v>Mot 51</v>
      </c>
      <c r="H1645" s="192">
        <f t="shared" ca="1" si="398"/>
        <v>0.5316157651218929</v>
      </c>
      <c r="I1645" s="192" t="str">
        <f>Instructions!$I$87</f>
        <v>Mot 66</v>
      </c>
      <c r="J1645" s="192">
        <f t="shared" ca="1" si="398"/>
        <v>3.2665339902281265E-2</v>
      </c>
    </row>
    <row r="1646" spans="1:11">
      <c r="A1646" s="192" t="str">
        <f>Instructions!$I$28</f>
        <v>Mot 7</v>
      </c>
      <c r="B1646" s="192">
        <f t="shared" ca="1" si="392"/>
        <v>0.22771249649755454</v>
      </c>
      <c r="C1646" s="192" t="str">
        <f>Instructions!$I$43</f>
        <v>Mot 22</v>
      </c>
      <c r="D1646" s="192">
        <f t="shared" ca="1" si="397"/>
        <v>0.22511081773790609</v>
      </c>
      <c r="E1646" s="192" t="str">
        <f>Instructions!$I$58</f>
        <v>Mot 37</v>
      </c>
      <c r="F1646" s="192">
        <f t="shared" ca="1" si="398"/>
        <v>0.41298143224676553</v>
      </c>
      <c r="G1646" s="192" t="str">
        <f>Instructions!$I$73</f>
        <v>Mot 52</v>
      </c>
      <c r="H1646" s="192">
        <f t="shared" ca="1" si="398"/>
        <v>0.89488167173195887</v>
      </c>
      <c r="I1646" s="192" t="str">
        <f>Instructions!$I$88</f>
        <v>Mot 67</v>
      </c>
      <c r="J1646" s="192">
        <f t="shared" ca="1" si="398"/>
        <v>0.7887586704673939</v>
      </c>
    </row>
    <row r="1647" spans="1:11">
      <c r="A1647" s="192" t="str">
        <f>Instructions!$I$29</f>
        <v>Mot 8</v>
      </c>
      <c r="B1647" s="192">
        <f t="shared" ca="1" si="392"/>
        <v>0.20043320345860816</v>
      </c>
      <c r="C1647" s="192" t="str">
        <f>Instructions!$I$44</f>
        <v>Mot 23</v>
      </c>
      <c r="D1647" s="192">
        <f t="shared" ca="1" si="397"/>
        <v>0.30729903425585925</v>
      </c>
      <c r="E1647" s="192" t="str">
        <f>Instructions!$I$59</f>
        <v>Mot 38</v>
      </c>
      <c r="F1647" s="192">
        <f t="shared" ca="1" si="398"/>
        <v>8.2533344497453309E-2</v>
      </c>
      <c r="G1647" s="192" t="str">
        <f>Instructions!$I$74</f>
        <v>Mot 53</v>
      </c>
      <c r="H1647" s="192">
        <f t="shared" ca="1" si="398"/>
        <v>0.4042392361625371</v>
      </c>
      <c r="I1647" s="192" t="str">
        <f>Instructions!$I$89</f>
        <v>Mot 68</v>
      </c>
      <c r="J1647" s="192">
        <f t="shared" ca="1" si="398"/>
        <v>0.60364130435749164</v>
      </c>
    </row>
    <row r="1648" spans="1:11">
      <c r="A1648" s="192" t="str">
        <f>Instructions!$I$30</f>
        <v>Mot 9</v>
      </c>
      <c r="B1648" s="192">
        <f t="shared" ca="1" si="392"/>
        <v>0.128199489444629</v>
      </c>
      <c r="C1648" s="192" t="str">
        <f>Instructions!$I$45</f>
        <v>Mot 24</v>
      </c>
      <c r="D1648" s="192">
        <f t="shared" ca="1" si="397"/>
        <v>0.20550981606192231</v>
      </c>
      <c r="E1648" s="192" t="str">
        <f>Instructions!$I$60</f>
        <v>Mot 39</v>
      </c>
      <c r="F1648" s="192">
        <f t="shared" ca="1" si="398"/>
        <v>0.76889163552984752</v>
      </c>
      <c r="G1648" s="192" t="str">
        <f>Instructions!$I$75</f>
        <v>Mot 54</v>
      </c>
      <c r="H1648" s="192">
        <f t="shared" ca="1" si="398"/>
        <v>0.69216540203986898</v>
      </c>
      <c r="I1648" s="192" t="str">
        <f>Instructions!$I$90</f>
        <v>Mot 69</v>
      </c>
      <c r="J1648" s="192">
        <f t="shared" ca="1" si="398"/>
        <v>0.17375981695239417</v>
      </c>
    </row>
    <row r="1649" spans="1:11">
      <c r="A1649" s="192" t="str">
        <f>Instructions!$I$31</f>
        <v>Mot 10</v>
      </c>
      <c r="B1649" s="192">
        <f t="shared" ca="1" si="392"/>
        <v>5.9291378059529776E-2</v>
      </c>
      <c r="C1649" s="192" t="str">
        <f>Instructions!$I$46</f>
        <v>Mot 25</v>
      </c>
      <c r="D1649" s="192">
        <f ca="1">RAND()</f>
        <v>0.73105843163016371</v>
      </c>
      <c r="E1649" s="192" t="str">
        <f>Instructions!$I$61</f>
        <v>Mot 40</v>
      </c>
      <c r="F1649" s="192">
        <f ca="1">RAND()</f>
        <v>0.84611134050285663</v>
      </c>
      <c r="G1649" s="192" t="str">
        <f>Instructions!$I$76</f>
        <v>Mot 55</v>
      </c>
      <c r="H1649" s="192">
        <f t="shared" ca="1" si="398"/>
        <v>0.79834395025963323</v>
      </c>
      <c r="I1649" s="192" t="str">
        <f>Instructions!$I$91</f>
        <v>Mot 70</v>
      </c>
      <c r="J1649" s="192">
        <f t="shared" ca="1" si="398"/>
        <v>0.26456019551685883</v>
      </c>
    </row>
    <row r="1650" spans="1:11">
      <c r="A1650" s="192" t="str">
        <f>Instructions!$I$32</f>
        <v>Mot 11</v>
      </c>
      <c r="B1650" s="192">
        <f t="shared" ca="1" si="392"/>
        <v>0.4949577241394596</v>
      </c>
      <c r="C1650" s="192" t="str">
        <f>Instructions!$I$47</f>
        <v>Mot 26</v>
      </c>
      <c r="D1650" s="192">
        <f ca="1">RAND()</f>
        <v>0.16075482237641803</v>
      </c>
      <c r="E1650" s="192" t="str">
        <f>Instructions!$I$62</f>
        <v>Mot 41</v>
      </c>
      <c r="F1650" s="192">
        <f ca="1">RAND()</f>
        <v>0.9515678346611014</v>
      </c>
      <c r="G1650" s="192" t="str">
        <f>Instructions!$I$77</f>
        <v>Mot 56</v>
      </c>
      <c r="H1650" s="192">
        <f t="shared" ca="1" si="398"/>
        <v>0.78814177752587511</v>
      </c>
      <c r="I1650" s="192" t="str">
        <f>Instructions!$I$92</f>
        <v>Mot 71</v>
      </c>
      <c r="J1650" s="192">
        <f t="shared" ca="1" si="398"/>
        <v>0.44007966446960722</v>
      </c>
    </row>
    <row r="1651" spans="1:11">
      <c r="A1651" s="192" t="str">
        <f>Instructions!$I$33</f>
        <v>Mot 12</v>
      </c>
      <c r="B1651" s="192">
        <f t="shared" ca="1" si="392"/>
        <v>0.21584509715526679</v>
      </c>
      <c r="C1651" s="192" t="str">
        <f>Instructions!$I$48</f>
        <v>Mot 27</v>
      </c>
      <c r="D1651" s="192">
        <f ca="1">RAND()</f>
        <v>0.71320934697867855</v>
      </c>
      <c r="E1651" s="192" t="str">
        <f>Instructions!$I$63</f>
        <v>Mot 42</v>
      </c>
      <c r="F1651" s="192">
        <f ca="1">RAND()</f>
        <v>0.79828570593082249</v>
      </c>
      <c r="G1651" s="192" t="str">
        <f>Instructions!$I$78</f>
        <v>Mot 57</v>
      </c>
      <c r="H1651" s="192">
        <f t="shared" ca="1" si="398"/>
        <v>1.3337015028033194E-3</v>
      </c>
      <c r="I1651" s="192" t="str">
        <f>Instructions!$I$93</f>
        <v>Mot 72</v>
      </c>
      <c r="J1651" s="192">
        <f t="shared" ca="1" si="398"/>
        <v>0.81607454471150909</v>
      </c>
    </row>
    <row r="1652" spans="1:11">
      <c r="A1652" s="192" t="str">
        <f>Instructions!$I$34</f>
        <v>Mot 13</v>
      </c>
      <c r="B1652" s="192">
        <f t="shared" ca="1" si="392"/>
        <v>0.4954224974737208</v>
      </c>
      <c r="C1652" s="192" t="str">
        <f>Instructions!$I$49</f>
        <v>Mot 28</v>
      </c>
      <c r="D1652" s="192">
        <f t="shared" ref="D1652:D1654" ca="1" si="399">RAND()</f>
        <v>0.22688009192379133</v>
      </c>
      <c r="E1652" s="192" t="str">
        <f>Instructions!$I$64</f>
        <v>Mot 43</v>
      </c>
      <c r="F1652" s="192">
        <f t="shared" ref="F1652:F1654" ca="1" si="400">RAND()</f>
        <v>0.79287814480810315</v>
      </c>
      <c r="G1652" s="192" t="str">
        <f>Instructions!$I$79</f>
        <v>Mot 58</v>
      </c>
      <c r="H1652" s="192">
        <f t="shared" ca="1" si="398"/>
        <v>0.90979108972795475</v>
      </c>
      <c r="I1652" s="192" t="str">
        <f>Instructions!$I$94</f>
        <v>Mot 73</v>
      </c>
      <c r="J1652" s="192">
        <f t="shared" ca="1" si="398"/>
        <v>0.29436873293647747</v>
      </c>
    </row>
    <row r="1653" spans="1:11">
      <c r="A1653" s="192" t="str">
        <f>Instructions!$I$35</f>
        <v>Mot 14</v>
      </c>
      <c r="B1653" s="192">
        <f t="shared" ca="1" si="392"/>
        <v>0.21365541090072382</v>
      </c>
      <c r="C1653" s="192" t="str">
        <f>Instructions!$I$50</f>
        <v>Mot 29</v>
      </c>
      <c r="D1653" s="192">
        <f t="shared" ca="1" si="399"/>
        <v>0.34894141124687617</v>
      </c>
      <c r="E1653" s="192" t="str">
        <f>Instructions!$I$65</f>
        <v>Mot 44</v>
      </c>
      <c r="F1653" s="192">
        <f t="shared" ca="1" si="400"/>
        <v>0.93103059369290941</v>
      </c>
      <c r="G1653" s="192" t="str">
        <f>Instructions!$I$80</f>
        <v>Mot 59</v>
      </c>
      <c r="H1653" s="192">
        <f t="shared" ca="1" si="398"/>
        <v>0.77183140725785393</v>
      </c>
      <c r="I1653" s="192" t="str">
        <f>Instructions!$I$95</f>
        <v>Mot 74</v>
      </c>
      <c r="J1653" s="192">
        <f t="shared" ca="1" si="398"/>
        <v>0.68359263007695881</v>
      </c>
    </row>
    <row r="1654" spans="1:11">
      <c r="A1654" s="192" t="str">
        <f>Instructions!$I$36</f>
        <v>Mot 15</v>
      </c>
      <c r="B1654" s="192">
        <f t="shared" ca="1" si="392"/>
        <v>0.10622542411458447</v>
      </c>
      <c r="C1654" s="192" t="str">
        <f>Instructions!$I$51</f>
        <v>Mot 30</v>
      </c>
      <c r="D1654" s="192">
        <f t="shared" ca="1" si="399"/>
        <v>1.6315215780965842E-2</v>
      </c>
      <c r="E1654" s="192" t="str">
        <f>Instructions!$I$66</f>
        <v>Mot 45</v>
      </c>
      <c r="F1654" s="192">
        <f t="shared" ca="1" si="400"/>
        <v>0.22983552815184582</v>
      </c>
      <c r="G1654" s="192" t="str">
        <f>Instructions!$I$81</f>
        <v>Mot 60</v>
      </c>
      <c r="H1654" s="192">
        <f t="shared" ca="1" si="398"/>
        <v>0.32127562796468445</v>
      </c>
      <c r="I1654" s="192" t="str">
        <f>Instructions!$I$96</f>
        <v>Mot 75</v>
      </c>
      <c r="J1654" s="192">
        <f t="shared" ca="1" si="398"/>
        <v>7.5415476484619215E-2</v>
      </c>
    </row>
    <row r="1655" spans="1:11">
      <c r="K1655" s="192">
        <v>83</v>
      </c>
    </row>
    <row r="1660" spans="1:11">
      <c r="A1660" s="192" t="str">
        <f>Instructions!$I$22</f>
        <v>Mot 1</v>
      </c>
      <c r="B1660" s="192">
        <f t="shared" ref="B1660:B1674" ca="1" si="401">RAND()</f>
        <v>0.44707207353336698</v>
      </c>
      <c r="C1660" s="192" t="str">
        <f>Instructions!$I$37</f>
        <v>Mot 16</v>
      </c>
      <c r="D1660" s="192">
        <f t="shared" ref="D1660:D1668" ca="1" si="402">RAND()</f>
        <v>0.30258956950480098</v>
      </c>
      <c r="E1660" s="192" t="str">
        <f>Instructions!$I$52</f>
        <v>Mot 31</v>
      </c>
      <c r="F1660" s="192">
        <f t="shared" ref="F1660:J1674" ca="1" si="403">RAND()</f>
        <v>0.9670328784400618</v>
      </c>
      <c r="G1660" s="192" t="str">
        <f>Instructions!$I$67</f>
        <v>Mot 46</v>
      </c>
      <c r="H1660" s="192">
        <f t="shared" ca="1" si="403"/>
        <v>0.5867822392672144</v>
      </c>
      <c r="I1660" s="192" t="str">
        <f>Instructions!$I$82</f>
        <v>Mot 61</v>
      </c>
      <c r="J1660" s="192">
        <f t="shared" ca="1" si="403"/>
        <v>0.37726867727560398</v>
      </c>
    </row>
    <row r="1661" spans="1:11">
      <c r="A1661" s="192" t="str">
        <f>Instructions!$I$23</f>
        <v>Mot 2</v>
      </c>
      <c r="B1661" s="192">
        <f t="shared" ca="1" si="401"/>
        <v>7.1023992731146568E-2</v>
      </c>
      <c r="C1661" s="192" t="str">
        <f>Instructions!$I$38</f>
        <v>Mot 17</v>
      </c>
      <c r="D1661" s="192">
        <f t="shared" ca="1" si="402"/>
        <v>0.97248094366371773</v>
      </c>
      <c r="E1661" s="192" t="str">
        <f>Instructions!$I$53</f>
        <v>Mot 32</v>
      </c>
      <c r="F1661" s="192">
        <f t="shared" ca="1" si="403"/>
        <v>0.95916817658561515</v>
      </c>
      <c r="G1661" s="192" t="str">
        <f>Instructions!$I$68</f>
        <v>Mot 47</v>
      </c>
      <c r="H1661" s="192">
        <f t="shared" ca="1" si="403"/>
        <v>0.26982833772371517</v>
      </c>
      <c r="I1661" s="192" t="str">
        <f>Instructions!$I$83</f>
        <v>Mot 62</v>
      </c>
      <c r="J1661" s="192">
        <f t="shared" ca="1" si="403"/>
        <v>2.9898046568457515E-2</v>
      </c>
    </row>
    <row r="1662" spans="1:11">
      <c r="A1662" s="192" t="str">
        <f>Instructions!$I$24</f>
        <v>Mot 3</v>
      </c>
      <c r="B1662" s="192">
        <f t="shared" ca="1" si="401"/>
        <v>0.57660373878657001</v>
      </c>
      <c r="C1662" s="192" t="str">
        <f>Instructions!$I$39</f>
        <v>Mot 18</v>
      </c>
      <c r="D1662" s="192">
        <f t="shared" ca="1" si="402"/>
        <v>0.92675307040291166</v>
      </c>
      <c r="E1662" s="192" t="str">
        <f>Instructions!$I$54</f>
        <v>Mot 33</v>
      </c>
      <c r="F1662" s="192">
        <f t="shared" ca="1" si="403"/>
        <v>0.15143473386533568</v>
      </c>
      <c r="G1662" s="192" t="str">
        <f>Instructions!$I$69</f>
        <v>Mot 48</v>
      </c>
      <c r="H1662" s="192">
        <f t="shared" ca="1" si="403"/>
        <v>0.66287790401420432</v>
      </c>
      <c r="I1662" s="192" t="str">
        <f>Instructions!$I$84</f>
        <v>Mot 63</v>
      </c>
      <c r="J1662" s="192">
        <f t="shared" ca="1" si="403"/>
        <v>0.80150828325931367</v>
      </c>
    </row>
    <row r="1663" spans="1:11">
      <c r="A1663" s="192" t="str">
        <f>Instructions!$I$25</f>
        <v>Mot 4</v>
      </c>
      <c r="B1663" s="192">
        <f t="shared" ca="1" si="401"/>
        <v>0.73226282976352908</v>
      </c>
      <c r="C1663" s="192" t="str">
        <f>Instructions!$I$40</f>
        <v>Mot 19</v>
      </c>
      <c r="D1663" s="192">
        <f t="shared" ca="1" si="402"/>
        <v>4.8007254874057326E-2</v>
      </c>
      <c r="E1663" s="192" t="str">
        <f>Instructions!$I$55</f>
        <v>Mot 34</v>
      </c>
      <c r="F1663" s="192">
        <f t="shared" ca="1" si="403"/>
        <v>0.28313499842456236</v>
      </c>
      <c r="G1663" s="192" t="str">
        <f>Instructions!$I$70</f>
        <v>Mot 49</v>
      </c>
      <c r="H1663" s="192">
        <f t="shared" ca="1" si="403"/>
        <v>0.73565024293349235</v>
      </c>
      <c r="I1663" s="192" t="str">
        <f>Instructions!$I$85</f>
        <v>Mot 64</v>
      </c>
      <c r="J1663" s="192">
        <f t="shared" ca="1" si="403"/>
        <v>0.74080931281152229</v>
      </c>
    </row>
    <row r="1664" spans="1:11">
      <c r="A1664" s="192" t="str">
        <f>Instructions!$I$26</f>
        <v>Mot 5</v>
      </c>
      <c r="B1664" s="192">
        <f t="shared" ca="1" si="401"/>
        <v>0.34639420948535227</v>
      </c>
      <c r="C1664" s="192" t="str">
        <f>Instructions!$I$41</f>
        <v>Mot 20</v>
      </c>
      <c r="D1664" s="192">
        <f t="shared" ca="1" si="402"/>
        <v>0.56379327814244784</v>
      </c>
      <c r="E1664" s="192" t="str">
        <f>Instructions!$I$56</f>
        <v>Mot 35</v>
      </c>
      <c r="F1664" s="192">
        <f t="shared" ca="1" si="403"/>
        <v>0.59446774571309136</v>
      </c>
      <c r="G1664" s="192" t="str">
        <f>Instructions!$I$71</f>
        <v>Mot 50</v>
      </c>
      <c r="H1664" s="192">
        <f t="shared" ca="1" si="403"/>
        <v>3.2862894441943569E-2</v>
      </c>
      <c r="I1664" s="192" t="str">
        <f>Instructions!$I$86</f>
        <v>Mot 65</v>
      </c>
      <c r="J1664" s="192">
        <f t="shared" ca="1" si="403"/>
        <v>0.76410178410155649</v>
      </c>
    </row>
    <row r="1665" spans="1:11">
      <c r="A1665" s="192" t="str">
        <f>Instructions!$I$27</f>
        <v>Mot 6</v>
      </c>
      <c r="B1665" s="192">
        <f t="shared" ca="1" si="401"/>
        <v>0.69732453874538647</v>
      </c>
      <c r="C1665" s="192" t="str">
        <f>Instructions!$I$42</f>
        <v>Mot 21</v>
      </c>
      <c r="D1665" s="192">
        <f t="shared" ca="1" si="402"/>
        <v>0.27849663161635252</v>
      </c>
      <c r="E1665" s="192" t="str">
        <f>Instructions!$I$57</f>
        <v>Mot 36</v>
      </c>
      <c r="F1665" s="192">
        <f t="shared" ca="1" si="403"/>
        <v>0.33541332899258458</v>
      </c>
      <c r="G1665" s="192" t="str">
        <f>Instructions!$I$72</f>
        <v>Mot 51</v>
      </c>
      <c r="H1665" s="192">
        <f t="shared" ca="1" si="403"/>
        <v>0.20179575097990798</v>
      </c>
      <c r="I1665" s="192" t="str">
        <f>Instructions!$I$87</f>
        <v>Mot 66</v>
      </c>
      <c r="J1665" s="192">
        <f t="shared" ca="1" si="403"/>
        <v>0.48074676094746349</v>
      </c>
    </row>
    <row r="1666" spans="1:11">
      <c r="A1666" s="192" t="str">
        <f>Instructions!$I$28</f>
        <v>Mot 7</v>
      </c>
      <c r="B1666" s="192">
        <f t="shared" ca="1" si="401"/>
        <v>0.24079868096300749</v>
      </c>
      <c r="C1666" s="192" t="str">
        <f>Instructions!$I$43</f>
        <v>Mot 22</v>
      </c>
      <c r="D1666" s="192">
        <f t="shared" ca="1" si="402"/>
        <v>0.85030495874007994</v>
      </c>
      <c r="E1666" s="192" t="str">
        <f>Instructions!$I$58</f>
        <v>Mot 37</v>
      </c>
      <c r="F1666" s="192">
        <f t="shared" ca="1" si="403"/>
        <v>0.60387056009361473</v>
      </c>
      <c r="G1666" s="192" t="str">
        <f>Instructions!$I$73</f>
        <v>Mot 52</v>
      </c>
      <c r="H1666" s="192">
        <f t="shared" ca="1" si="403"/>
        <v>0.59334123059185839</v>
      </c>
      <c r="I1666" s="192" t="str">
        <f>Instructions!$I$88</f>
        <v>Mot 67</v>
      </c>
      <c r="J1666" s="192">
        <f t="shared" ca="1" si="403"/>
        <v>8.1086466063744478E-2</v>
      </c>
    </row>
    <row r="1667" spans="1:11">
      <c r="A1667" s="192" t="str">
        <f>Instructions!$I$29</f>
        <v>Mot 8</v>
      </c>
      <c r="B1667" s="192">
        <f t="shared" ca="1" si="401"/>
        <v>0.22679138899496643</v>
      </c>
      <c r="C1667" s="192" t="str">
        <f>Instructions!$I$44</f>
        <v>Mot 23</v>
      </c>
      <c r="D1667" s="192">
        <f t="shared" ca="1" si="402"/>
        <v>3.268477996598218E-2</v>
      </c>
      <c r="E1667" s="192" t="str">
        <f>Instructions!$I$59</f>
        <v>Mot 38</v>
      </c>
      <c r="F1667" s="192">
        <f t="shared" ca="1" si="403"/>
        <v>0.5644508585330783</v>
      </c>
      <c r="G1667" s="192" t="str">
        <f>Instructions!$I$74</f>
        <v>Mot 53</v>
      </c>
      <c r="H1667" s="192">
        <f t="shared" ca="1" si="403"/>
        <v>0.6070371076851474</v>
      </c>
      <c r="I1667" s="192" t="str">
        <f>Instructions!$I$89</f>
        <v>Mot 68</v>
      </c>
      <c r="J1667" s="192">
        <f t="shared" ca="1" si="403"/>
        <v>0.43138205221193759</v>
      </c>
    </row>
    <row r="1668" spans="1:11">
      <c r="A1668" s="192" t="str">
        <f>Instructions!$I$30</f>
        <v>Mot 9</v>
      </c>
      <c r="B1668" s="192">
        <f t="shared" ca="1" si="401"/>
        <v>0.94169629149731038</v>
      </c>
      <c r="C1668" s="192" t="str">
        <f>Instructions!$I$45</f>
        <v>Mot 24</v>
      </c>
      <c r="D1668" s="192">
        <f t="shared" ca="1" si="402"/>
        <v>0.16135908456292969</v>
      </c>
      <c r="E1668" s="192" t="str">
        <f>Instructions!$I$60</f>
        <v>Mot 39</v>
      </c>
      <c r="F1668" s="192">
        <f t="shared" ca="1" si="403"/>
        <v>2.0987278304879675E-2</v>
      </c>
      <c r="G1668" s="192" t="str">
        <f>Instructions!$I$75</f>
        <v>Mot 54</v>
      </c>
      <c r="H1668" s="192">
        <f t="shared" ca="1" si="403"/>
        <v>0.74899382631704225</v>
      </c>
      <c r="I1668" s="192" t="str">
        <f>Instructions!$I$90</f>
        <v>Mot 69</v>
      </c>
      <c r="J1668" s="192">
        <f t="shared" ca="1" si="403"/>
        <v>0.75729702491422346</v>
      </c>
    </row>
    <row r="1669" spans="1:11">
      <c r="A1669" s="192" t="str">
        <f>Instructions!$I$31</f>
        <v>Mot 10</v>
      </c>
      <c r="B1669" s="192">
        <f t="shared" ca="1" si="401"/>
        <v>0.50430369567861988</v>
      </c>
      <c r="C1669" s="192" t="str">
        <f>Instructions!$I$46</f>
        <v>Mot 25</v>
      </c>
      <c r="D1669" s="192">
        <f ca="1">RAND()</f>
        <v>0.14970208845298028</v>
      </c>
      <c r="E1669" s="192" t="str">
        <f>Instructions!$I$61</f>
        <v>Mot 40</v>
      </c>
      <c r="F1669" s="192">
        <f ca="1">RAND()</f>
        <v>0.78990737745741868</v>
      </c>
      <c r="G1669" s="192" t="str">
        <f>Instructions!$I$76</f>
        <v>Mot 55</v>
      </c>
      <c r="H1669" s="192">
        <f t="shared" ca="1" si="403"/>
        <v>0.97636037044394908</v>
      </c>
      <c r="I1669" s="192" t="str">
        <f>Instructions!$I$91</f>
        <v>Mot 70</v>
      </c>
      <c r="J1669" s="192">
        <f t="shared" ca="1" si="403"/>
        <v>0.66073757257246812</v>
      </c>
    </row>
    <row r="1670" spans="1:11">
      <c r="A1670" s="192" t="str">
        <f>Instructions!$I$32</f>
        <v>Mot 11</v>
      </c>
      <c r="B1670" s="192">
        <f t="shared" ca="1" si="401"/>
        <v>0.20153187714113674</v>
      </c>
      <c r="C1670" s="192" t="str">
        <f>Instructions!$I$47</f>
        <v>Mot 26</v>
      </c>
      <c r="D1670" s="192">
        <f ca="1">RAND()</f>
        <v>0.50119593459275924</v>
      </c>
      <c r="E1670" s="192" t="str">
        <f>Instructions!$I$62</f>
        <v>Mot 41</v>
      </c>
      <c r="F1670" s="192">
        <f ca="1">RAND()</f>
        <v>0.9779360569051665</v>
      </c>
      <c r="G1670" s="192" t="str">
        <f>Instructions!$I$77</f>
        <v>Mot 56</v>
      </c>
      <c r="H1670" s="192">
        <f t="shared" ca="1" si="403"/>
        <v>0.62378976236104489</v>
      </c>
      <c r="I1670" s="192" t="str">
        <f>Instructions!$I$92</f>
        <v>Mot 71</v>
      </c>
      <c r="J1670" s="192">
        <f t="shared" ca="1" si="403"/>
        <v>0.85267746774936481</v>
      </c>
    </row>
    <row r="1671" spans="1:11">
      <c r="A1671" s="192" t="str">
        <f>Instructions!$I$33</f>
        <v>Mot 12</v>
      </c>
      <c r="B1671" s="192">
        <f t="shared" ca="1" si="401"/>
        <v>0.2252615813305664</v>
      </c>
      <c r="C1671" s="192" t="str">
        <f>Instructions!$I$48</f>
        <v>Mot 27</v>
      </c>
      <c r="D1671" s="192">
        <f ca="1">RAND()</f>
        <v>0.65419636423613003</v>
      </c>
      <c r="E1671" s="192" t="str">
        <f>Instructions!$I$63</f>
        <v>Mot 42</v>
      </c>
      <c r="F1671" s="192">
        <f ca="1">RAND()</f>
        <v>0.33383306332565654</v>
      </c>
      <c r="G1671" s="192" t="str">
        <f>Instructions!$I$78</f>
        <v>Mot 57</v>
      </c>
      <c r="H1671" s="192">
        <f t="shared" ca="1" si="403"/>
        <v>0.32942886135273963</v>
      </c>
      <c r="I1671" s="192" t="str">
        <f>Instructions!$I$93</f>
        <v>Mot 72</v>
      </c>
      <c r="J1671" s="192">
        <f t="shared" ca="1" si="403"/>
        <v>0.75200112617910608</v>
      </c>
    </row>
    <row r="1672" spans="1:11">
      <c r="A1672" s="192" t="str">
        <f>Instructions!$I$34</f>
        <v>Mot 13</v>
      </c>
      <c r="B1672" s="192">
        <f t="shared" ca="1" si="401"/>
        <v>0.50427520718127961</v>
      </c>
      <c r="C1672" s="192" t="str">
        <f>Instructions!$I$49</f>
        <v>Mot 28</v>
      </c>
      <c r="D1672" s="192">
        <f t="shared" ref="D1672:D1674" ca="1" si="404">RAND()</f>
        <v>0.40914397042816575</v>
      </c>
      <c r="E1672" s="192" t="str">
        <f>Instructions!$I$64</f>
        <v>Mot 43</v>
      </c>
      <c r="F1672" s="192">
        <f t="shared" ref="F1672:F1674" ca="1" si="405">RAND()</f>
        <v>0.85119752172551055</v>
      </c>
      <c r="G1672" s="192" t="str">
        <f>Instructions!$I$79</f>
        <v>Mot 58</v>
      </c>
      <c r="H1672" s="192">
        <f t="shared" ca="1" si="403"/>
        <v>0.36663633307764121</v>
      </c>
      <c r="I1672" s="192" t="str">
        <f>Instructions!$I$94</f>
        <v>Mot 73</v>
      </c>
      <c r="J1672" s="192">
        <f t="shared" ca="1" si="403"/>
        <v>0.98855369043075447</v>
      </c>
    </row>
    <row r="1673" spans="1:11">
      <c r="A1673" s="192" t="str">
        <f>Instructions!$I$35</f>
        <v>Mot 14</v>
      </c>
      <c r="B1673" s="192">
        <f t="shared" ca="1" si="401"/>
        <v>0.30611541348740545</v>
      </c>
      <c r="C1673" s="192" t="str">
        <f>Instructions!$I$50</f>
        <v>Mot 29</v>
      </c>
      <c r="D1673" s="192">
        <f t="shared" ca="1" si="404"/>
        <v>0.36937351322794454</v>
      </c>
      <c r="E1673" s="192" t="str">
        <f>Instructions!$I$65</f>
        <v>Mot 44</v>
      </c>
      <c r="F1673" s="192">
        <f t="shared" ca="1" si="405"/>
        <v>0.92858950980936394</v>
      </c>
      <c r="G1673" s="192" t="str">
        <f>Instructions!$I$80</f>
        <v>Mot 59</v>
      </c>
      <c r="H1673" s="192">
        <f t="shared" ca="1" si="403"/>
        <v>0.90646238830012138</v>
      </c>
      <c r="I1673" s="192" t="str">
        <f>Instructions!$I$95</f>
        <v>Mot 74</v>
      </c>
      <c r="J1673" s="192">
        <f t="shared" ca="1" si="403"/>
        <v>0.25704578697834857</v>
      </c>
    </row>
    <row r="1674" spans="1:11">
      <c r="A1674" s="192" t="str">
        <f>Instructions!$I$36</f>
        <v>Mot 15</v>
      </c>
      <c r="B1674" s="192">
        <f t="shared" ca="1" si="401"/>
        <v>0.22244102871964744</v>
      </c>
      <c r="C1674" s="192" t="str">
        <f>Instructions!$I$51</f>
        <v>Mot 30</v>
      </c>
      <c r="D1674" s="192">
        <f t="shared" ca="1" si="404"/>
        <v>3.069521784698126E-2</v>
      </c>
      <c r="E1674" s="192" t="str">
        <f>Instructions!$I$66</f>
        <v>Mot 45</v>
      </c>
      <c r="F1674" s="192">
        <f t="shared" ca="1" si="405"/>
        <v>0.1232733282832611</v>
      </c>
      <c r="G1674" s="192" t="str">
        <f>Instructions!$I$81</f>
        <v>Mot 60</v>
      </c>
      <c r="H1674" s="192">
        <f t="shared" ca="1" si="403"/>
        <v>0.53565423425016812</v>
      </c>
      <c r="I1674" s="192" t="str">
        <f>Instructions!$I$96</f>
        <v>Mot 75</v>
      </c>
      <c r="J1674" s="192">
        <f t="shared" ca="1" si="403"/>
        <v>0.49919086731846274</v>
      </c>
    </row>
    <row r="1675" spans="1:11">
      <c r="K1675" s="192">
        <v>84</v>
      </c>
    </row>
    <row r="1680" spans="1:11">
      <c r="A1680" s="192" t="str">
        <f>Instructions!$I$22</f>
        <v>Mot 1</v>
      </c>
      <c r="B1680" s="192">
        <f t="shared" ref="B1680:B1694" ca="1" si="406">RAND()</f>
        <v>0.67983671820939839</v>
      </c>
      <c r="C1680" s="192" t="str">
        <f>Instructions!$I$37</f>
        <v>Mot 16</v>
      </c>
      <c r="D1680" s="192">
        <f t="shared" ref="D1680:D1688" ca="1" si="407">RAND()</f>
        <v>0.30305387764514669</v>
      </c>
      <c r="E1680" s="192" t="str">
        <f>Instructions!$I$52</f>
        <v>Mot 31</v>
      </c>
      <c r="F1680" s="192">
        <f t="shared" ref="F1680:J1694" ca="1" si="408">RAND()</f>
        <v>0.93065827439989568</v>
      </c>
      <c r="G1680" s="192" t="str">
        <f>Instructions!$I$67</f>
        <v>Mot 46</v>
      </c>
      <c r="H1680" s="192">
        <f t="shared" ca="1" si="408"/>
        <v>9.0389991960275529E-2</v>
      </c>
      <c r="I1680" s="192" t="str">
        <f>Instructions!$I$82</f>
        <v>Mot 61</v>
      </c>
      <c r="J1680" s="192">
        <f t="shared" ca="1" si="408"/>
        <v>0.55853884760333095</v>
      </c>
    </row>
    <row r="1681" spans="1:11">
      <c r="A1681" s="192" t="str">
        <f>Instructions!$I$23</f>
        <v>Mot 2</v>
      </c>
      <c r="B1681" s="192">
        <f t="shared" ca="1" si="406"/>
        <v>0.75994843971179671</v>
      </c>
      <c r="C1681" s="192" t="str">
        <f>Instructions!$I$38</f>
        <v>Mot 17</v>
      </c>
      <c r="D1681" s="192">
        <f t="shared" ca="1" si="407"/>
        <v>0.16215617984250608</v>
      </c>
      <c r="E1681" s="192" t="str">
        <f>Instructions!$I$53</f>
        <v>Mot 32</v>
      </c>
      <c r="F1681" s="192">
        <f t="shared" ca="1" si="408"/>
        <v>0.60367786904706366</v>
      </c>
      <c r="G1681" s="192" t="str">
        <f>Instructions!$I$68</f>
        <v>Mot 47</v>
      </c>
      <c r="H1681" s="192">
        <f t="shared" ca="1" si="408"/>
        <v>0.84986763133062326</v>
      </c>
      <c r="I1681" s="192" t="str">
        <f>Instructions!$I$83</f>
        <v>Mot 62</v>
      </c>
      <c r="J1681" s="192">
        <f t="shared" ca="1" si="408"/>
        <v>0.90815573211428724</v>
      </c>
    </row>
    <row r="1682" spans="1:11">
      <c r="A1682" s="192" t="str">
        <f>Instructions!$I$24</f>
        <v>Mot 3</v>
      </c>
      <c r="B1682" s="192">
        <f t="shared" ca="1" si="406"/>
        <v>9.7987684554251886E-2</v>
      </c>
      <c r="C1682" s="192" t="str">
        <f>Instructions!$I$39</f>
        <v>Mot 18</v>
      </c>
      <c r="D1682" s="192">
        <f t="shared" ca="1" si="407"/>
        <v>0.28697898774589381</v>
      </c>
      <c r="E1682" s="192" t="str">
        <f>Instructions!$I$54</f>
        <v>Mot 33</v>
      </c>
      <c r="F1682" s="192">
        <f t="shared" ca="1" si="408"/>
        <v>0.61912557836799464</v>
      </c>
      <c r="G1682" s="192" t="str">
        <f>Instructions!$I$69</f>
        <v>Mot 48</v>
      </c>
      <c r="H1682" s="192">
        <f t="shared" ca="1" si="408"/>
        <v>0.52643768879115316</v>
      </c>
      <c r="I1682" s="192" t="str">
        <f>Instructions!$I$84</f>
        <v>Mot 63</v>
      </c>
      <c r="J1682" s="192">
        <f t="shared" ca="1" si="408"/>
        <v>0.93258698694458275</v>
      </c>
    </row>
    <row r="1683" spans="1:11">
      <c r="A1683" s="192" t="str">
        <f>Instructions!$I$25</f>
        <v>Mot 4</v>
      </c>
      <c r="B1683" s="192">
        <f t="shared" ca="1" si="406"/>
        <v>0.71064677487840822</v>
      </c>
      <c r="C1683" s="192" t="str">
        <f>Instructions!$I$40</f>
        <v>Mot 19</v>
      </c>
      <c r="D1683" s="192">
        <f t="shared" ca="1" si="407"/>
        <v>0.40817583306805871</v>
      </c>
      <c r="E1683" s="192" t="str">
        <f>Instructions!$I$55</f>
        <v>Mot 34</v>
      </c>
      <c r="F1683" s="192">
        <f t="shared" ca="1" si="408"/>
        <v>0.69341565910904057</v>
      </c>
      <c r="G1683" s="192" t="str">
        <f>Instructions!$I$70</f>
        <v>Mot 49</v>
      </c>
      <c r="H1683" s="192">
        <f t="shared" ca="1" si="408"/>
        <v>0.76968786709985082</v>
      </c>
      <c r="I1683" s="192" t="str">
        <f>Instructions!$I$85</f>
        <v>Mot 64</v>
      </c>
      <c r="J1683" s="192">
        <f t="shared" ca="1" si="408"/>
        <v>0.83555280421775291</v>
      </c>
    </row>
    <row r="1684" spans="1:11">
      <c r="A1684" s="192" t="str">
        <f>Instructions!$I$26</f>
        <v>Mot 5</v>
      </c>
      <c r="B1684" s="192">
        <f t="shared" ca="1" si="406"/>
        <v>0.89436256001769854</v>
      </c>
      <c r="C1684" s="192" t="str">
        <f>Instructions!$I$41</f>
        <v>Mot 20</v>
      </c>
      <c r="D1684" s="192">
        <f t="shared" ca="1" si="407"/>
        <v>0.72120848438721241</v>
      </c>
      <c r="E1684" s="192" t="str">
        <f>Instructions!$I$56</f>
        <v>Mot 35</v>
      </c>
      <c r="F1684" s="192">
        <f t="shared" ca="1" si="408"/>
        <v>0.66598672405399717</v>
      </c>
      <c r="G1684" s="192" t="str">
        <f>Instructions!$I$71</f>
        <v>Mot 50</v>
      </c>
      <c r="H1684" s="192">
        <f t="shared" ca="1" si="408"/>
        <v>0.29498069194442078</v>
      </c>
      <c r="I1684" s="192" t="str">
        <f>Instructions!$I$86</f>
        <v>Mot 65</v>
      </c>
      <c r="J1684" s="192">
        <f t="shared" ca="1" si="408"/>
        <v>0.45836930599674897</v>
      </c>
    </row>
    <row r="1685" spans="1:11">
      <c r="A1685" s="192" t="str">
        <f>Instructions!$I$27</f>
        <v>Mot 6</v>
      </c>
      <c r="B1685" s="192">
        <f t="shared" ca="1" si="406"/>
        <v>0.834534948500957</v>
      </c>
      <c r="C1685" s="192" t="str">
        <f>Instructions!$I$42</f>
        <v>Mot 21</v>
      </c>
      <c r="D1685" s="192">
        <f t="shared" ca="1" si="407"/>
        <v>8.2784067894252744E-2</v>
      </c>
      <c r="E1685" s="192" t="str">
        <f>Instructions!$I$57</f>
        <v>Mot 36</v>
      </c>
      <c r="F1685" s="192">
        <f t="shared" ca="1" si="408"/>
        <v>0.29409652539492226</v>
      </c>
      <c r="G1685" s="192" t="str">
        <f>Instructions!$I$72</f>
        <v>Mot 51</v>
      </c>
      <c r="H1685" s="192">
        <f t="shared" ca="1" si="408"/>
        <v>0.22531293574714872</v>
      </c>
      <c r="I1685" s="192" t="str">
        <f>Instructions!$I$87</f>
        <v>Mot 66</v>
      </c>
      <c r="J1685" s="192">
        <f t="shared" ca="1" si="408"/>
        <v>0.74609912145379131</v>
      </c>
    </row>
    <row r="1686" spans="1:11">
      <c r="A1686" s="192" t="str">
        <f>Instructions!$I$28</f>
        <v>Mot 7</v>
      </c>
      <c r="B1686" s="192">
        <f t="shared" ca="1" si="406"/>
        <v>0.77531832760744124</v>
      </c>
      <c r="C1686" s="192" t="str">
        <f>Instructions!$I$43</f>
        <v>Mot 22</v>
      </c>
      <c r="D1686" s="192">
        <f t="shared" ca="1" si="407"/>
        <v>0.92997892239574698</v>
      </c>
      <c r="E1686" s="192" t="str">
        <f>Instructions!$I$58</f>
        <v>Mot 37</v>
      </c>
      <c r="F1686" s="192">
        <f t="shared" ca="1" si="408"/>
        <v>0.21111070433252865</v>
      </c>
      <c r="G1686" s="192" t="str">
        <f>Instructions!$I$73</f>
        <v>Mot 52</v>
      </c>
      <c r="H1686" s="192">
        <f t="shared" ca="1" si="408"/>
        <v>0.1021347063874013</v>
      </c>
      <c r="I1686" s="192" t="str">
        <f>Instructions!$I$88</f>
        <v>Mot 67</v>
      </c>
      <c r="J1686" s="192">
        <f t="shared" ca="1" si="408"/>
        <v>0.55750677431231976</v>
      </c>
    </row>
    <row r="1687" spans="1:11">
      <c r="A1687" s="192" t="str">
        <f>Instructions!$I$29</f>
        <v>Mot 8</v>
      </c>
      <c r="B1687" s="192">
        <f t="shared" ca="1" si="406"/>
        <v>0.56145001085996449</v>
      </c>
      <c r="C1687" s="192" t="str">
        <f>Instructions!$I$44</f>
        <v>Mot 23</v>
      </c>
      <c r="D1687" s="192">
        <f t="shared" ca="1" si="407"/>
        <v>0.71162824441313155</v>
      </c>
      <c r="E1687" s="192" t="str">
        <f>Instructions!$I$59</f>
        <v>Mot 38</v>
      </c>
      <c r="F1687" s="192">
        <f t="shared" ca="1" si="408"/>
        <v>0.92977652491888874</v>
      </c>
      <c r="G1687" s="192" t="str">
        <f>Instructions!$I$74</f>
        <v>Mot 53</v>
      </c>
      <c r="H1687" s="192">
        <f t="shared" ca="1" si="408"/>
        <v>0.86709873393925174</v>
      </c>
      <c r="I1687" s="192" t="str">
        <f>Instructions!$I$89</f>
        <v>Mot 68</v>
      </c>
      <c r="J1687" s="192">
        <f t="shared" ca="1" si="408"/>
        <v>0.53402303582064214</v>
      </c>
    </row>
    <row r="1688" spans="1:11">
      <c r="A1688" s="192" t="str">
        <f>Instructions!$I$30</f>
        <v>Mot 9</v>
      </c>
      <c r="B1688" s="192">
        <f t="shared" ca="1" si="406"/>
        <v>0.46167142507449421</v>
      </c>
      <c r="C1688" s="192" t="str">
        <f>Instructions!$I$45</f>
        <v>Mot 24</v>
      </c>
      <c r="D1688" s="192">
        <f t="shared" ca="1" si="407"/>
        <v>0.23478864505195374</v>
      </c>
      <c r="E1688" s="192" t="str">
        <f>Instructions!$I$60</f>
        <v>Mot 39</v>
      </c>
      <c r="F1688" s="192">
        <f t="shared" ca="1" si="408"/>
        <v>0.1087220284383672</v>
      </c>
      <c r="G1688" s="192" t="str">
        <f>Instructions!$I$75</f>
        <v>Mot 54</v>
      </c>
      <c r="H1688" s="192">
        <f t="shared" ca="1" si="408"/>
        <v>0.30964297066925717</v>
      </c>
      <c r="I1688" s="192" t="str">
        <f>Instructions!$I$90</f>
        <v>Mot 69</v>
      </c>
      <c r="J1688" s="192">
        <f t="shared" ca="1" si="408"/>
        <v>0.22662235727746516</v>
      </c>
    </row>
    <row r="1689" spans="1:11">
      <c r="A1689" s="192" t="str">
        <f>Instructions!$I$31</f>
        <v>Mot 10</v>
      </c>
      <c r="B1689" s="192">
        <f t="shared" ca="1" si="406"/>
        <v>0.77006524811664845</v>
      </c>
      <c r="C1689" s="192" t="str">
        <f>Instructions!$I$46</f>
        <v>Mot 25</v>
      </c>
      <c r="D1689" s="192">
        <f ca="1">RAND()</f>
        <v>0.35393501998363386</v>
      </c>
      <c r="E1689" s="192" t="str">
        <f>Instructions!$I$61</f>
        <v>Mot 40</v>
      </c>
      <c r="F1689" s="192">
        <f ca="1">RAND()</f>
        <v>0.2084253774709931</v>
      </c>
      <c r="G1689" s="192" t="str">
        <f>Instructions!$I$76</f>
        <v>Mot 55</v>
      </c>
      <c r="H1689" s="192">
        <f t="shared" ca="1" si="408"/>
        <v>0.72206671970821124</v>
      </c>
      <c r="I1689" s="192" t="str">
        <f>Instructions!$I$91</f>
        <v>Mot 70</v>
      </c>
      <c r="J1689" s="192">
        <f t="shared" ca="1" si="408"/>
        <v>1.5775470218347021E-2</v>
      </c>
    </row>
    <row r="1690" spans="1:11">
      <c r="A1690" s="192" t="str">
        <f>Instructions!$I$32</f>
        <v>Mot 11</v>
      </c>
      <c r="B1690" s="192">
        <f t="shared" ca="1" si="406"/>
        <v>0.78901325604544081</v>
      </c>
      <c r="C1690" s="192" t="str">
        <f>Instructions!$I$47</f>
        <v>Mot 26</v>
      </c>
      <c r="D1690" s="192">
        <f ca="1">RAND()</f>
        <v>0.23571109383154631</v>
      </c>
      <c r="E1690" s="192" t="str">
        <f>Instructions!$I$62</f>
        <v>Mot 41</v>
      </c>
      <c r="F1690" s="192">
        <f ca="1">RAND()</f>
        <v>0.28266083409226528</v>
      </c>
      <c r="G1690" s="192" t="str">
        <f>Instructions!$I$77</f>
        <v>Mot 56</v>
      </c>
      <c r="H1690" s="192">
        <f t="shared" ca="1" si="408"/>
        <v>0.75013703388616049</v>
      </c>
      <c r="I1690" s="192" t="str">
        <f>Instructions!$I$92</f>
        <v>Mot 71</v>
      </c>
      <c r="J1690" s="192">
        <f t="shared" ca="1" si="408"/>
        <v>0.26657902526663391</v>
      </c>
    </row>
    <row r="1691" spans="1:11">
      <c r="A1691" s="192" t="str">
        <f>Instructions!$I$33</f>
        <v>Mot 12</v>
      </c>
      <c r="B1691" s="192">
        <f t="shared" ca="1" si="406"/>
        <v>0.49127979646965192</v>
      </c>
      <c r="C1691" s="192" t="str">
        <f>Instructions!$I$48</f>
        <v>Mot 27</v>
      </c>
      <c r="D1691" s="192">
        <f ca="1">RAND()</f>
        <v>6.885175380252051E-2</v>
      </c>
      <c r="E1691" s="192" t="str">
        <f>Instructions!$I$63</f>
        <v>Mot 42</v>
      </c>
      <c r="F1691" s="192">
        <f ca="1">RAND()</f>
        <v>0.45053863573468456</v>
      </c>
      <c r="G1691" s="192" t="str">
        <f>Instructions!$I$78</f>
        <v>Mot 57</v>
      </c>
      <c r="H1691" s="192">
        <f t="shared" ca="1" si="408"/>
        <v>0.28973532758542497</v>
      </c>
      <c r="I1691" s="192" t="str">
        <f>Instructions!$I$93</f>
        <v>Mot 72</v>
      </c>
      <c r="J1691" s="192">
        <f t="shared" ca="1" si="408"/>
        <v>0.96026422989535598</v>
      </c>
    </row>
    <row r="1692" spans="1:11">
      <c r="A1692" s="192" t="str">
        <f>Instructions!$I$34</f>
        <v>Mot 13</v>
      </c>
      <c r="B1692" s="192">
        <f t="shared" ca="1" si="406"/>
        <v>0.37901288850105697</v>
      </c>
      <c r="C1692" s="192" t="str">
        <f>Instructions!$I$49</f>
        <v>Mot 28</v>
      </c>
      <c r="D1692" s="192">
        <f t="shared" ref="D1692:D1694" ca="1" si="409">RAND()</f>
        <v>0.38943659254360796</v>
      </c>
      <c r="E1692" s="192" t="str">
        <f>Instructions!$I$64</f>
        <v>Mot 43</v>
      </c>
      <c r="F1692" s="192">
        <f t="shared" ref="F1692:F1694" ca="1" si="410">RAND()</f>
        <v>0.4581948646834515</v>
      </c>
      <c r="G1692" s="192" t="str">
        <f>Instructions!$I$79</f>
        <v>Mot 58</v>
      </c>
      <c r="H1692" s="192">
        <f t="shared" ca="1" si="408"/>
        <v>0.15323256433316113</v>
      </c>
      <c r="I1692" s="192" t="str">
        <f>Instructions!$I$94</f>
        <v>Mot 73</v>
      </c>
      <c r="J1692" s="192">
        <f t="shared" ca="1" si="408"/>
        <v>0.65368342731660223</v>
      </c>
    </row>
    <row r="1693" spans="1:11">
      <c r="A1693" s="192" t="str">
        <f>Instructions!$I$35</f>
        <v>Mot 14</v>
      </c>
      <c r="B1693" s="192">
        <f t="shared" ca="1" si="406"/>
        <v>0.4962106131285009</v>
      </c>
      <c r="C1693" s="192" t="str">
        <f>Instructions!$I$50</f>
        <v>Mot 29</v>
      </c>
      <c r="D1693" s="192">
        <f t="shared" ca="1" si="409"/>
        <v>0.14351427834367236</v>
      </c>
      <c r="E1693" s="192" t="str">
        <f>Instructions!$I$65</f>
        <v>Mot 44</v>
      </c>
      <c r="F1693" s="192">
        <f t="shared" ca="1" si="410"/>
        <v>0.4653649692176286</v>
      </c>
      <c r="G1693" s="192" t="str">
        <f>Instructions!$I$80</f>
        <v>Mot 59</v>
      </c>
      <c r="H1693" s="192">
        <f t="shared" ca="1" si="408"/>
        <v>0.67238581797731167</v>
      </c>
      <c r="I1693" s="192" t="str">
        <f>Instructions!$I$95</f>
        <v>Mot 74</v>
      </c>
      <c r="J1693" s="192">
        <f t="shared" ca="1" si="408"/>
        <v>0.98874803497416675</v>
      </c>
    </row>
    <row r="1694" spans="1:11">
      <c r="A1694" s="192" t="str">
        <f>Instructions!$I$36</f>
        <v>Mot 15</v>
      </c>
      <c r="B1694" s="192">
        <f t="shared" ca="1" si="406"/>
        <v>0.97547535860264822</v>
      </c>
      <c r="C1694" s="192" t="str">
        <f>Instructions!$I$51</f>
        <v>Mot 30</v>
      </c>
      <c r="D1694" s="192">
        <f t="shared" ca="1" si="409"/>
        <v>0.95410153818748966</v>
      </c>
      <c r="E1694" s="192" t="str">
        <f>Instructions!$I$66</f>
        <v>Mot 45</v>
      </c>
      <c r="F1694" s="192">
        <f t="shared" ca="1" si="410"/>
        <v>0.70394581048378846</v>
      </c>
      <c r="G1694" s="192" t="str">
        <f>Instructions!$I$81</f>
        <v>Mot 60</v>
      </c>
      <c r="H1694" s="192">
        <f t="shared" ca="1" si="408"/>
        <v>0.59739315946882388</v>
      </c>
      <c r="I1694" s="192" t="str">
        <f>Instructions!$I$96</f>
        <v>Mot 75</v>
      </c>
      <c r="J1694" s="192">
        <f t="shared" ca="1" si="408"/>
        <v>0.36759515773867812</v>
      </c>
    </row>
    <row r="1695" spans="1:11">
      <c r="K1695" s="192">
        <v>85</v>
      </c>
    </row>
    <row r="1700" spans="1:10">
      <c r="A1700" s="192" t="str">
        <f>Instructions!$I$22</f>
        <v>Mot 1</v>
      </c>
      <c r="B1700" s="192">
        <f t="shared" ref="B1700:B1714" ca="1" si="411">RAND()</f>
        <v>0.24089031944551098</v>
      </c>
      <c r="C1700" s="192" t="str">
        <f>Instructions!$I$37</f>
        <v>Mot 16</v>
      </c>
      <c r="D1700" s="192">
        <f t="shared" ref="D1700:D1708" ca="1" si="412">RAND()</f>
        <v>0.53597850291736815</v>
      </c>
      <c r="E1700" s="192" t="str">
        <f>Instructions!$I$52</f>
        <v>Mot 31</v>
      </c>
      <c r="F1700" s="192">
        <f t="shared" ref="F1700:J1714" ca="1" si="413">RAND()</f>
        <v>0.99942995195143436</v>
      </c>
      <c r="G1700" s="192" t="str">
        <f>Instructions!$I$67</f>
        <v>Mot 46</v>
      </c>
      <c r="H1700" s="192">
        <f t="shared" ca="1" si="413"/>
        <v>0.20825521455603002</v>
      </c>
      <c r="I1700" s="192" t="str">
        <f>Instructions!$I$82</f>
        <v>Mot 61</v>
      </c>
      <c r="J1700" s="192">
        <f t="shared" ca="1" si="413"/>
        <v>0.3334495851603716</v>
      </c>
    </row>
    <row r="1701" spans="1:10">
      <c r="A1701" s="192" t="str">
        <f>Instructions!$I$23</f>
        <v>Mot 2</v>
      </c>
      <c r="B1701" s="192">
        <f t="shared" ca="1" si="411"/>
        <v>0.83336226762897536</v>
      </c>
      <c r="C1701" s="192" t="str">
        <f>Instructions!$I$38</f>
        <v>Mot 17</v>
      </c>
      <c r="D1701" s="192">
        <f t="shared" ca="1" si="412"/>
        <v>0.65473392005466602</v>
      </c>
      <c r="E1701" s="192" t="str">
        <f>Instructions!$I$53</f>
        <v>Mot 32</v>
      </c>
      <c r="F1701" s="192">
        <f t="shared" ca="1" si="413"/>
        <v>0.40609037874859322</v>
      </c>
      <c r="G1701" s="192" t="str">
        <f>Instructions!$I$68</f>
        <v>Mot 47</v>
      </c>
      <c r="H1701" s="192">
        <f t="shared" ca="1" si="413"/>
        <v>0.73122186870042205</v>
      </c>
      <c r="I1701" s="192" t="str">
        <f>Instructions!$I$83</f>
        <v>Mot 62</v>
      </c>
      <c r="J1701" s="192">
        <f t="shared" ca="1" si="413"/>
        <v>0.75615862155301439</v>
      </c>
    </row>
    <row r="1702" spans="1:10">
      <c r="A1702" s="192" t="str">
        <f>Instructions!$I$24</f>
        <v>Mot 3</v>
      </c>
      <c r="B1702" s="192">
        <f t="shared" ca="1" si="411"/>
        <v>0.38320907908828739</v>
      </c>
      <c r="C1702" s="192" t="str">
        <f>Instructions!$I$39</f>
        <v>Mot 18</v>
      </c>
      <c r="D1702" s="192">
        <f t="shared" ca="1" si="412"/>
        <v>0.32721843147231733</v>
      </c>
      <c r="E1702" s="192" t="str">
        <f>Instructions!$I$54</f>
        <v>Mot 33</v>
      </c>
      <c r="F1702" s="192">
        <f t="shared" ca="1" si="413"/>
        <v>0.34479526741700905</v>
      </c>
      <c r="G1702" s="192" t="str">
        <f>Instructions!$I$69</f>
        <v>Mot 48</v>
      </c>
      <c r="H1702" s="192">
        <f t="shared" ca="1" si="413"/>
        <v>0.52455980584312112</v>
      </c>
      <c r="I1702" s="192" t="str">
        <f>Instructions!$I$84</f>
        <v>Mot 63</v>
      </c>
      <c r="J1702" s="192">
        <f t="shared" ca="1" si="413"/>
        <v>0.2935265311501456</v>
      </c>
    </row>
    <row r="1703" spans="1:10">
      <c r="A1703" s="192" t="str">
        <f>Instructions!$I$25</f>
        <v>Mot 4</v>
      </c>
      <c r="B1703" s="192">
        <f t="shared" ca="1" si="411"/>
        <v>0.83041911124523637</v>
      </c>
      <c r="C1703" s="192" t="str">
        <f>Instructions!$I$40</f>
        <v>Mot 19</v>
      </c>
      <c r="D1703" s="192">
        <f t="shared" ca="1" si="412"/>
        <v>0.60775412790034788</v>
      </c>
      <c r="E1703" s="192" t="str">
        <f>Instructions!$I$55</f>
        <v>Mot 34</v>
      </c>
      <c r="F1703" s="192">
        <f t="shared" ca="1" si="413"/>
        <v>0.6463076730145183</v>
      </c>
      <c r="G1703" s="192" t="str">
        <f>Instructions!$I$70</f>
        <v>Mot 49</v>
      </c>
      <c r="H1703" s="192">
        <f t="shared" ca="1" si="413"/>
        <v>0.5513923457414257</v>
      </c>
      <c r="I1703" s="192" t="str">
        <f>Instructions!$I$85</f>
        <v>Mot 64</v>
      </c>
      <c r="J1703" s="192">
        <f t="shared" ca="1" si="413"/>
        <v>0.1785777950744375</v>
      </c>
    </row>
    <row r="1704" spans="1:10">
      <c r="A1704" s="192" t="str">
        <f>Instructions!$I$26</f>
        <v>Mot 5</v>
      </c>
      <c r="B1704" s="192">
        <f t="shared" ca="1" si="411"/>
        <v>0.38660814673638222</v>
      </c>
      <c r="C1704" s="192" t="str">
        <f>Instructions!$I$41</f>
        <v>Mot 20</v>
      </c>
      <c r="D1704" s="192">
        <f t="shared" ca="1" si="412"/>
        <v>0.84863759975534836</v>
      </c>
      <c r="E1704" s="192" t="str">
        <f>Instructions!$I$56</f>
        <v>Mot 35</v>
      </c>
      <c r="F1704" s="192">
        <f t="shared" ca="1" si="413"/>
        <v>0.27555931429970459</v>
      </c>
      <c r="G1704" s="192" t="str">
        <f>Instructions!$I$71</f>
        <v>Mot 50</v>
      </c>
      <c r="H1704" s="192">
        <f t="shared" ca="1" si="413"/>
        <v>0.70147445070182102</v>
      </c>
      <c r="I1704" s="192" t="str">
        <f>Instructions!$I$86</f>
        <v>Mot 65</v>
      </c>
      <c r="J1704" s="192">
        <f t="shared" ca="1" si="413"/>
        <v>0.72298828760424372</v>
      </c>
    </row>
    <row r="1705" spans="1:10">
      <c r="A1705" s="192" t="str">
        <f>Instructions!$I$27</f>
        <v>Mot 6</v>
      </c>
      <c r="B1705" s="192">
        <f t="shared" ca="1" si="411"/>
        <v>0.87096032330895401</v>
      </c>
      <c r="C1705" s="192" t="str">
        <f>Instructions!$I$42</f>
        <v>Mot 21</v>
      </c>
      <c r="D1705" s="192">
        <f t="shared" ca="1" si="412"/>
        <v>0.67641723261635656</v>
      </c>
      <c r="E1705" s="192" t="str">
        <f>Instructions!$I$57</f>
        <v>Mot 36</v>
      </c>
      <c r="F1705" s="192">
        <f t="shared" ca="1" si="413"/>
        <v>0.81278720566453722</v>
      </c>
      <c r="G1705" s="192" t="str">
        <f>Instructions!$I$72</f>
        <v>Mot 51</v>
      </c>
      <c r="H1705" s="192">
        <f t="shared" ca="1" si="413"/>
        <v>0.33243736494008569</v>
      </c>
      <c r="I1705" s="192" t="str">
        <f>Instructions!$I$87</f>
        <v>Mot 66</v>
      </c>
      <c r="J1705" s="192">
        <f t="shared" ca="1" si="413"/>
        <v>0.75753570494032563</v>
      </c>
    </row>
    <row r="1706" spans="1:10">
      <c r="A1706" s="192" t="str">
        <f>Instructions!$I$28</f>
        <v>Mot 7</v>
      </c>
      <c r="B1706" s="192">
        <f t="shared" ca="1" si="411"/>
        <v>0.74694488135451642</v>
      </c>
      <c r="C1706" s="192" t="str">
        <f>Instructions!$I$43</f>
        <v>Mot 22</v>
      </c>
      <c r="D1706" s="192">
        <f t="shared" ca="1" si="412"/>
        <v>0.63946271664217258</v>
      </c>
      <c r="E1706" s="192" t="str">
        <f>Instructions!$I$58</f>
        <v>Mot 37</v>
      </c>
      <c r="F1706" s="192">
        <f t="shared" ca="1" si="413"/>
        <v>0.95482017257351259</v>
      </c>
      <c r="G1706" s="192" t="str">
        <f>Instructions!$I$73</f>
        <v>Mot 52</v>
      </c>
      <c r="H1706" s="192">
        <f t="shared" ca="1" si="413"/>
        <v>0.56437489358798165</v>
      </c>
      <c r="I1706" s="192" t="str">
        <f>Instructions!$I$88</f>
        <v>Mot 67</v>
      </c>
      <c r="J1706" s="192">
        <f t="shared" ca="1" si="413"/>
        <v>0.59632559634118032</v>
      </c>
    </row>
    <row r="1707" spans="1:10">
      <c r="A1707" s="192" t="str">
        <f>Instructions!$I$29</f>
        <v>Mot 8</v>
      </c>
      <c r="B1707" s="192">
        <f t="shared" ca="1" si="411"/>
        <v>0.9100720863840005</v>
      </c>
      <c r="C1707" s="192" t="str">
        <f>Instructions!$I$44</f>
        <v>Mot 23</v>
      </c>
      <c r="D1707" s="192">
        <f t="shared" ca="1" si="412"/>
        <v>0.7842012950006414</v>
      </c>
      <c r="E1707" s="192" t="str">
        <f>Instructions!$I$59</f>
        <v>Mot 38</v>
      </c>
      <c r="F1707" s="192">
        <f t="shared" ca="1" si="413"/>
        <v>0.50937294909043673</v>
      </c>
      <c r="G1707" s="192" t="str">
        <f>Instructions!$I$74</f>
        <v>Mot 53</v>
      </c>
      <c r="H1707" s="192">
        <f t="shared" ca="1" si="413"/>
        <v>0.9321546216799993</v>
      </c>
      <c r="I1707" s="192" t="str">
        <f>Instructions!$I$89</f>
        <v>Mot 68</v>
      </c>
      <c r="J1707" s="192">
        <f t="shared" ca="1" si="413"/>
        <v>0.95685610788479358</v>
      </c>
    </row>
    <row r="1708" spans="1:10">
      <c r="A1708" s="192" t="str">
        <f>Instructions!$I$30</f>
        <v>Mot 9</v>
      </c>
      <c r="B1708" s="192">
        <f t="shared" ca="1" si="411"/>
        <v>0.76175890854991624</v>
      </c>
      <c r="C1708" s="192" t="str">
        <f>Instructions!$I$45</f>
        <v>Mot 24</v>
      </c>
      <c r="D1708" s="192">
        <f t="shared" ca="1" si="412"/>
        <v>8.7493697557192163E-2</v>
      </c>
      <c r="E1708" s="192" t="str">
        <f>Instructions!$I$60</f>
        <v>Mot 39</v>
      </c>
      <c r="F1708" s="192">
        <f t="shared" ca="1" si="413"/>
        <v>0.12400497441466785</v>
      </c>
      <c r="G1708" s="192" t="str">
        <f>Instructions!$I$75</f>
        <v>Mot 54</v>
      </c>
      <c r="H1708" s="192">
        <f t="shared" ca="1" si="413"/>
        <v>0.91353239399041486</v>
      </c>
      <c r="I1708" s="192" t="str">
        <f>Instructions!$I$90</f>
        <v>Mot 69</v>
      </c>
      <c r="J1708" s="192">
        <f t="shared" ca="1" si="413"/>
        <v>0.89953674095823521</v>
      </c>
    </row>
    <row r="1709" spans="1:10">
      <c r="A1709" s="192" t="str">
        <f>Instructions!$I$31</f>
        <v>Mot 10</v>
      </c>
      <c r="B1709" s="192">
        <f t="shared" ca="1" si="411"/>
        <v>0.25609264698525247</v>
      </c>
      <c r="C1709" s="192" t="str">
        <f>Instructions!$I$46</f>
        <v>Mot 25</v>
      </c>
      <c r="D1709" s="192">
        <f ca="1">RAND()</f>
        <v>0.22988670384950194</v>
      </c>
      <c r="E1709" s="192" t="str">
        <f>Instructions!$I$61</f>
        <v>Mot 40</v>
      </c>
      <c r="F1709" s="192">
        <f ca="1">RAND()</f>
        <v>0.31240940950491114</v>
      </c>
      <c r="G1709" s="192" t="str">
        <f>Instructions!$I$76</f>
        <v>Mot 55</v>
      </c>
      <c r="H1709" s="192">
        <f t="shared" ca="1" si="413"/>
        <v>0.69111719381895842</v>
      </c>
      <c r="I1709" s="192" t="str">
        <f>Instructions!$I$91</f>
        <v>Mot 70</v>
      </c>
      <c r="J1709" s="192">
        <f t="shared" ca="1" si="413"/>
        <v>0.48904861306708614</v>
      </c>
    </row>
    <row r="1710" spans="1:10">
      <c r="A1710" s="192" t="str">
        <f>Instructions!$I$32</f>
        <v>Mot 11</v>
      </c>
      <c r="B1710" s="192">
        <f t="shared" ca="1" si="411"/>
        <v>0.25453431378103974</v>
      </c>
      <c r="C1710" s="192" t="str">
        <f>Instructions!$I$47</f>
        <v>Mot 26</v>
      </c>
      <c r="D1710" s="192">
        <f ca="1">RAND()</f>
        <v>0.14226327976964293</v>
      </c>
      <c r="E1710" s="192" t="str">
        <f>Instructions!$I$62</f>
        <v>Mot 41</v>
      </c>
      <c r="F1710" s="192">
        <f ca="1">RAND()</f>
        <v>0.46502230103334563</v>
      </c>
      <c r="G1710" s="192" t="str">
        <f>Instructions!$I$77</f>
        <v>Mot 56</v>
      </c>
      <c r="H1710" s="192">
        <f t="shared" ca="1" si="413"/>
        <v>0.58476894018209613</v>
      </c>
      <c r="I1710" s="192" t="str">
        <f>Instructions!$I$92</f>
        <v>Mot 71</v>
      </c>
      <c r="J1710" s="192">
        <f t="shared" ca="1" si="413"/>
        <v>0.83500032165076088</v>
      </c>
    </row>
    <row r="1711" spans="1:10">
      <c r="A1711" s="192" t="str">
        <f>Instructions!$I$33</f>
        <v>Mot 12</v>
      </c>
      <c r="B1711" s="192">
        <f t="shared" ca="1" si="411"/>
        <v>0.91062048353005831</v>
      </c>
      <c r="C1711" s="192" t="str">
        <f>Instructions!$I$48</f>
        <v>Mot 27</v>
      </c>
      <c r="D1711" s="192">
        <f ca="1">RAND()</f>
        <v>0.76852097098822936</v>
      </c>
      <c r="E1711" s="192" t="str">
        <f>Instructions!$I$63</f>
        <v>Mot 42</v>
      </c>
      <c r="F1711" s="192">
        <f ca="1">RAND()</f>
        <v>0.17424263535275475</v>
      </c>
      <c r="G1711" s="192" t="str">
        <f>Instructions!$I$78</f>
        <v>Mot 57</v>
      </c>
      <c r="H1711" s="192">
        <f t="shared" ca="1" si="413"/>
        <v>0.98738637287128606</v>
      </c>
      <c r="I1711" s="192" t="str">
        <f>Instructions!$I$93</f>
        <v>Mot 72</v>
      </c>
      <c r="J1711" s="192">
        <f t="shared" ca="1" si="413"/>
        <v>0.82470731425102817</v>
      </c>
    </row>
    <row r="1712" spans="1:10">
      <c r="A1712" s="192" t="str">
        <f>Instructions!$I$34</f>
        <v>Mot 13</v>
      </c>
      <c r="B1712" s="192">
        <f t="shared" ca="1" si="411"/>
        <v>0.9871394007840758</v>
      </c>
      <c r="C1712" s="192" t="str">
        <f>Instructions!$I$49</f>
        <v>Mot 28</v>
      </c>
      <c r="D1712" s="192">
        <f t="shared" ref="D1712:D1714" ca="1" si="414">RAND()</f>
        <v>0.52511241978237</v>
      </c>
      <c r="E1712" s="192" t="str">
        <f>Instructions!$I$64</f>
        <v>Mot 43</v>
      </c>
      <c r="F1712" s="192">
        <f t="shared" ref="F1712:F1714" ca="1" si="415">RAND()</f>
        <v>9.2563343227815786E-2</v>
      </c>
      <c r="G1712" s="192" t="str">
        <f>Instructions!$I$79</f>
        <v>Mot 58</v>
      </c>
      <c r="H1712" s="192">
        <f t="shared" ca="1" si="413"/>
        <v>7.2493236234444369E-2</v>
      </c>
      <c r="I1712" s="192" t="str">
        <f>Instructions!$I$94</f>
        <v>Mot 73</v>
      </c>
      <c r="J1712" s="192">
        <f t="shared" ca="1" si="413"/>
        <v>9.304190972523585E-2</v>
      </c>
    </row>
    <row r="1713" spans="1:11">
      <c r="A1713" s="192" t="str">
        <f>Instructions!$I$35</f>
        <v>Mot 14</v>
      </c>
      <c r="B1713" s="192">
        <f t="shared" ca="1" si="411"/>
        <v>0.87895192422983104</v>
      </c>
      <c r="C1713" s="192" t="str">
        <f>Instructions!$I$50</f>
        <v>Mot 29</v>
      </c>
      <c r="D1713" s="192">
        <f t="shared" ca="1" si="414"/>
        <v>0.2281851044033858</v>
      </c>
      <c r="E1713" s="192" t="str">
        <f>Instructions!$I$65</f>
        <v>Mot 44</v>
      </c>
      <c r="F1713" s="192">
        <f t="shared" ca="1" si="415"/>
        <v>0.3849146974878116</v>
      </c>
      <c r="G1713" s="192" t="str">
        <f>Instructions!$I$80</f>
        <v>Mot 59</v>
      </c>
      <c r="H1713" s="192">
        <f t="shared" ca="1" si="413"/>
        <v>4.5522538315722505E-2</v>
      </c>
      <c r="I1713" s="192" t="str">
        <f>Instructions!$I$95</f>
        <v>Mot 74</v>
      </c>
      <c r="J1713" s="192">
        <f t="shared" ca="1" si="413"/>
        <v>0.16915836047962485</v>
      </c>
    </row>
    <row r="1714" spans="1:11">
      <c r="A1714" s="192" t="str">
        <f>Instructions!$I$36</f>
        <v>Mot 15</v>
      </c>
      <c r="B1714" s="192">
        <f t="shared" ca="1" si="411"/>
        <v>0.22573191667445336</v>
      </c>
      <c r="C1714" s="192" t="str">
        <f>Instructions!$I$51</f>
        <v>Mot 30</v>
      </c>
      <c r="D1714" s="192">
        <f t="shared" ca="1" si="414"/>
        <v>0.84366262566094652</v>
      </c>
      <c r="E1714" s="192" t="str">
        <f>Instructions!$I$66</f>
        <v>Mot 45</v>
      </c>
      <c r="F1714" s="192">
        <f t="shared" ca="1" si="415"/>
        <v>0.78037442519497147</v>
      </c>
      <c r="G1714" s="192" t="str">
        <f>Instructions!$I$81</f>
        <v>Mot 60</v>
      </c>
      <c r="H1714" s="192">
        <f t="shared" ca="1" si="413"/>
        <v>0.10712161179578117</v>
      </c>
      <c r="I1714" s="192" t="str">
        <f>Instructions!$I$96</f>
        <v>Mot 75</v>
      </c>
      <c r="J1714" s="192">
        <f t="shared" ca="1" si="413"/>
        <v>0.54312679800104635</v>
      </c>
    </row>
    <row r="1715" spans="1:11">
      <c r="K1715" s="192">
        <v>86</v>
      </c>
    </row>
    <row r="1720" spans="1:11">
      <c r="A1720" s="192" t="str">
        <f>Instructions!$I$22</f>
        <v>Mot 1</v>
      </c>
      <c r="B1720" s="192">
        <f t="shared" ref="B1720:B1754" ca="1" si="416">RAND()</f>
        <v>0.59616078818407203</v>
      </c>
      <c r="C1720" s="192" t="str">
        <f>Instructions!$I$37</f>
        <v>Mot 16</v>
      </c>
      <c r="D1720" s="192">
        <f t="shared" ref="D1720:D1728" ca="1" si="417">RAND()</f>
        <v>0.51441666362439609</v>
      </c>
      <c r="E1720" s="192" t="str">
        <f>Instructions!$I$52</f>
        <v>Mot 31</v>
      </c>
      <c r="F1720" s="192">
        <f t="shared" ref="F1720:J1734" ca="1" si="418">RAND()</f>
        <v>0.14836468292410809</v>
      </c>
      <c r="G1720" s="192" t="str">
        <f>Instructions!$I$67</f>
        <v>Mot 46</v>
      </c>
      <c r="H1720" s="192">
        <f t="shared" ca="1" si="418"/>
        <v>5.4562446294102118E-2</v>
      </c>
      <c r="I1720" s="192" t="str">
        <f>Instructions!$I$82</f>
        <v>Mot 61</v>
      </c>
      <c r="J1720" s="192">
        <f t="shared" ca="1" si="418"/>
        <v>0.48212725367904352</v>
      </c>
    </row>
    <row r="1721" spans="1:11">
      <c r="A1721" s="192" t="str">
        <f>Instructions!$I$23</f>
        <v>Mot 2</v>
      </c>
      <c r="B1721" s="192">
        <f t="shared" ca="1" si="416"/>
        <v>0.69397492497852775</v>
      </c>
      <c r="C1721" s="192" t="str">
        <f>Instructions!$I$38</f>
        <v>Mot 17</v>
      </c>
      <c r="D1721" s="192">
        <f t="shared" ca="1" si="417"/>
        <v>0.54410067151269903</v>
      </c>
      <c r="E1721" s="192" t="str">
        <f>Instructions!$I$53</f>
        <v>Mot 32</v>
      </c>
      <c r="F1721" s="192">
        <f t="shared" ca="1" si="418"/>
        <v>9.3451703859584789E-2</v>
      </c>
      <c r="G1721" s="192" t="str">
        <f>Instructions!$I$68</f>
        <v>Mot 47</v>
      </c>
      <c r="H1721" s="192">
        <f t="shared" ca="1" si="418"/>
        <v>0.34105037928295345</v>
      </c>
      <c r="I1721" s="192" t="str">
        <f>Instructions!$I$83</f>
        <v>Mot 62</v>
      </c>
      <c r="J1721" s="192">
        <f t="shared" ca="1" si="418"/>
        <v>0.70139957799703545</v>
      </c>
    </row>
    <row r="1722" spans="1:11">
      <c r="A1722" s="192" t="str">
        <f>Instructions!$I$24</f>
        <v>Mot 3</v>
      </c>
      <c r="B1722" s="192">
        <f t="shared" ca="1" si="416"/>
        <v>7.8413682545859564E-2</v>
      </c>
      <c r="C1722" s="192" t="str">
        <f>Instructions!$I$39</f>
        <v>Mot 18</v>
      </c>
      <c r="D1722" s="192">
        <f t="shared" ca="1" si="417"/>
        <v>0.40543837965352691</v>
      </c>
      <c r="E1722" s="192" t="str">
        <f>Instructions!$I$54</f>
        <v>Mot 33</v>
      </c>
      <c r="F1722" s="192">
        <f t="shared" ca="1" si="418"/>
        <v>0.69823984447324239</v>
      </c>
      <c r="G1722" s="192" t="str">
        <f>Instructions!$I$69</f>
        <v>Mot 48</v>
      </c>
      <c r="H1722" s="192">
        <f t="shared" ca="1" si="418"/>
        <v>0.32935732628483771</v>
      </c>
      <c r="I1722" s="192" t="str">
        <f>Instructions!$I$84</f>
        <v>Mot 63</v>
      </c>
      <c r="J1722" s="192">
        <f t="shared" ca="1" si="418"/>
        <v>0.50020808387035376</v>
      </c>
    </row>
    <row r="1723" spans="1:11">
      <c r="A1723" s="192" t="str">
        <f>Instructions!$I$25</f>
        <v>Mot 4</v>
      </c>
      <c r="B1723" s="192">
        <f t="shared" ca="1" si="416"/>
        <v>0.94201130744484429</v>
      </c>
      <c r="C1723" s="192" t="str">
        <f>Instructions!$I$40</f>
        <v>Mot 19</v>
      </c>
      <c r="D1723" s="192">
        <f t="shared" ca="1" si="417"/>
        <v>0.28949298138432256</v>
      </c>
      <c r="E1723" s="192" t="str">
        <f>Instructions!$I$55</f>
        <v>Mot 34</v>
      </c>
      <c r="F1723" s="192">
        <f t="shared" ca="1" si="418"/>
        <v>0.2631023161971231</v>
      </c>
      <c r="G1723" s="192" t="str">
        <f>Instructions!$I$70</f>
        <v>Mot 49</v>
      </c>
      <c r="H1723" s="192">
        <f t="shared" ca="1" si="418"/>
        <v>0.71736077318454661</v>
      </c>
      <c r="I1723" s="192" t="str">
        <f>Instructions!$I$85</f>
        <v>Mot 64</v>
      </c>
      <c r="J1723" s="192">
        <f t="shared" ca="1" si="418"/>
        <v>0.41598757590922186</v>
      </c>
    </row>
    <row r="1724" spans="1:11">
      <c r="A1724" s="192" t="str">
        <f>Instructions!$I$26</f>
        <v>Mot 5</v>
      </c>
      <c r="B1724" s="192">
        <f t="shared" ca="1" si="416"/>
        <v>0.96467020489357713</v>
      </c>
      <c r="C1724" s="192" t="str">
        <f>Instructions!$I$41</f>
        <v>Mot 20</v>
      </c>
      <c r="D1724" s="192">
        <f t="shared" ca="1" si="417"/>
        <v>0.12358575196357657</v>
      </c>
      <c r="E1724" s="192" t="str">
        <f>Instructions!$I$56</f>
        <v>Mot 35</v>
      </c>
      <c r="F1724" s="192">
        <f t="shared" ca="1" si="418"/>
        <v>0.33695368610454079</v>
      </c>
      <c r="G1724" s="192" t="str">
        <f>Instructions!$I$71</f>
        <v>Mot 50</v>
      </c>
      <c r="H1724" s="192">
        <f t="shared" ca="1" si="418"/>
        <v>0.36402678849098458</v>
      </c>
      <c r="I1724" s="192" t="str">
        <f>Instructions!$I$86</f>
        <v>Mot 65</v>
      </c>
      <c r="J1724" s="192">
        <f t="shared" ca="1" si="418"/>
        <v>0.61969520189228555</v>
      </c>
    </row>
    <row r="1725" spans="1:11">
      <c r="A1725" s="192" t="str">
        <f>Instructions!$I$27</f>
        <v>Mot 6</v>
      </c>
      <c r="B1725" s="192">
        <f t="shared" ca="1" si="416"/>
        <v>0.84992367380280964</v>
      </c>
      <c r="C1725" s="192" t="str">
        <f>Instructions!$I$42</f>
        <v>Mot 21</v>
      </c>
      <c r="D1725" s="192">
        <f t="shared" ca="1" si="417"/>
        <v>0.85300166690159818</v>
      </c>
      <c r="E1725" s="192" t="str">
        <f>Instructions!$I$57</f>
        <v>Mot 36</v>
      </c>
      <c r="F1725" s="192">
        <f t="shared" ca="1" si="418"/>
        <v>8.4215570535026374E-2</v>
      </c>
      <c r="G1725" s="192" t="str">
        <f>Instructions!$I$72</f>
        <v>Mot 51</v>
      </c>
      <c r="H1725" s="192">
        <f t="shared" ca="1" si="418"/>
        <v>0.76322252859040818</v>
      </c>
      <c r="I1725" s="192" t="str">
        <f>Instructions!$I$87</f>
        <v>Mot 66</v>
      </c>
      <c r="J1725" s="192">
        <f t="shared" ca="1" si="418"/>
        <v>0.25245749990965372</v>
      </c>
    </row>
    <row r="1726" spans="1:11">
      <c r="A1726" s="192" t="str">
        <f>Instructions!$I$28</f>
        <v>Mot 7</v>
      </c>
      <c r="B1726" s="192">
        <f t="shared" ca="1" si="416"/>
        <v>0.92218266719301478</v>
      </c>
      <c r="C1726" s="192" t="str">
        <f>Instructions!$I$43</f>
        <v>Mot 22</v>
      </c>
      <c r="D1726" s="192">
        <f t="shared" ca="1" si="417"/>
        <v>0.74407994611401318</v>
      </c>
      <c r="E1726" s="192" t="str">
        <f>Instructions!$I$58</f>
        <v>Mot 37</v>
      </c>
      <c r="F1726" s="192">
        <f t="shared" ca="1" si="418"/>
        <v>0.50330287160338305</v>
      </c>
      <c r="G1726" s="192" t="str">
        <f>Instructions!$I$73</f>
        <v>Mot 52</v>
      </c>
      <c r="H1726" s="192">
        <f t="shared" ca="1" si="418"/>
        <v>0.13475235363581517</v>
      </c>
      <c r="I1726" s="192" t="str">
        <f>Instructions!$I$88</f>
        <v>Mot 67</v>
      </c>
      <c r="J1726" s="192">
        <f t="shared" ca="1" si="418"/>
        <v>0.28442521009265165</v>
      </c>
    </row>
    <row r="1727" spans="1:11">
      <c r="A1727" s="192" t="str">
        <f>Instructions!$I$29</f>
        <v>Mot 8</v>
      </c>
      <c r="B1727" s="192">
        <f t="shared" ca="1" si="416"/>
        <v>0.14429662595213755</v>
      </c>
      <c r="C1727" s="192" t="str">
        <f>Instructions!$I$44</f>
        <v>Mot 23</v>
      </c>
      <c r="D1727" s="192">
        <f t="shared" ca="1" si="417"/>
        <v>0.14411414685042334</v>
      </c>
      <c r="E1727" s="192" t="str">
        <f>Instructions!$I$59</f>
        <v>Mot 38</v>
      </c>
      <c r="F1727" s="192">
        <f t="shared" ca="1" si="418"/>
        <v>0.90400208249920699</v>
      </c>
      <c r="G1727" s="192" t="str">
        <f>Instructions!$I$74</f>
        <v>Mot 53</v>
      </c>
      <c r="H1727" s="192">
        <f t="shared" ca="1" si="418"/>
        <v>3.3456311703602304E-2</v>
      </c>
      <c r="I1727" s="192" t="str">
        <f>Instructions!$I$89</f>
        <v>Mot 68</v>
      </c>
      <c r="J1727" s="192">
        <f t="shared" ca="1" si="418"/>
        <v>0.99149580217894651</v>
      </c>
    </row>
    <row r="1728" spans="1:11">
      <c r="A1728" s="192" t="str">
        <f>Instructions!$I$30</f>
        <v>Mot 9</v>
      </c>
      <c r="B1728" s="192">
        <f t="shared" ca="1" si="416"/>
        <v>0.63465422290080531</v>
      </c>
      <c r="C1728" s="192" t="str">
        <f>Instructions!$I$45</f>
        <v>Mot 24</v>
      </c>
      <c r="D1728" s="192">
        <f t="shared" ca="1" si="417"/>
        <v>1.8948264405127313E-2</v>
      </c>
      <c r="E1728" s="192" t="str">
        <f>Instructions!$I$60</f>
        <v>Mot 39</v>
      </c>
      <c r="F1728" s="192">
        <f t="shared" ca="1" si="418"/>
        <v>0.35835481636090771</v>
      </c>
      <c r="G1728" s="192" t="str">
        <f>Instructions!$I$75</f>
        <v>Mot 54</v>
      </c>
      <c r="H1728" s="192">
        <f t="shared" ca="1" si="418"/>
        <v>0.36908725953884824</v>
      </c>
      <c r="I1728" s="192" t="str">
        <f>Instructions!$I$90</f>
        <v>Mot 69</v>
      </c>
      <c r="J1728" s="192">
        <f t="shared" ca="1" si="418"/>
        <v>0.42800094998517113</v>
      </c>
    </row>
    <row r="1729" spans="1:11">
      <c r="A1729" s="192" t="str">
        <f>Instructions!$I$31</f>
        <v>Mot 10</v>
      </c>
      <c r="B1729" s="192">
        <f t="shared" ca="1" si="416"/>
        <v>0.65608617549834203</v>
      </c>
      <c r="C1729" s="192" t="str">
        <f>Instructions!$I$46</f>
        <v>Mot 25</v>
      </c>
      <c r="D1729" s="192">
        <f ca="1">RAND()</f>
        <v>0.63320297384406332</v>
      </c>
      <c r="E1729" s="192" t="str">
        <f>Instructions!$I$61</f>
        <v>Mot 40</v>
      </c>
      <c r="F1729" s="192">
        <f ca="1">RAND()</f>
        <v>0.32925751513022161</v>
      </c>
      <c r="G1729" s="192" t="str">
        <f>Instructions!$I$76</f>
        <v>Mot 55</v>
      </c>
      <c r="H1729" s="192">
        <f t="shared" ca="1" si="418"/>
        <v>0.28699427967066193</v>
      </c>
      <c r="I1729" s="192" t="str">
        <f>Instructions!$I$91</f>
        <v>Mot 70</v>
      </c>
      <c r="J1729" s="192">
        <f t="shared" ca="1" si="418"/>
        <v>0.47757709979171814</v>
      </c>
    </row>
    <row r="1730" spans="1:11">
      <c r="A1730" s="192" t="str">
        <f>Instructions!$I$32</f>
        <v>Mot 11</v>
      </c>
      <c r="B1730" s="192">
        <f t="shared" ca="1" si="416"/>
        <v>5.7435370842399136E-2</v>
      </c>
      <c r="C1730" s="192" t="str">
        <f>Instructions!$I$47</f>
        <v>Mot 26</v>
      </c>
      <c r="D1730" s="192">
        <f ca="1">RAND()</f>
        <v>0.66077487395690615</v>
      </c>
      <c r="E1730" s="192" t="str">
        <f>Instructions!$I$62</f>
        <v>Mot 41</v>
      </c>
      <c r="F1730" s="192">
        <f ca="1">RAND()</f>
        <v>0.39875148280272521</v>
      </c>
      <c r="G1730" s="192" t="str">
        <f>Instructions!$I$77</f>
        <v>Mot 56</v>
      </c>
      <c r="H1730" s="192">
        <f t="shared" ca="1" si="418"/>
        <v>0.45814867391374603</v>
      </c>
      <c r="I1730" s="192" t="str">
        <f>Instructions!$I$92</f>
        <v>Mot 71</v>
      </c>
      <c r="J1730" s="192">
        <f t="shared" ca="1" si="418"/>
        <v>0.92848601638523642</v>
      </c>
    </row>
    <row r="1731" spans="1:11">
      <c r="A1731" s="192" t="str">
        <f>Instructions!$I$33</f>
        <v>Mot 12</v>
      </c>
      <c r="B1731" s="192">
        <f t="shared" ca="1" si="416"/>
        <v>0.72701555957849517</v>
      </c>
      <c r="C1731" s="192" t="str">
        <f>Instructions!$I$48</f>
        <v>Mot 27</v>
      </c>
      <c r="D1731" s="192">
        <f ca="1">RAND()</f>
        <v>3.9978830634080254E-2</v>
      </c>
      <c r="E1731" s="192" t="str">
        <f>Instructions!$I$63</f>
        <v>Mot 42</v>
      </c>
      <c r="F1731" s="192">
        <f ca="1">RAND()</f>
        <v>0.83036316912194363</v>
      </c>
      <c r="G1731" s="192" t="str">
        <f>Instructions!$I$78</f>
        <v>Mot 57</v>
      </c>
      <c r="H1731" s="192">
        <f t="shared" ca="1" si="418"/>
        <v>0.3847973901128906</v>
      </c>
      <c r="I1731" s="192" t="str">
        <f>Instructions!$I$93</f>
        <v>Mot 72</v>
      </c>
      <c r="J1731" s="192">
        <f t="shared" ca="1" si="418"/>
        <v>0.22094276754942732</v>
      </c>
    </row>
    <row r="1732" spans="1:11">
      <c r="A1732" s="192" t="str">
        <f>Instructions!$I$34</f>
        <v>Mot 13</v>
      </c>
      <c r="B1732" s="192">
        <f t="shared" ca="1" si="416"/>
        <v>0.57895212524480866</v>
      </c>
      <c r="C1732" s="192" t="str">
        <f>Instructions!$I$49</f>
        <v>Mot 28</v>
      </c>
      <c r="D1732" s="192">
        <f t="shared" ref="D1732:D1734" ca="1" si="419">RAND()</f>
        <v>0.53163758338946276</v>
      </c>
      <c r="E1732" s="192" t="str">
        <f>Instructions!$I$64</f>
        <v>Mot 43</v>
      </c>
      <c r="F1732" s="192">
        <f t="shared" ref="F1732:F1734" ca="1" si="420">RAND()</f>
        <v>0.68541727876075265</v>
      </c>
      <c r="G1732" s="192" t="str">
        <f>Instructions!$I$79</f>
        <v>Mot 58</v>
      </c>
      <c r="H1732" s="192">
        <f t="shared" ca="1" si="418"/>
        <v>0.79153094815247449</v>
      </c>
      <c r="I1732" s="192" t="str">
        <f>Instructions!$I$94</f>
        <v>Mot 73</v>
      </c>
      <c r="J1732" s="192">
        <f t="shared" ca="1" si="418"/>
        <v>0.39861476145599228</v>
      </c>
    </row>
    <row r="1733" spans="1:11">
      <c r="A1733" s="192" t="str">
        <f>Instructions!$I$35</f>
        <v>Mot 14</v>
      </c>
      <c r="B1733" s="192">
        <f t="shared" ca="1" si="416"/>
        <v>0.28206796523467736</v>
      </c>
      <c r="C1733" s="192" t="str">
        <f>Instructions!$I$50</f>
        <v>Mot 29</v>
      </c>
      <c r="D1733" s="192">
        <f t="shared" ca="1" si="419"/>
        <v>0.6563209519527069</v>
      </c>
      <c r="E1733" s="192" t="str">
        <f>Instructions!$I$65</f>
        <v>Mot 44</v>
      </c>
      <c r="F1733" s="192">
        <f t="shared" ca="1" si="420"/>
        <v>0.18897775438412467</v>
      </c>
      <c r="G1733" s="192" t="str">
        <f>Instructions!$I$80</f>
        <v>Mot 59</v>
      </c>
      <c r="H1733" s="192">
        <f t="shared" ca="1" si="418"/>
        <v>8.44295227908054E-2</v>
      </c>
      <c r="I1733" s="192" t="str">
        <f>Instructions!$I$95</f>
        <v>Mot 74</v>
      </c>
      <c r="J1733" s="192">
        <f t="shared" ca="1" si="418"/>
        <v>3.3482413303573266E-2</v>
      </c>
    </row>
    <row r="1734" spans="1:11">
      <c r="A1734" s="192" t="str">
        <f>Instructions!$I$36</f>
        <v>Mot 15</v>
      </c>
      <c r="B1734" s="192">
        <f t="shared" ca="1" si="416"/>
        <v>0.2262630120520055</v>
      </c>
      <c r="C1734" s="192" t="str">
        <f>Instructions!$I$51</f>
        <v>Mot 30</v>
      </c>
      <c r="D1734" s="192">
        <f t="shared" ca="1" si="419"/>
        <v>0.12574305692504029</v>
      </c>
      <c r="E1734" s="192" t="str">
        <f>Instructions!$I$66</f>
        <v>Mot 45</v>
      </c>
      <c r="F1734" s="192">
        <f t="shared" ca="1" si="420"/>
        <v>0.20910753912838342</v>
      </c>
      <c r="G1734" s="192" t="str">
        <f>Instructions!$I$81</f>
        <v>Mot 60</v>
      </c>
      <c r="H1734" s="192">
        <f t="shared" ca="1" si="418"/>
        <v>0.25798343215783515</v>
      </c>
      <c r="I1734" s="192" t="str">
        <f>Instructions!$I$96</f>
        <v>Mot 75</v>
      </c>
      <c r="J1734" s="192">
        <f t="shared" ca="1" si="418"/>
        <v>0.36361714561678671</v>
      </c>
    </row>
    <row r="1735" spans="1:11">
      <c r="K1735" s="192">
        <v>87</v>
      </c>
    </row>
    <row r="1740" spans="1:11">
      <c r="A1740" s="192" t="str">
        <f>Instructions!$I$22</f>
        <v>Mot 1</v>
      </c>
      <c r="B1740" s="192">
        <f t="shared" ca="1" si="416"/>
        <v>0.95464703223941061</v>
      </c>
      <c r="C1740" s="192" t="str">
        <f>Instructions!$I$37</f>
        <v>Mot 16</v>
      </c>
      <c r="D1740" s="192">
        <f t="shared" ref="D1740:D1748" ca="1" si="421">RAND()</f>
        <v>0.87058828301922331</v>
      </c>
      <c r="E1740" s="192" t="str">
        <f>Instructions!$I$52</f>
        <v>Mot 31</v>
      </c>
      <c r="F1740" s="192">
        <f t="shared" ref="F1740:J1754" ca="1" si="422">RAND()</f>
        <v>0.2467324495516362</v>
      </c>
      <c r="G1740" s="192" t="str">
        <f>Instructions!$I$67</f>
        <v>Mot 46</v>
      </c>
      <c r="H1740" s="192">
        <f t="shared" ca="1" si="422"/>
        <v>0.43711407619258191</v>
      </c>
      <c r="I1740" s="192" t="str">
        <f>Instructions!$I$82</f>
        <v>Mot 61</v>
      </c>
      <c r="J1740" s="192">
        <f t="shared" ca="1" si="422"/>
        <v>0.56601048238876384</v>
      </c>
    </row>
    <row r="1741" spans="1:11">
      <c r="A1741" s="192" t="str">
        <f>Instructions!$I$23</f>
        <v>Mot 2</v>
      </c>
      <c r="B1741" s="192">
        <f t="shared" ca="1" si="416"/>
        <v>0.93199296546372712</v>
      </c>
      <c r="C1741" s="192" t="str">
        <f>Instructions!$I$38</f>
        <v>Mot 17</v>
      </c>
      <c r="D1741" s="192">
        <f t="shared" ca="1" si="421"/>
        <v>0.67451763596397218</v>
      </c>
      <c r="E1741" s="192" t="str">
        <f>Instructions!$I$53</f>
        <v>Mot 32</v>
      </c>
      <c r="F1741" s="192">
        <f t="shared" ca="1" si="422"/>
        <v>0.56815810187536508</v>
      </c>
      <c r="G1741" s="192" t="str">
        <f>Instructions!$I$68</f>
        <v>Mot 47</v>
      </c>
      <c r="H1741" s="192">
        <f t="shared" ca="1" si="422"/>
        <v>0.62390907708738874</v>
      </c>
      <c r="I1741" s="192" t="str">
        <f>Instructions!$I$83</f>
        <v>Mot 62</v>
      </c>
      <c r="J1741" s="192">
        <f t="shared" ca="1" si="422"/>
        <v>0.37969228122706755</v>
      </c>
    </row>
    <row r="1742" spans="1:11">
      <c r="A1742" s="192" t="str">
        <f>Instructions!$I$24</f>
        <v>Mot 3</v>
      </c>
      <c r="B1742" s="192">
        <f t="shared" ca="1" si="416"/>
        <v>0.3689366746374555</v>
      </c>
      <c r="C1742" s="192" t="str">
        <f>Instructions!$I$39</f>
        <v>Mot 18</v>
      </c>
      <c r="D1742" s="192">
        <f t="shared" ca="1" si="421"/>
        <v>0.52903606898745303</v>
      </c>
      <c r="E1742" s="192" t="str">
        <f>Instructions!$I$54</f>
        <v>Mot 33</v>
      </c>
      <c r="F1742" s="192">
        <f t="shared" ca="1" si="422"/>
        <v>0.89461353135432797</v>
      </c>
      <c r="G1742" s="192" t="str">
        <f>Instructions!$I$69</f>
        <v>Mot 48</v>
      </c>
      <c r="H1742" s="192">
        <f t="shared" ca="1" si="422"/>
        <v>3.4753133644912726E-2</v>
      </c>
      <c r="I1742" s="192" t="str">
        <f>Instructions!$I$84</f>
        <v>Mot 63</v>
      </c>
      <c r="J1742" s="192">
        <f t="shared" ca="1" si="422"/>
        <v>0.94253926324857606</v>
      </c>
    </row>
    <row r="1743" spans="1:11">
      <c r="A1743" s="192" t="str">
        <f>Instructions!$I$25</f>
        <v>Mot 4</v>
      </c>
      <c r="B1743" s="192">
        <f t="shared" ca="1" si="416"/>
        <v>1.4664393186521796E-2</v>
      </c>
      <c r="C1743" s="192" t="str">
        <f>Instructions!$I$40</f>
        <v>Mot 19</v>
      </c>
      <c r="D1743" s="192">
        <f t="shared" ca="1" si="421"/>
        <v>0.25210601477943084</v>
      </c>
      <c r="E1743" s="192" t="str">
        <f>Instructions!$I$55</f>
        <v>Mot 34</v>
      </c>
      <c r="F1743" s="192">
        <f t="shared" ca="1" si="422"/>
        <v>0.37715706795332105</v>
      </c>
      <c r="G1743" s="192" t="str">
        <f>Instructions!$I$70</f>
        <v>Mot 49</v>
      </c>
      <c r="H1743" s="192">
        <f t="shared" ca="1" si="422"/>
        <v>0.44057841354656146</v>
      </c>
      <c r="I1743" s="192" t="str">
        <f>Instructions!$I$85</f>
        <v>Mot 64</v>
      </c>
      <c r="J1743" s="192">
        <f t="shared" ca="1" si="422"/>
        <v>0.60549460306653968</v>
      </c>
    </row>
    <row r="1744" spans="1:11">
      <c r="A1744" s="192" t="str">
        <f>Instructions!$I$26</f>
        <v>Mot 5</v>
      </c>
      <c r="B1744" s="192">
        <f t="shared" ca="1" si="416"/>
        <v>0.70936419557114982</v>
      </c>
      <c r="C1744" s="192" t="str">
        <f>Instructions!$I$41</f>
        <v>Mot 20</v>
      </c>
      <c r="D1744" s="192">
        <f t="shared" ca="1" si="421"/>
        <v>0.35846988164216353</v>
      </c>
      <c r="E1744" s="192" t="str">
        <f>Instructions!$I$56</f>
        <v>Mot 35</v>
      </c>
      <c r="F1744" s="192">
        <f t="shared" ca="1" si="422"/>
        <v>0.27309729471526933</v>
      </c>
      <c r="G1744" s="192" t="str">
        <f>Instructions!$I$71</f>
        <v>Mot 50</v>
      </c>
      <c r="H1744" s="192">
        <f t="shared" ca="1" si="422"/>
        <v>0.1118743061362838</v>
      </c>
      <c r="I1744" s="192" t="str">
        <f>Instructions!$I$86</f>
        <v>Mot 65</v>
      </c>
      <c r="J1744" s="192">
        <f t="shared" ca="1" si="422"/>
        <v>0.3902520561798215</v>
      </c>
    </row>
    <row r="1745" spans="1:11">
      <c r="A1745" s="192" t="str">
        <f>Instructions!$I$27</f>
        <v>Mot 6</v>
      </c>
      <c r="B1745" s="192">
        <f t="shared" ca="1" si="416"/>
        <v>0.96831998141473463</v>
      </c>
      <c r="C1745" s="192" t="str">
        <f>Instructions!$I$42</f>
        <v>Mot 21</v>
      </c>
      <c r="D1745" s="192">
        <f t="shared" ca="1" si="421"/>
        <v>0.56884731480472739</v>
      </c>
      <c r="E1745" s="192" t="str">
        <f>Instructions!$I$57</f>
        <v>Mot 36</v>
      </c>
      <c r="F1745" s="192">
        <f t="shared" ca="1" si="422"/>
        <v>0.78238624122667022</v>
      </c>
      <c r="G1745" s="192" t="str">
        <f>Instructions!$I$72</f>
        <v>Mot 51</v>
      </c>
      <c r="H1745" s="192">
        <f t="shared" ca="1" si="422"/>
        <v>0.26451919996580164</v>
      </c>
      <c r="I1745" s="192" t="str">
        <f>Instructions!$I$87</f>
        <v>Mot 66</v>
      </c>
      <c r="J1745" s="192">
        <f t="shared" ca="1" si="422"/>
        <v>0.63227234419145728</v>
      </c>
    </row>
    <row r="1746" spans="1:11">
      <c r="A1746" s="192" t="str">
        <f>Instructions!$I$28</f>
        <v>Mot 7</v>
      </c>
      <c r="B1746" s="192">
        <f t="shared" ca="1" si="416"/>
        <v>0.12057046328628962</v>
      </c>
      <c r="C1746" s="192" t="str">
        <f>Instructions!$I$43</f>
        <v>Mot 22</v>
      </c>
      <c r="D1746" s="192">
        <f t="shared" ca="1" si="421"/>
        <v>0.50691377463743381</v>
      </c>
      <c r="E1746" s="192" t="str">
        <f>Instructions!$I$58</f>
        <v>Mot 37</v>
      </c>
      <c r="F1746" s="192">
        <f t="shared" ca="1" si="422"/>
        <v>0.32605575232830131</v>
      </c>
      <c r="G1746" s="192" t="str">
        <f>Instructions!$I$73</f>
        <v>Mot 52</v>
      </c>
      <c r="H1746" s="192">
        <f t="shared" ca="1" si="422"/>
        <v>3.3659584324901237E-2</v>
      </c>
      <c r="I1746" s="192" t="str">
        <f>Instructions!$I$88</f>
        <v>Mot 67</v>
      </c>
      <c r="J1746" s="192">
        <f t="shared" ca="1" si="422"/>
        <v>9.0303594938213827E-2</v>
      </c>
    </row>
    <row r="1747" spans="1:11">
      <c r="A1747" s="192" t="str">
        <f>Instructions!$I$29</f>
        <v>Mot 8</v>
      </c>
      <c r="B1747" s="192">
        <f t="shared" ca="1" si="416"/>
        <v>2.9390726933105071E-3</v>
      </c>
      <c r="C1747" s="192" t="str">
        <f>Instructions!$I$44</f>
        <v>Mot 23</v>
      </c>
      <c r="D1747" s="192">
        <f t="shared" ca="1" si="421"/>
        <v>0.92365182004350543</v>
      </c>
      <c r="E1747" s="192" t="str">
        <f>Instructions!$I$59</f>
        <v>Mot 38</v>
      </c>
      <c r="F1747" s="192">
        <f t="shared" ca="1" si="422"/>
        <v>0.5085465786711465</v>
      </c>
      <c r="G1747" s="192" t="str">
        <f>Instructions!$I$74</f>
        <v>Mot 53</v>
      </c>
      <c r="H1747" s="192">
        <f t="shared" ca="1" si="422"/>
        <v>0.88941072949658562</v>
      </c>
      <c r="I1747" s="192" t="str">
        <f>Instructions!$I$89</f>
        <v>Mot 68</v>
      </c>
      <c r="J1747" s="192">
        <f t="shared" ca="1" si="422"/>
        <v>0.1323532592613893</v>
      </c>
    </row>
    <row r="1748" spans="1:11">
      <c r="A1748" s="192" t="str">
        <f>Instructions!$I$30</f>
        <v>Mot 9</v>
      </c>
      <c r="B1748" s="192">
        <f t="shared" ca="1" si="416"/>
        <v>0.12246927335458579</v>
      </c>
      <c r="C1748" s="192" t="str">
        <f>Instructions!$I$45</f>
        <v>Mot 24</v>
      </c>
      <c r="D1748" s="192">
        <f t="shared" ca="1" si="421"/>
        <v>0.81250404074428806</v>
      </c>
      <c r="E1748" s="192" t="str">
        <f>Instructions!$I$60</f>
        <v>Mot 39</v>
      </c>
      <c r="F1748" s="192">
        <f t="shared" ca="1" si="422"/>
        <v>0.32241900255532041</v>
      </c>
      <c r="G1748" s="192" t="str">
        <f>Instructions!$I$75</f>
        <v>Mot 54</v>
      </c>
      <c r="H1748" s="192">
        <f t="shared" ca="1" si="422"/>
        <v>0.10349750707293282</v>
      </c>
      <c r="I1748" s="192" t="str">
        <f>Instructions!$I$90</f>
        <v>Mot 69</v>
      </c>
      <c r="J1748" s="192">
        <f t="shared" ca="1" si="422"/>
        <v>0.60348682419832922</v>
      </c>
    </row>
    <row r="1749" spans="1:11">
      <c r="A1749" s="192" t="str">
        <f>Instructions!$I$31</f>
        <v>Mot 10</v>
      </c>
      <c r="B1749" s="192">
        <f t="shared" ca="1" si="416"/>
        <v>0.42360378429662937</v>
      </c>
      <c r="C1749" s="192" t="str">
        <f>Instructions!$I$46</f>
        <v>Mot 25</v>
      </c>
      <c r="D1749" s="192">
        <f ca="1">RAND()</f>
        <v>0.36317011762970997</v>
      </c>
      <c r="E1749" s="192" t="str">
        <f>Instructions!$I$61</f>
        <v>Mot 40</v>
      </c>
      <c r="F1749" s="192">
        <f ca="1">RAND()</f>
        <v>0.35722893445333059</v>
      </c>
      <c r="G1749" s="192" t="str">
        <f>Instructions!$I$76</f>
        <v>Mot 55</v>
      </c>
      <c r="H1749" s="192">
        <f t="shared" ca="1" si="422"/>
        <v>0.76282389076448187</v>
      </c>
      <c r="I1749" s="192" t="str">
        <f>Instructions!$I$91</f>
        <v>Mot 70</v>
      </c>
      <c r="J1749" s="192">
        <f t="shared" ca="1" si="422"/>
        <v>0.31575880693749503</v>
      </c>
    </row>
    <row r="1750" spans="1:11">
      <c r="A1750" s="192" t="str">
        <f>Instructions!$I$32</f>
        <v>Mot 11</v>
      </c>
      <c r="B1750" s="192">
        <f t="shared" ca="1" si="416"/>
        <v>0.77626615793879195</v>
      </c>
      <c r="C1750" s="192" t="str">
        <f>Instructions!$I$47</f>
        <v>Mot 26</v>
      </c>
      <c r="D1750" s="192">
        <f ca="1">RAND()</f>
        <v>6.7675782160719677E-2</v>
      </c>
      <c r="E1750" s="192" t="str">
        <f>Instructions!$I$62</f>
        <v>Mot 41</v>
      </c>
      <c r="F1750" s="192">
        <f ca="1">RAND()</f>
        <v>0.56585602002216406</v>
      </c>
      <c r="G1750" s="192" t="str">
        <f>Instructions!$I$77</f>
        <v>Mot 56</v>
      </c>
      <c r="H1750" s="192">
        <f t="shared" ca="1" si="422"/>
        <v>8.4189902629859703E-2</v>
      </c>
      <c r="I1750" s="192" t="str">
        <f>Instructions!$I$92</f>
        <v>Mot 71</v>
      </c>
      <c r="J1750" s="192">
        <f t="shared" ca="1" si="422"/>
        <v>0.3497640840143651</v>
      </c>
    </row>
    <row r="1751" spans="1:11">
      <c r="A1751" s="192" t="str">
        <f>Instructions!$I$33</f>
        <v>Mot 12</v>
      </c>
      <c r="B1751" s="192">
        <f t="shared" ca="1" si="416"/>
        <v>0.45470850071814739</v>
      </c>
      <c r="C1751" s="192" t="str">
        <f>Instructions!$I$48</f>
        <v>Mot 27</v>
      </c>
      <c r="D1751" s="192">
        <f ca="1">RAND()</f>
        <v>0.23388711417323493</v>
      </c>
      <c r="E1751" s="192" t="str">
        <f>Instructions!$I$63</f>
        <v>Mot 42</v>
      </c>
      <c r="F1751" s="192">
        <f ca="1">RAND()</f>
        <v>0.66478092201096706</v>
      </c>
      <c r="G1751" s="192" t="str">
        <f>Instructions!$I$78</f>
        <v>Mot 57</v>
      </c>
      <c r="H1751" s="192">
        <f t="shared" ca="1" si="422"/>
        <v>0.72613346629362718</v>
      </c>
      <c r="I1751" s="192" t="str">
        <f>Instructions!$I$93</f>
        <v>Mot 72</v>
      </c>
      <c r="J1751" s="192">
        <f t="shared" ca="1" si="422"/>
        <v>0.53227701201311417</v>
      </c>
    </row>
    <row r="1752" spans="1:11">
      <c r="A1752" s="192" t="str">
        <f>Instructions!$I$34</f>
        <v>Mot 13</v>
      </c>
      <c r="B1752" s="192">
        <f t="shared" ca="1" si="416"/>
        <v>0.66645153140495839</v>
      </c>
      <c r="C1752" s="192" t="str">
        <f>Instructions!$I$49</f>
        <v>Mot 28</v>
      </c>
      <c r="D1752" s="192">
        <f t="shared" ref="D1752:D1754" ca="1" si="423">RAND()</f>
        <v>0.45892742254916574</v>
      </c>
      <c r="E1752" s="192" t="str">
        <f>Instructions!$I$64</f>
        <v>Mot 43</v>
      </c>
      <c r="F1752" s="192">
        <f t="shared" ref="F1752:F1754" ca="1" si="424">RAND()</f>
        <v>0.9965224243695765</v>
      </c>
      <c r="G1752" s="192" t="str">
        <f>Instructions!$I$79</f>
        <v>Mot 58</v>
      </c>
      <c r="H1752" s="192">
        <f t="shared" ca="1" si="422"/>
        <v>0.12277086678930327</v>
      </c>
      <c r="I1752" s="192" t="str">
        <f>Instructions!$I$94</f>
        <v>Mot 73</v>
      </c>
      <c r="J1752" s="192">
        <f t="shared" ca="1" si="422"/>
        <v>0.31859158663482579</v>
      </c>
    </row>
    <row r="1753" spans="1:11">
      <c r="A1753" s="192" t="str">
        <f>Instructions!$I$35</f>
        <v>Mot 14</v>
      </c>
      <c r="B1753" s="192">
        <f t="shared" ca="1" si="416"/>
        <v>0.19820709475586273</v>
      </c>
      <c r="C1753" s="192" t="str">
        <f>Instructions!$I$50</f>
        <v>Mot 29</v>
      </c>
      <c r="D1753" s="192">
        <f t="shared" ca="1" si="423"/>
        <v>0.85018864749645551</v>
      </c>
      <c r="E1753" s="192" t="str">
        <f>Instructions!$I$65</f>
        <v>Mot 44</v>
      </c>
      <c r="F1753" s="192">
        <f t="shared" ca="1" si="424"/>
        <v>0.31424666999453366</v>
      </c>
      <c r="G1753" s="192" t="str">
        <f>Instructions!$I$80</f>
        <v>Mot 59</v>
      </c>
      <c r="H1753" s="192">
        <f t="shared" ca="1" si="422"/>
        <v>0.25882119888017951</v>
      </c>
      <c r="I1753" s="192" t="str">
        <f>Instructions!$I$95</f>
        <v>Mot 74</v>
      </c>
      <c r="J1753" s="192">
        <f t="shared" ca="1" si="422"/>
        <v>0.72548419132730135</v>
      </c>
    </row>
    <row r="1754" spans="1:11">
      <c r="A1754" s="192" t="str">
        <f>Instructions!$I$36</f>
        <v>Mot 15</v>
      </c>
      <c r="B1754" s="192">
        <f t="shared" ca="1" si="416"/>
        <v>0.30941876688019077</v>
      </c>
      <c r="C1754" s="192" t="str">
        <f>Instructions!$I$51</f>
        <v>Mot 30</v>
      </c>
      <c r="D1754" s="192">
        <f t="shared" ca="1" si="423"/>
        <v>0.96531591559349561</v>
      </c>
      <c r="E1754" s="192" t="str">
        <f>Instructions!$I$66</f>
        <v>Mot 45</v>
      </c>
      <c r="F1754" s="192">
        <f t="shared" ca="1" si="424"/>
        <v>0.37626494332236038</v>
      </c>
      <c r="G1754" s="192" t="str">
        <f>Instructions!$I$81</f>
        <v>Mot 60</v>
      </c>
      <c r="H1754" s="192">
        <f t="shared" ca="1" si="422"/>
        <v>0.96473885678156079</v>
      </c>
      <c r="I1754" s="192" t="str">
        <f>Instructions!$I$96</f>
        <v>Mot 75</v>
      </c>
      <c r="J1754" s="192">
        <f t="shared" ca="1" si="422"/>
        <v>0.45208410435058377</v>
      </c>
    </row>
    <row r="1755" spans="1:11">
      <c r="K1755" s="192">
        <v>88</v>
      </c>
    </row>
    <row r="1760" spans="1:11">
      <c r="A1760" s="192" t="str">
        <f>Instructions!$I$22</f>
        <v>Mot 1</v>
      </c>
      <c r="B1760" s="192">
        <f t="shared" ref="B1760:B1774" ca="1" si="425">RAND()</f>
        <v>0.76757713110843151</v>
      </c>
      <c r="C1760" s="192" t="str">
        <f>Instructions!$I$37</f>
        <v>Mot 16</v>
      </c>
      <c r="D1760" s="192">
        <f t="shared" ref="D1760:D1768" ca="1" si="426">RAND()</f>
        <v>0.3000838296680115</v>
      </c>
      <c r="E1760" s="192" t="str">
        <f>Instructions!$I$52</f>
        <v>Mot 31</v>
      </c>
      <c r="F1760" s="192">
        <f t="shared" ref="F1760:J1774" ca="1" si="427">RAND()</f>
        <v>6.1085470197919878E-2</v>
      </c>
      <c r="G1760" s="192" t="str">
        <f>Instructions!$I$67</f>
        <v>Mot 46</v>
      </c>
      <c r="H1760" s="192">
        <f t="shared" ca="1" si="427"/>
        <v>0.48297110041666291</v>
      </c>
      <c r="I1760" s="192" t="str">
        <f>Instructions!$I$82</f>
        <v>Mot 61</v>
      </c>
      <c r="J1760" s="192">
        <f t="shared" ca="1" si="427"/>
        <v>0.48855088814144765</v>
      </c>
    </row>
    <row r="1761" spans="1:11">
      <c r="A1761" s="192" t="str">
        <f>Instructions!$I$23</f>
        <v>Mot 2</v>
      </c>
      <c r="B1761" s="192">
        <f t="shared" ca="1" si="425"/>
        <v>1.7485477209175926E-2</v>
      </c>
      <c r="C1761" s="192" t="str">
        <f>Instructions!$I$38</f>
        <v>Mot 17</v>
      </c>
      <c r="D1761" s="192">
        <f t="shared" ca="1" si="426"/>
        <v>0.21178824869360324</v>
      </c>
      <c r="E1761" s="192" t="str">
        <f>Instructions!$I$53</f>
        <v>Mot 32</v>
      </c>
      <c r="F1761" s="192">
        <f t="shared" ca="1" si="427"/>
        <v>0.88783205844800128</v>
      </c>
      <c r="G1761" s="192" t="str">
        <f>Instructions!$I$68</f>
        <v>Mot 47</v>
      </c>
      <c r="H1761" s="192">
        <f t="shared" ca="1" si="427"/>
        <v>0.54148039091183764</v>
      </c>
      <c r="I1761" s="192" t="str">
        <f>Instructions!$I$83</f>
        <v>Mot 62</v>
      </c>
      <c r="J1761" s="192">
        <f t="shared" ca="1" si="427"/>
        <v>0.7560601266959438</v>
      </c>
    </row>
    <row r="1762" spans="1:11">
      <c r="A1762" s="192" t="str">
        <f>Instructions!$I$24</f>
        <v>Mot 3</v>
      </c>
      <c r="B1762" s="192">
        <f t="shared" ca="1" si="425"/>
        <v>0.50432756366416442</v>
      </c>
      <c r="C1762" s="192" t="str">
        <f>Instructions!$I$39</f>
        <v>Mot 18</v>
      </c>
      <c r="D1762" s="192">
        <f t="shared" ca="1" si="426"/>
        <v>0.10125262088295495</v>
      </c>
      <c r="E1762" s="192" t="str">
        <f>Instructions!$I$54</f>
        <v>Mot 33</v>
      </c>
      <c r="F1762" s="192">
        <f t="shared" ca="1" si="427"/>
        <v>0.27335891358910647</v>
      </c>
      <c r="G1762" s="192" t="str">
        <f>Instructions!$I$69</f>
        <v>Mot 48</v>
      </c>
      <c r="H1762" s="192">
        <f t="shared" ca="1" si="427"/>
        <v>5.3589865345226695E-2</v>
      </c>
      <c r="I1762" s="192" t="str">
        <f>Instructions!$I$84</f>
        <v>Mot 63</v>
      </c>
      <c r="J1762" s="192">
        <f t="shared" ca="1" si="427"/>
        <v>0.77529525292208934</v>
      </c>
    </row>
    <row r="1763" spans="1:11">
      <c r="A1763" s="192" t="str">
        <f>Instructions!$I$25</f>
        <v>Mot 4</v>
      </c>
      <c r="B1763" s="192">
        <f t="shared" ca="1" si="425"/>
        <v>0.34687719378447823</v>
      </c>
      <c r="C1763" s="192" t="str">
        <f>Instructions!$I$40</f>
        <v>Mot 19</v>
      </c>
      <c r="D1763" s="192">
        <f t="shared" ca="1" si="426"/>
        <v>0.55475621940870268</v>
      </c>
      <c r="E1763" s="192" t="str">
        <f>Instructions!$I$55</f>
        <v>Mot 34</v>
      </c>
      <c r="F1763" s="192">
        <f t="shared" ca="1" si="427"/>
        <v>8.21473840385889E-3</v>
      </c>
      <c r="G1763" s="192" t="str">
        <f>Instructions!$I$70</f>
        <v>Mot 49</v>
      </c>
      <c r="H1763" s="192">
        <f t="shared" ca="1" si="427"/>
        <v>0.75574933179412862</v>
      </c>
      <c r="I1763" s="192" t="str">
        <f>Instructions!$I$85</f>
        <v>Mot 64</v>
      </c>
      <c r="J1763" s="192">
        <f t="shared" ca="1" si="427"/>
        <v>0.51436060165751207</v>
      </c>
    </row>
    <row r="1764" spans="1:11">
      <c r="A1764" s="192" t="str">
        <f>Instructions!$I$26</f>
        <v>Mot 5</v>
      </c>
      <c r="B1764" s="192">
        <f t="shared" ca="1" si="425"/>
        <v>0.7943405132683643</v>
      </c>
      <c r="C1764" s="192" t="str">
        <f>Instructions!$I$41</f>
        <v>Mot 20</v>
      </c>
      <c r="D1764" s="192">
        <f t="shared" ca="1" si="426"/>
        <v>0.10819742596789161</v>
      </c>
      <c r="E1764" s="192" t="str">
        <f>Instructions!$I$56</f>
        <v>Mot 35</v>
      </c>
      <c r="F1764" s="192">
        <f t="shared" ca="1" si="427"/>
        <v>0.85071715522666547</v>
      </c>
      <c r="G1764" s="192" t="str">
        <f>Instructions!$I$71</f>
        <v>Mot 50</v>
      </c>
      <c r="H1764" s="192">
        <f t="shared" ca="1" si="427"/>
        <v>0.73891488445141207</v>
      </c>
      <c r="I1764" s="192" t="str">
        <f>Instructions!$I$86</f>
        <v>Mot 65</v>
      </c>
      <c r="J1764" s="192">
        <f t="shared" ca="1" si="427"/>
        <v>0.86773631796409145</v>
      </c>
    </row>
    <row r="1765" spans="1:11">
      <c r="A1765" s="192" t="str">
        <f>Instructions!$I$27</f>
        <v>Mot 6</v>
      </c>
      <c r="B1765" s="192">
        <f t="shared" ca="1" si="425"/>
        <v>0.69645053574359717</v>
      </c>
      <c r="C1765" s="192" t="str">
        <f>Instructions!$I$42</f>
        <v>Mot 21</v>
      </c>
      <c r="D1765" s="192">
        <f t="shared" ca="1" si="426"/>
        <v>0.48363829897769417</v>
      </c>
      <c r="E1765" s="192" t="str">
        <f>Instructions!$I$57</f>
        <v>Mot 36</v>
      </c>
      <c r="F1765" s="192">
        <f t="shared" ca="1" si="427"/>
        <v>0.46357380731125497</v>
      </c>
      <c r="G1765" s="192" t="str">
        <f>Instructions!$I$72</f>
        <v>Mot 51</v>
      </c>
      <c r="H1765" s="192">
        <f t="shared" ca="1" si="427"/>
        <v>0.42302472063990881</v>
      </c>
      <c r="I1765" s="192" t="str">
        <f>Instructions!$I$87</f>
        <v>Mot 66</v>
      </c>
      <c r="J1765" s="192">
        <f t="shared" ca="1" si="427"/>
        <v>0.99334570554534274</v>
      </c>
    </row>
    <row r="1766" spans="1:11">
      <c r="A1766" s="192" t="str">
        <f>Instructions!$I$28</f>
        <v>Mot 7</v>
      </c>
      <c r="B1766" s="192">
        <f t="shared" ca="1" si="425"/>
        <v>2.7547458886852061E-2</v>
      </c>
      <c r="C1766" s="192" t="str">
        <f>Instructions!$I$43</f>
        <v>Mot 22</v>
      </c>
      <c r="D1766" s="192">
        <f t="shared" ca="1" si="426"/>
        <v>0.68929186374374463</v>
      </c>
      <c r="E1766" s="192" t="str">
        <f>Instructions!$I$58</f>
        <v>Mot 37</v>
      </c>
      <c r="F1766" s="192">
        <f t="shared" ca="1" si="427"/>
        <v>0.74751851740682018</v>
      </c>
      <c r="G1766" s="192" t="str">
        <f>Instructions!$I$73</f>
        <v>Mot 52</v>
      </c>
      <c r="H1766" s="192">
        <f t="shared" ca="1" si="427"/>
        <v>0.45802327723924996</v>
      </c>
      <c r="I1766" s="192" t="str">
        <f>Instructions!$I$88</f>
        <v>Mot 67</v>
      </c>
      <c r="J1766" s="192">
        <f t="shared" ca="1" si="427"/>
        <v>0.44372424682189282</v>
      </c>
    </row>
    <row r="1767" spans="1:11">
      <c r="A1767" s="192" t="str">
        <f>Instructions!$I$29</f>
        <v>Mot 8</v>
      </c>
      <c r="B1767" s="192">
        <f t="shared" ca="1" si="425"/>
        <v>0.59363055480682658</v>
      </c>
      <c r="C1767" s="192" t="str">
        <f>Instructions!$I$44</f>
        <v>Mot 23</v>
      </c>
      <c r="D1767" s="192">
        <f t="shared" ca="1" si="426"/>
        <v>0.17758063895708909</v>
      </c>
      <c r="E1767" s="192" t="str">
        <f>Instructions!$I$59</f>
        <v>Mot 38</v>
      </c>
      <c r="F1767" s="192">
        <f t="shared" ca="1" si="427"/>
        <v>0.22600270379495102</v>
      </c>
      <c r="G1767" s="192" t="str">
        <f>Instructions!$I$74</f>
        <v>Mot 53</v>
      </c>
      <c r="H1767" s="192">
        <f t="shared" ca="1" si="427"/>
        <v>0.79856927991161952</v>
      </c>
      <c r="I1767" s="192" t="str">
        <f>Instructions!$I$89</f>
        <v>Mot 68</v>
      </c>
      <c r="J1767" s="192">
        <f t="shared" ca="1" si="427"/>
        <v>0.73563780768791409</v>
      </c>
    </row>
    <row r="1768" spans="1:11">
      <c r="A1768" s="192" t="str">
        <f>Instructions!$I$30</f>
        <v>Mot 9</v>
      </c>
      <c r="B1768" s="192">
        <f t="shared" ca="1" si="425"/>
        <v>0.95502202409526449</v>
      </c>
      <c r="C1768" s="192" t="str">
        <f>Instructions!$I$45</f>
        <v>Mot 24</v>
      </c>
      <c r="D1768" s="192">
        <f t="shared" ca="1" si="426"/>
        <v>0.48746172557403522</v>
      </c>
      <c r="E1768" s="192" t="str">
        <f>Instructions!$I$60</f>
        <v>Mot 39</v>
      </c>
      <c r="F1768" s="192">
        <f t="shared" ca="1" si="427"/>
        <v>0.91685503094250642</v>
      </c>
      <c r="G1768" s="192" t="str">
        <f>Instructions!$I$75</f>
        <v>Mot 54</v>
      </c>
      <c r="H1768" s="192">
        <f t="shared" ca="1" si="427"/>
        <v>0.86670388648982755</v>
      </c>
      <c r="I1768" s="192" t="str">
        <f>Instructions!$I$90</f>
        <v>Mot 69</v>
      </c>
      <c r="J1768" s="192">
        <f t="shared" ca="1" si="427"/>
        <v>0.40348788634900401</v>
      </c>
    </row>
    <row r="1769" spans="1:11">
      <c r="A1769" s="192" t="str">
        <f>Instructions!$I$31</f>
        <v>Mot 10</v>
      </c>
      <c r="B1769" s="192">
        <f t="shared" ca="1" si="425"/>
        <v>0.60515114144668192</v>
      </c>
      <c r="C1769" s="192" t="str">
        <f>Instructions!$I$46</f>
        <v>Mot 25</v>
      </c>
      <c r="D1769" s="192">
        <f ca="1">RAND()</f>
        <v>0.45545714725317066</v>
      </c>
      <c r="E1769" s="192" t="str">
        <f>Instructions!$I$61</f>
        <v>Mot 40</v>
      </c>
      <c r="F1769" s="192">
        <f ca="1">RAND()</f>
        <v>0.52793421325888279</v>
      </c>
      <c r="G1769" s="192" t="str">
        <f>Instructions!$I$76</f>
        <v>Mot 55</v>
      </c>
      <c r="H1769" s="192">
        <f t="shared" ca="1" si="427"/>
        <v>0.71344997630592399</v>
      </c>
      <c r="I1769" s="192" t="str">
        <f>Instructions!$I$91</f>
        <v>Mot 70</v>
      </c>
      <c r="J1769" s="192">
        <f t="shared" ca="1" si="427"/>
        <v>0.26877561962314056</v>
      </c>
    </row>
    <row r="1770" spans="1:11">
      <c r="A1770" s="192" t="str">
        <f>Instructions!$I$32</f>
        <v>Mot 11</v>
      </c>
      <c r="B1770" s="192">
        <f t="shared" ca="1" si="425"/>
        <v>0.68758563560847863</v>
      </c>
      <c r="C1770" s="192" t="str">
        <f>Instructions!$I$47</f>
        <v>Mot 26</v>
      </c>
      <c r="D1770" s="192">
        <f ca="1">RAND()</f>
        <v>0.88016044257570603</v>
      </c>
      <c r="E1770" s="192" t="str">
        <f>Instructions!$I$62</f>
        <v>Mot 41</v>
      </c>
      <c r="F1770" s="192">
        <f ca="1">RAND()</f>
        <v>0.3490321425094457</v>
      </c>
      <c r="G1770" s="192" t="str">
        <f>Instructions!$I$77</f>
        <v>Mot 56</v>
      </c>
      <c r="H1770" s="192">
        <f t="shared" ca="1" si="427"/>
        <v>0.26266020770351517</v>
      </c>
      <c r="I1770" s="192" t="str">
        <f>Instructions!$I$92</f>
        <v>Mot 71</v>
      </c>
      <c r="J1770" s="192">
        <f t="shared" ca="1" si="427"/>
        <v>0.56854886913021141</v>
      </c>
    </row>
    <row r="1771" spans="1:11">
      <c r="A1771" s="192" t="str">
        <f>Instructions!$I$33</f>
        <v>Mot 12</v>
      </c>
      <c r="B1771" s="192">
        <f t="shared" ca="1" si="425"/>
        <v>1.0685840491072796E-2</v>
      </c>
      <c r="C1771" s="192" t="str">
        <f>Instructions!$I$48</f>
        <v>Mot 27</v>
      </c>
      <c r="D1771" s="192">
        <f ca="1">RAND()</f>
        <v>0.18691573852253596</v>
      </c>
      <c r="E1771" s="192" t="str">
        <f>Instructions!$I$63</f>
        <v>Mot 42</v>
      </c>
      <c r="F1771" s="192">
        <f ca="1">RAND()</f>
        <v>0.59399328049265399</v>
      </c>
      <c r="G1771" s="192" t="str">
        <f>Instructions!$I$78</f>
        <v>Mot 57</v>
      </c>
      <c r="H1771" s="192">
        <f t="shared" ca="1" si="427"/>
        <v>0.19144732554719901</v>
      </c>
      <c r="I1771" s="192" t="str">
        <f>Instructions!$I$93</f>
        <v>Mot 72</v>
      </c>
      <c r="J1771" s="192">
        <f t="shared" ca="1" si="427"/>
        <v>0.68276697198663239</v>
      </c>
    </row>
    <row r="1772" spans="1:11">
      <c r="A1772" s="192" t="str">
        <f>Instructions!$I$34</f>
        <v>Mot 13</v>
      </c>
      <c r="B1772" s="192">
        <f t="shared" ca="1" si="425"/>
        <v>0.65140861419935769</v>
      </c>
      <c r="C1772" s="192" t="str">
        <f>Instructions!$I$49</f>
        <v>Mot 28</v>
      </c>
      <c r="D1772" s="192">
        <f t="shared" ref="D1772:D1774" ca="1" si="428">RAND()</f>
        <v>0.61534896711195752</v>
      </c>
      <c r="E1772" s="192" t="str">
        <f>Instructions!$I$64</f>
        <v>Mot 43</v>
      </c>
      <c r="F1772" s="192">
        <f t="shared" ref="F1772:F1774" ca="1" si="429">RAND()</f>
        <v>0.63822580231103476</v>
      </c>
      <c r="G1772" s="192" t="str">
        <f>Instructions!$I$79</f>
        <v>Mot 58</v>
      </c>
      <c r="H1772" s="192">
        <f t="shared" ca="1" si="427"/>
        <v>0.81100522238424355</v>
      </c>
      <c r="I1772" s="192" t="str">
        <f>Instructions!$I$94</f>
        <v>Mot 73</v>
      </c>
      <c r="J1772" s="192">
        <f t="shared" ca="1" si="427"/>
        <v>0.96767802484051313</v>
      </c>
    </row>
    <row r="1773" spans="1:11">
      <c r="A1773" s="192" t="str">
        <f>Instructions!$I$35</f>
        <v>Mot 14</v>
      </c>
      <c r="B1773" s="192">
        <f t="shared" ca="1" si="425"/>
        <v>0.83846308769991962</v>
      </c>
      <c r="C1773" s="192" t="str">
        <f>Instructions!$I$50</f>
        <v>Mot 29</v>
      </c>
      <c r="D1773" s="192">
        <f t="shared" ca="1" si="428"/>
        <v>0.59175840979112715</v>
      </c>
      <c r="E1773" s="192" t="str">
        <f>Instructions!$I$65</f>
        <v>Mot 44</v>
      </c>
      <c r="F1773" s="192">
        <f t="shared" ca="1" si="429"/>
        <v>0.88453350291000565</v>
      </c>
      <c r="G1773" s="192" t="str">
        <f>Instructions!$I$80</f>
        <v>Mot 59</v>
      </c>
      <c r="H1773" s="192">
        <f t="shared" ca="1" si="427"/>
        <v>0.441128426620368</v>
      </c>
      <c r="I1773" s="192" t="str">
        <f>Instructions!$I$95</f>
        <v>Mot 74</v>
      </c>
      <c r="J1773" s="192">
        <f t="shared" ca="1" si="427"/>
        <v>8.6947766709359997E-2</v>
      </c>
    </row>
    <row r="1774" spans="1:11">
      <c r="A1774" s="192" t="str">
        <f>Instructions!$I$36</f>
        <v>Mot 15</v>
      </c>
      <c r="B1774" s="192">
        <f t="shared" ca="1" si="425"/>
        <v>0.99835122259126552</v>
      </c>
      <c r="C1774" s="192" t="str">
        <f>Instructions!$I$51</f>
        <v>Mot 30</v>
      </c>
      <c r="D1774" s="192">
        <f t="shared" ca="1" si="428"/>
        <v>0.16915561402759416</v>
      </c>
      <c r="E1774" s="192" t="str">
        <f>Instructions!$I$66</f>
        <v>Mot 45</v>
      </c>
      <c r="F1774" s="192">
        <f t="shared" ca="1" si="429"/>
        <v>0.20288471715837209</v>
      </c>
      <c r="G1774" s="192" t="str">
        <f>Instructions!$I$81</f>
        <v>Mot 60</v>
      </c>
      <c r="H1774" s="192">
        <f t="shared" ca="1" si="427"/>
        <v>0.71176057225344103</v>
      </c>
      <c r="I1774" s="192" t="str">
        <f>Instructions!$I$96</f>
        <v>Mot 75</v>
      </c>
      <c r="J1774" s="192">
        <f t="shared" ca="1" si="427"/>
        <v>0.62133118882990301</v>
      </c>
    </row>
    <row r="1775" spans="1:11">
      <c r="K1775" s="192">
        <v>89</v>
      </c>
    </row>
    <row r="1780" spans="1:10">
      <c r="A1780" s="192" t="str">
        <f>Instructions!$I$22</f>
        <v>Mot 1</v>
      </c>
      <c r="B1780" s="192">
        <f t="shared" ref="B1780:B1794" ca="1" si="430">RAND()</f>
        <v>0.35388355530545434</v>
      </c>
      <c r="C1780" s="192" t="str">
        <f>Instructions!$I$37</f>
        <v>Mot 16</v>
      </c>
      <c r="D1780" s="192">
        <f t="shared" ref="D1780:D1788" ca="1" si="431">RAND()</f>
        <v>0.39521895925139061</v>
      </c>
      <c r="E1780" s="192" t="str">
        <f>Instructions!$I$52</f>
        <v>Mot 31</v>
      </c>
      <c r="F1780" s="192">
        <f t="shared" ref="F1780:J1794" ca="1" si="432">RAND()</f>
        <v>0.66683880957678576</v>
      </c>
      <c r="G1780" s="192" t="str">
        <f>Instructions!$I$67</f>
        <v>Mot 46</v>
      </c>
      <c r="H1780" s="192">
        <f t="shared" ca="1" si="432"/>
        <v>0.95940551357104975</v>
      </c>
      <c r="I1780" s="192" t="str">
        <f>Instructions!$I$82</f>
        <v>Mot 61</v>
      </c>
      <c r="J1780" s="192">
        <f t="shared" ca="1" si="432"/>
        <v>0.19576388619048812</v>
      </c>
    </row>
    <row r="1781" spans="1:10">
      <c r="A1781" s="192" t="str">
        <f>Instructions!$I$23</f>
        <v>Mot 2</v>
      </c>
      <c r="B1781" s="192">
        <f t="shared" ca="1" si="430"/>
        <v>0.42956315553306668</v>
      </c>
      <c r="C1781" s="192" t="str">
        <f>Instructions!$I$38</f>
        <v>Mot 17</v>
      </c>
      <c r="D1781" s="192">
        <f t="shared" ca="1" si="431"/>
        <v>0.6678855631141758</v>
      </c>
      <c r="E1781" s="192" t="str">
        <f>Instructions!$I$53</f>
        <v>Mot 32</v>
      </c>
      <c r="F1781" s="192">
        <f t="shared" ca="1" si="432"/>
        <v>0.5561085893201696</v>
      </c>
      <c r="G1781" s="192" t="str">
        <f>Instructions!$I$68</f>
        <v>Mot 47</v>
      </c>
      <c r="H1781" s="192">
        <f t="shared" ca="1" si="432"/>
        <v>0.85427467092809084</v>
      </c>
      <c r="I1781" s="192" t="str">
        <f>Instructions!$I$83</f>
        <v>Mot 62</v>
      </c>
      <c r="J1781" s="192">
        <f t="shared" ca="1" si="432"/>
        <v>0.58392543479823888</v>
      </c>
    </row>
    <row r="1782" spans="1:10">
      <c r="A1782" s="192" t="str">
        <f>Instructions!$I$24</f>
        <v>Mot 3</v>
      </c>
      <c r="B1782" s="192">
        <f t="shared" ca="1" si="430"/>
        <v>0.62988488538907317</v>
      </c>
      <c r="C1782" s="192" t="str">
        <f>Instructions!$I$39</f>
        <v>Mot 18</v>
      </c>
      <c r="D1782" s="192">
        <f t="shared" ca="1" si="431"/>
        <v>0.85729510608141368</v>
      </c>
      <c r="E1782" s="192" t="str">
        <f>Instructions!$I$54</f>
        <v>Mot 33</v>
      </c>
      <c r="F1782" s="192">
        <f t="shared" ca="1" si="432"/>
        <v>0.89255889737582983</v>
      </c>
      <c r="G1782" s="192" t="str">
        <f>Instructions!$I$69</f>
        <v>Mot 48</v>
      </c>
      <c r="H1782" s="192">
        <f t="shared" ca="1" si="432"/>
        <v>0.36500603292377032</v>
      </c>
      <c r="I1782" s="192" t="str">
        <f>Instructions!$I$84</f>
        <v>Mot 63</v>
      </c>
      <c r="J1782" s="192">
        <f t="shared" ca="1" si="432"/>
        <v>7.2629462939335587E-2</v>
      </c>
    </row>
    <row r="1783" spans="1:10">
      <c r="A1783" s="192" t="str">
        <f>Instructions!$I$25</f>
        <v>Mot 4</v>
      </c>
      <c r="B1783" s="192">
        <f t="shared" ca="1" si="430"/>
        <v>0.13985136774995655</v>
      </c>
      <c r="C1783" s="192" t="str">
        <f>Instructions!$I$40</f>
        <v>Mot 19</v>
      </c>
      <c r="D1783" s="192">
        <f t="shared" ca="1" si="431"/>
        <v>0.28955947979408081</v>
      </c>
      <c r="E1783" s="192" t="str">
        <f>Instructions!$I$55</f>
        <v>Mot 34</v>
      </c>
      <c r="F1783" s="192">
        <f t="shared" ca="1" si="432"/>
        <v>0.88963866483785869</v>
      </c>
      <c r="G1783" s="192" t="str">
        <f>Instructions!$I$70</f>
        <v>Mot 49</v>
      </c>
      <c r="H1783" s="192">
        <f t="shared" ca="1" si="432"/>
        <v>0.74960499941607805</v>
      </c>
      <c r="I1783" s="192" t="str">
        <f>Instructions!$I$85</f>
        <v>Mot 64</v>
      </c>
      <c r="J1783" s="192">
        <f t="shared" ca="1" si="432"/>
        <v>0.69558535845523528</v>
      </c>
    </row>
    <row r="1784" spans="1:10">
      <c r="A1784" s="192" t="str">
        <f>Instructions!$I$26</f>
        <v>Mot 5</v>
      </c>
      <c r="B1784" s="192">
        <f t="shared" ca="1" si="430"/>
        <v>0.99974291988007047</v>
      </c>
      <c r="C1784" s="192" t="str">
        <f>Instructions!$I$41</f>
        <v>Mot 20</v>
      </c>
      <c r="D1784" s="192">
        <f t="shared" ca="1" si="431"/>
        <v>0.48761868232049299</v>
      </c>
      <c r="E1784" s="192" t="str">
        <f>Instructions!$I$56</f>
        <v>Mot 35</v>
      </c>
      <c r="F1784" s="192">
        <f t="shared" ca="1" si="432"/>
        <v>0.41908618595774461</v>
      </c>
      <c r="G1784" s="192" t="str">
        <f>Instructions!$I$71</f>
        <v>Mot 50</v>
      </c>
      <c r="H1784" s="192">
        <f t="shared" ca="1" si="432"/>
        <v>0.5559180665715765</v>
      </c>
      <c r="I1784" s="192" t="str">
        <f>Instructions!$I$86</f>
        <v>Mot 65</v>
      </c>
      <c r="J1784" s="192">
        <f t="shared" ca="1" si="432"/>
        <v>0.28862288694575511</v>
      </c>
    </row>
    <row r="1785" spans="1:10">
      <c r="A1785" s="192" t="str">
        <f>Instructions!$I$27</f>
        <v>Mot 6</v>
      </c>
      <c r="B1785" s="192">
        <f t="shared" ca="1" si="430"/>
        <v>0.40348628687437704</v>
      </c>
      <c r="C1785" s="192" t="str">
        <f>Instructions!$I$42</f>
        <v>Mot 21</v>
      </c>
      <c r="D1785" s="192">
        <f t="shared" ca="1" si="431"/>
        <v>0.64850699148693458</v>
      </c>
      <c r="E1785" s="192" t="str">
        <f>Instructions!$I$57</f>
        <v>Mot 36</v>
      </c>
      <c r="F1785" s="192">
        <f t="shared" ca="1" si="432"/>
        <v>0.49875760423626292</v>
      </c>
      <c r="G1785" s="192" t="str">
        <f>Instructions!$I$72</f>
        <v>Mot 51</v>
      </c>
      <c r="H1785" s="192">
        <f t="shared" ca="1" si="432"/>
        <v>0.94291019778691942</v>
      </c>
      <c r="I1785" s="192" t="str">
        <f>Instructions!$I$87</f>
        <v>Mot 66</v>
      </c>
      <c r="J1785" s="192">
        <f t="shared" ca="1" si="432"/>
        <v>0.83902618544142982</v>
      </c>
    </row>
    <row r="1786" spans="1:10">
      <c r="A1786" s="192" t="str">
        <f>Instructions!$I$28</f>
        <v>Mot 7</v>
      </c>
      <c r="B1786" s="192">
        <f t="shared" ca="1" si="430"/>
        <v>3.0226549791511181E-2</v>
      </c>
      <c r="C1786" s="192" t="str">
        <f>Instructions!$I$43</f>
        <v>Mot 22</v>
      </c>
      <c r="D1786" s="192">
        <f t="shared" ca="1" si="431"/>
        <v>0.72732276610914282</v>
      </c>
      <c r="E1786" s="192" t="str">
        <f>Instructions!$I$58</f>
        <v>Mot 37</v>
      </c>
      <c r="F1786" s="192">
        <f t="shared" ca="1" si="432"/>
        <v>0.76533198184072515</v>
      </c>
      <c r="G1786" s="192" t="str">
        <f>Instructions!$I$73</f>
        <v>Mot 52</v>
      </c>
      <c r="H1786" s="192">
        <f t="shared" ca="1" si="432"/>
        <v>2.8628519663282614E-2</v>
      </c>
      <c r="I1786" s="192" t="str">
        <f>Instructions!$I$88</f>
        <v>Mot 67</v>
      </c>
      <c r="J1786" s="192">
        <f t="shared" ca="1" si="432"/>
        <v>0.8675684828632092</v>
      </c>
    </row>
    <row r="1787" spans="1:10">
      <c r="A1787" s="192" t="str">
        <f>Instructions!$I$29</f>
        <v>Mot 8</v>
      </c>
      <c r="B1787" s="192">
        <f t="shared" ca="1" si="430"/>
        <v>0.26259205192620561</v>
      </c>
      <c r="C1787" s="192" t="str">
        <f>Instructions!$I$44</f>
        <v>Mot 23</v>
      </c>
      <c r="D1787" s="192">
        <f t="shared" ca="1" si="431"/>
        <v>0.57102769320064728</v>
      </c>
      <c r="E1787" s="192" t="str">
        <f>Instructions!$I$59</f>
        <v>Mot 38</v>
      </c>
      <c r="F1787" s="192">
        <f t="shared" ca="1" si="432"/>
        <v>0.23748093000354531</v>
      </c>
      <c r="G1787" s="192" t="str">
        <f>Instructions!$I$74</f>
        <v>Mot 53</v>
      </c>
      <c r="H1787" s="192">
        <f t="shared" ca="1" si="432"/>
        <v>0.18543824028109746</v>
      </c>
      <c r="I1787" s="192" t="str">
        <f>Instructions!$I$89</f>
        <v>Mot 68</v>
      </c>
      <c r="J1787" s="192">
        <f t="shared" ca="1" si="432"/>
        <v>0.39983038533740356</v>
      </c>
    </row>
    <row r="1788" spans="1:10">
      <c r="A1788" s="192" t="str">
        <f>Instructions!$I$30</f>
        <v>Mot 9</v>
      </c>
      <c r="B1788" s="192">
        <f t="shared" ca="1" si="430"/>
        <v>0.58851134141992334</v>
      </c>
      <c r="C1788" s="192" t="str">
        <f>Instructions!$I$45</f>
        <v>Mot 24</v>
      </c>
      <c r="D1788" s="192">
        <f t="shared" ca="1" si="431"/>
        <v>0.55371466692030791</v>
      </c>
      <c r="E1788" s="192" t="str">
        <f>Instructions!$I$60</f>
        <v>Mot 39</v>
      </c>
      <c r="F1788" s="192">
        <f t="shared" ca="1" si="432"/>
        <v>0.35915249445040553</v>
      </c>
      <c r="G1788" s="192" t="str">
        <f>Instructions!$I$75</f>
        <v>Mot 54</v>
      </c>
      <c r="H1788" s="192">
        <f t="shared" ca="1" si="432"/>
        <v>0.61647337378695388</v>
      </c>
      <c r="I1788" s="192" t="str">
        <f>Instructions!$I$90</f>
        <v>Mot 69</v>
      </c>
      <c r="J1788" s="192">
        <f t="shared" ca="1" si="432"/>
        <v>0.12223264293298663</v>
      </c>
    </row>
    <row r="1789" spans="1:10">
      <c r="A1789" s="192" t="str">
        <f>Instructions!$I$31</f>
        <v>Mot 10</v>
      </c>
      <c r="B1789" s="192">
        <f t="shared" ca="1" si="430"/>
        <v>0.6033031432870849</v>
      </c>
      <c r="C1789" s="192" t="str">
        <f>Instructions!$I$46</f>
        <v>Mot 25</v>
      </c>
      <c r="D1789" s="192">
        <f ca="1">RAND()</f>
        <v>0.51189948090893678</v>
      </c>
      <c r="E1789" s="192" t="str">
        <f>Instructions!$I$61</f>
        <v>Mot 40</v>
      </c>
      <c r="F1789" s="192">
        <f ca="1">RAND()</f>
        <v>0.97082908769145881</v>
      </c>
      <c r="G1789" s="192" t="str">
        <f>Instructions!$I$76</f>
        <v>Mot 55</v>
      </c>
      <c r="H1789" s="192">
        <f t="shared" ca="1" si="432"/>
        <v>0.86995203569299073</v>
      </c>
      <c r="I1789" s="192" t="str">
        <f>Instructions!$I$91</f>
        <v>Mot 70</v>
      </c>
      <c r="J1789" s="192">
        <f t="shared" ca="1" si="432"/>
        <v>0.32578923240344981</v>
      </c>
    </row>
    <row r="1790" spans="1:10">
      <c r="A1790" s="192" t="str">
        <f>Instructions!$I$32</f>
        <v>Mot 11</v>
      </c>
      <c r="B1790" s="192">
        <f t="shared" ca="1" si="430"/>
        <v>0.43001215508523805</v>
      </c>
      <c r="C1790" s="192" t="str">
        <f>Instructions!$I$47</f>
        <v>Mot 26</v>
      </c>
      <c r="D1790" s="192">
        <f ca="1">RAND()</f>
        <v>6.0872611257388187E-2</v>
      </c>
      <c r="E1790" s="192" t="str">
        <f>Instructions!$I$62</f>
        <v>Mot 41</v>
      </c>
      <c r="F1790" s="192">
        <f ca="1">RAND()</f>
        <v>0.6572179500671127</v>
      </c>
      <c r="G1790" s="192" t="str">
        <f>Instructions!$I$77</f>
        <v>Mot 56</v>
      </c>
      <c r="H1790" s="192">
        <f t="shared" ca="1" si="432"/>
        <v>0.86873493765324528</v>
      </c>
      <c r="I1790" s="192" t="str">
        <f>Instructions!$I$92</f>
        <v>Mot 71</v>
      </c>
      <c r="J1790" s="192">
        <f t="shared" ca="1" si="432"/>
        <v>0.13102742280774204</v>
      </c>
    </row>
    <row r="1791" spans="1:10">
      <c r="A1791" s="192" t="str">
        <f>Instructions!$I$33</f>
        <v>Mot 12</v>
      </c>
      <c r="B1791" s="192">
        <f t="shared" ca="1" si="430"/>
        <v>0.72062098691947141</v>
      </c>
      <c r="C1791" s="192" t="str">
        <f>Instructions!$I$48</f>
        <v>Mot 27</v>
      </c>
      <c r="D1791" s="192">
        <f ca="1">RAND()</f>
        <v>0.25759961593323322</v>
      </c>
      <c r="E1791" s="192" t="str">
        <f>Instructions!$I$63</f>
        <v>Mot 42</v>
      </c>
      <c r="F1791" s="192">
        <f ca="1">RAND()</f>
        <v>0.97053462232244836</v>
      </c>
      <c r="G1791" s="192" t="str">
        <f>Instructions!$I$78</f>
        <v>Mot 57</v>
      </c>
      <c r="H1791" s="192">
        <f t="shared" ca="1" si="432"/>
        <v>0.19213272915061719</v>
      </c>
      <c r="I1791" s="192" t="str">
        <f>Instructions!$I$93</f>
        <v>Mot 72</v>
      </c>
      <c r="J1791" s="192">
        <f t="shared" ca="1" si="432"/>
        <v>0.78375940739541772</v>
      </c>
    </row>
    <row r="1792" spans="1:10">
      <c r="A1792" s="192" t="str">
        <f>Instructions!$I$34</f>
        <v>Mot 13</v>
      </c>
      <c r="B1792" s="192">
        <f t="shared" ca="1" si="430"/>
        <v>0.47251000048472169</v>
      </c>
      <c r="C1792" s="192" t="str">
        <f>Instructions!$I$49</f>
        <v>Mot 28</v>
      </c>
      <c r="D1792" s="192">
        <f t="shared" ref="D1792:D1794" ca="1" si="433">RAND()</f>
        <v>0.78197565955343185</v>
      </c>
      <c r="E1792" s="192" t="str">
        <f>Instructions!$I$64</f>
        <v>Mot 43</v>
      </c>
      <c r="F1792" s="192">
        <f t="shared" ref="F1792:F1794" ca="1" si="434">RAND()</f>
        <v>2.6427860721840557E-2</v>
      </c>
      <c r="G1792" s="192" t="str">
        <f>Instructions!$I$79</f>
        <v>Mot 58</v>
      </c>
      <c r="H1792" s="192">
        <f t="shared" ca="1" si="432"/>
        <v>0.38922972485152318</v>
      </c>
      <c r="I1792" s="192" t="str">
        <f>Instructions!$I$94</f>
        <v>Mot 73</v>
      </c>
      <c r="J1792" s="192">
        <f t="shared" ca="1" si="432"/>
        <v>0.37593720641787221</v>
      </c>
    </row>
    <row r="1793" spans="1:11">
      <c r="A1793" s="192" t="str">
        <f>Instructions!$I$35</f>
        <v>Mot 14</v>
      </c>
      <c r="B1793" s="192">
        <f t="shared" ca="1" si="430"/>
        <v>0.70001724571857726</v>
      </c>
      <c r="C1793" s="192" t="str">
        <f>Instructions!$I$50</f>
        <v>Mot 29</v>
      </c>
      <c r="D1793" s="192">
        <f t="shared" ca="1" si="433"/>
        <v>0.73541827094069323</v>
      </c>
      <c r="E1793" s="192" t="str">
        <f>Instructions!$I$65</f>
        <v>Mot 44</v>
      </c>
      <c r="F1793" s="192">
        <f t="shared" ca="1" si="434"/>
        <v>0.25224443226424265</v>
      </c>
      <c r="G1793" s="192" t="str">
        <f>Instructions!$I$80</f>
        <v>Mot 59</v>
      </c>
      <c r="H1793" s="192">
        <f t="shared" ca="1" si="432"/>
        <v>0.73666276353199334</v>
      </c>
      <c r="I1793" s="192" t="str">
        <f>Instructions!$I$95</f>
        <v>Mot 74</v>
      </c>
      <c r="J1793" s="192">
        <f t="shared" ca="1" si="432"/>
        <v>0.65172490669432603</v>
      </c>
    </row>
    <row r="1794" spans="1:11">
      <c r="A1794" s="192" t="str">
        <f>Instructions!$I$36</f>
        <v>Mot 15</v>
      </c>
      <c r="B1794" s="192">
        <f t="shared" ca="1" si="430"/>
        <v>0.25286463495741796</v>
      </c>
      <c r="C1794" s="192" t="str">
        <f>Instructions!$I$51</f>
        <v>Mot 30</v>
      </c>
      <c r="D1794" s="192">
        <f t="shared" ca="1" si="433"/>
        <v>0.5683312547619066</v>
      </c>
      <c r="E1794" s="192" t="str">
        <f>Instructions!$I$66</f>
        <v>Mot 45</v>
      </c>
      <c r="F1794" s="192">
        <f t="shared" ca="1" si="434"/>
        <v>0.53561606780398219</v>
      </c>
      <c r="G1794" s="192" t="str">
        <f>Instructions!$I$81</f>
        <v>Mot 60</v>
      </c>
      <c r="H1794" s="192">
        <f t="shared" ca="1" si="432"/>
        <v>0.23479049207113145</v>
      </c>
      <c r="I1794" s="192" t="str">
        <f>Instructions!$I$96</f>
        <v>Mot 75</v>
      </c>
      <c r="J1794" s="192">
        <f t="shared" ca="1" si="432"/>
        <v>0.76241946066610722</v>
      </c>
    </row>
    <row r="1795" spans="1:11">
      <c r="K1795" s="192">
        <v>90</v>
      </c>
    </row>
    <row r="1800" spans="1:11">
      <c r="A1800" s="192" t="str">
        <f>Instructions!$I$22</f>
        <v>Mot 1</v>
      </c>
      <c r="B1800" s="192">
        <f t="shared" ref="B1800:B1814" ca="1" si="435">RAND()</f>
        <v>7.2339037237566628E-2</v>
      </c>
      <c r="C1800" s="192" t="str">
        <f>Instructions!$I$37</f>
        <v>Mot 16</v>
      </c>
      <c r="D1800" s="192">
        <f t="shared" ref="D1800:D1808" ca="1" si="436">RAND()</f>
        <v>0.65410574879027283</v>
      </c>
      <c r="E1800" s="192" t="str">
        <f>Instructions!$I$52</f>
        <v>Mot 31</v>
      </c>
      <c r="F1800" s="192">
        <f t="shared" ref="F1800:J1814" ca="1" si="437">RAND()</f>
        <v>2.5098863130932014E-2</v>
      </c>
      <c r="G1800" s="192" t="str">
        <f>Instructions!$I$67</f>
        <v>Mot 46</v>
      </c>
      <c r="H1800" s="192">
        <f t="shared" ca="1" si="437"/>
        <v>0.55774563756874196</v>
      </c>
      <c r="I1800" s="192" t="str">
        <f>Instructions!$I$82</f>
        <v>Mot 61</v>
      </c>
      <c r="J1800" s="192">
        <f t="shared" ca="1" si="437"/>
        <v>0.4617291761986746</v>
      </c>
    </row>
    <row r="1801" spans="1:11">
      <c r="A1801" s="192" t="str">
        <f>Instructions!$I$23</f>
        <v>Mot 2</v>
      </c>
      <c r="B1801" s="192">
        <f t="shared" ca="1" si="435"/>
        <v>0.51346219879095256</v>
      </c>
      <c r="C1801" s="192" t="str">
        <f>Instructions!$I$38</f>
        <v>Mot 17</v>
      </c>
      <c r="D1801" s="192">
        <f t="shared" ca="1" si="436"/>
        <v>0.66952194874307869</v>
      </c>
      <c r="E1801" s="192" t="str">
        <f>Instructions!$I$53</f>
        <v>Mot 32</v>
      </c>
      <c r="F1801" s="192">
        <f t="shared" ca="1" si="437"/>
        <v>0.40201278108972827</v>
      </c>
      <c r="G1801" s="192" t="str">
        <f>Instructions!$I$68</f>
        <v>Mot 47</v>
      </c>
      <c r="H1801" s="192">
        <f t="shared" ca="1" si="437"/>
        <v>0.75877027866334479</v>
      </c>
      <c r="I1801" s="192" t="str">
        <f>Instructions!$I$83</f>
        <v>Mot 62</v>
      </c>
      <c r="J1801" s="192">
        <f t="shared" ca="1" si="437"/>
        <v>5.2510768058484536E-2</v>
      </c>
    </row>
    <row r="1802" spans="1:11">
      <c r="A1802" s="192" t="str">
        <f>Instructions!$I$24</f>
        <v>Mot 3</v>
      </c>
      <c r="B1802" s="192">
        <f t="shared" ca="1" si="435"/>
        <v>0.88468879497809916</v>
      </c>
      <c r="C1802" s="192" t="str">
        <f>Instructions!$I$39</f>
        <v>Mot 18</v>
      </c>
      <c r="D1802" s="192">
        <f t="shared" ca="1" si="436"/>
        <v>0.554464624307341</v>
      </c>
      <c r="E1802" s="192" t="str">
        <f>Instructions!$I$54</f>
        <v>Mot 33</v>
      </c>
      <c r="F1802" s="192">
        <f t="shared" ca="1" si="437"/>
        <v>0.40487899521150772</v>
      </c>
      <c r="G1802" s="192" t="str">
        <f>Instructions!$I$69</f>
        <v>Mot 48</v>
      </c>
      <c r="H1802" s="192">
        <f t="shared" ca="1" si="437"/>
        <v>0.78801597391158351</v>
      </c>
      <c r="I1802" s="192" t="str">
        <f>Instructions!$I$84</f>
        <v>Mot 63</v>
      </c>
      <c r="J1802" s="192">
        <f t="shared" ca="1" si="437"/>
        <v>0.83134192177151867</v>
      </c>
    </row>
    <row r="1803" spans="1:11">
      <c r="A1803" s="192" t="str">
        <f>Instructions!$I$25</f>
        <v>Mot 4</v>
      </c>
      <c r="B1803" s="192">
        <f t="shared" ca="1" si="435"/>
        <v>0.78350209034523888</v>
      </c>
      <c r="C1803" s="192" t="str">
        <f>Instructions!$I$40</f>
        <v>Mot 19</v>
      </c>
      <c r="D1803" s="192">
        <f t="shared" ca="1" si="436"/>
        <v>0.75959811929415455</v>
      </c>
      <c r="E1803" s="192" t="str">
        <f>Instructions!$I$55</f>
        <v>Mot 34</v>
      </c>
      <c r="F1803" s="192">
        <f t="shared" ca="1" si="437"/>
        <v>0.39005316641712784</v>
      </c>
      <c r="G1803" s="192" t="str">
        <f>Instructions!$I$70</f>
        <v>Mot 49</v>
      </c>
      <c r="H1803" s="192">
        <f t="shared" ca="1" si="437"/>
        <v>9.3555383298909667E-2</v>
      </c>
      <c r="I1803" s="192" t="str">
        <f>Instructions!$I$85</f>
        <v>Mot 64</v>
      </c>
      <c r="J1803" s="192">
        <f t="shared" ca="1" si="437"/>
        <v>0.40838263599678282</v>
      </c>
    </row>
    <row r="1804" spans="1:11">
      <c r="A1804" s="192" t="str">
        <f>Instructions!$I$26</f>
        <v>Mot 5</v>
      </c>
      <c r="B1804" s="192">
        <f t="shared" ca="1" si="435"/>
        <v>1.7301654090047025E-2</v>
      </c>
      <c r="C1804" s="192" t="str">
        <f>Instructions!$I$41</f>
        <v>Mot 20</v>
      </c>
      <c r="D1804" s="192">
        <f t="shared" ca="1" si="436"/>
        <v>0.6085976334531219</v>
      </c>
      <c r="E1804" s="192" t="str">
        <f>Instructions!$I$56</f>
        <v>Mot 35</v>
      </c>
      <c r="F1804" s="192">
        <f t="shared" ca="1" si="437"/>
        <v>0.37825481283466278</v>
      </c>
      <c r="G1804" s="192" t="str">
        <f>Instructions!$I$71</f>
        <v>Mot 50</v>
      </c>
      <c r="H1804" s="192">
        <f t="shared" ca="1" si="437"/>
        <v>0.47103289265925208</v>
      </c>
      <c r="I1804" s="192" t="str">
        <f>Instructions!$I$86</f>
        <v>Mot 65</v>
      </c>
      <c r="J1804" s="192">
        <f t="shared" ca="1" si="437"/>
        <v>0.58826266345413269</v>
      </c>
    </row>
    <row r="1805" spans="1:11">
      <c r="A1805" s="192" t="str">
        <f>Instructions!$I$27</f>
        <v>Mot 6</v>
      </c>
      <c r="B1805" s="192">
        <f t="shared" ca="1" si="435"/>
        <v>9.1114417596421138E-2</v>
      </c>
      <c r="C1805" s="192" t="str">
        <f>Instructions!$I$42</f>
        <v>Mot 21</v>
      </c>
      <c r="D1805" s="192">
        <f t="shared" ca="1" si="436"/>
        <v>0.14969723046575623</v>
      </c>
      <c r="E1805" s="192" t="str">
        <f>Instructions!$I$57</f>
        <v>Mot 36</v>
      </c>
      <c r="F1805" s="192">
        <f t="shared" ca="1" si="437"/>
        <v>0.23718000313597043</v>
      </c>
      <c r="G1805" s="192" t="str">
        <f>Instructions!$I$72</f>
        <v>Mot 51</v>
      </c>
      <c r="H1805" s="192">
        <f t="shared" ca="1" si="437"/>
        <v>0.43650505989463662</v>
      </c>
      <c r="I1805" s="192" t="str">
        <f>Instructions!$I$87</f>
        <v>Mot 66</v>
      </c>
      <c r="J1805" s="192">
        <f t="shared" ca="1" si="437"/>
        <v>0.96107718827179189</v>
      </c>
    </row>
    <row r="1806" spans="1:11">
      <c r="A1806" s="192" t="str">
        <f>Instructions!$I$28</f>
        <v>Mot 7</v>
      </c>
      <c r="B1806" s="192">
        <f t="shared" ca="1" si="435"/>
        <v>0.8729585052166795</v>
      </c>
      <c r="C1806" s="192" t="str">
        <f>Instructions!$I$43</f>
        <v>Mot 22</v>
      </c>
      <c r="D1806" s="192">
        <f t="shared" ca="1" si="436"/>
        <v>0.43020326261409103</v>
      </c>
      <c r="E1806" s="192" t="str">
        <f>Instructions!$I$58</f>
        <v>Mot 37</v>
      </c>
      <c r="F1806" s="192">
        <f t="shared" ca="1" si="437"/>
        <v>0.29339359872156856</v>
      </c>
      <c r="G1806" s="192" t="str">
        <f>Instructions!$I$73</f>
        <v>Mot 52</v>
      </c>
      <c r="H1806" s="192">
        <f t="shared" ca="1" si="437"/>
        <v>0.86218546003931285</v>
      </c>
      <c r="I1806" s="192" t="str">
        <f>Instructions!$I$88</f>
        <v>Mot 67</v>
      </c>
      <c r="J1806" s="192">
        <f t="shared" ca="1" si="437"/>
        <v>0.66080733304007833</v>
      </c>
    </row>
    <row r="1807" spans="1:11">
      <c r="A1807" s="192" t="str">
        <f>Instructions!$I$29</f>
        <v>Mot 8</v>
      </c>
      <c r="B1807" s="192">
        <f t="shared" ca="1" si="435"/>
        <v>0.78814415575151076</v>
      </c>
      <c r="C1807" s="192" t="str">
        <f>Instructions!$I$44</f>
        <v>Mot 23</v>
      </c>
      <c r="D1807" s="192">
        <f t="shared" ca="1" si="436"/>
        <v>0.33535337977028978</v>
      </c>
      <c r="E1807" s="192" t="str">
        <f>Instructions!$I$59</f>
        <v>Mot 38</v>
      </c>
      <c r="F1807" s="192">
        <f t="shared" ca="1" si="437"/>
        <v>0.14275767275182005</v>
      </c>
      <c r="G1807" s="192" t="str">
        <f>Instructions!$I$74</f>
        <v>Mot 53</v>
      </c>
      <c r="H1807" s="192">
        <f t="shared" ca="1" si="437"/>
        <v>0.93514932852534827</v>
      </c>
      <c r="I1807" s="192" t="str">
        <f>Instructions!$I$89</f>
        <v>Mot 68</v>
      </c>
      <c r="J1807" s="192">
        <f t="shared" ca="1" si="437"/>
        <v>1.314314253129012E-2</v>
      </c>
    </row>
    <row r="1808" spans="1:11">
      <c r="A1808" s="192" t="str">
        <f>Instructions!$I$30</f>
        <v>Mot 9</v>
      </c>
      <c r="B1808" s="192">
        <f t="shared" ca="1" si="435"/>
        <v>0.53574071741807494</v>
      </c>
      <c r="C1808" s="192" t="str">
        <f>Instructions!$I$45</f>
        <v>Mot 24</v>
      </c>
      <c r="D1808" s="192">
        <f t="shared" ca="1" si="436"/>
        <v>5.7415900571826439E-2</v>
      </c>
      <c r="E1808" s="192" t="str">
        <f>Instructions!$I$60</f>
        <v>Mot 39</v>
      </c>
      <c r="F1808" s="192">
        <f t="shared" ca="1" si="437"/>
        <v>0.23976301913067877</v>
      </c>
      <c r="G1808" s="192" t="str">
        <f>Instructions!$I$75</f>
        <v>Mot 54</v>
      </c>
      <c r="H1808" s="192">
        <f t="shared" ca="1" si="437"/>
        <v>0.3030282250366777</v>
      </c>
      <c r="I1808" s="192" t="str">
        <f>Instructions!$I$90</f>
        <v>Mot 69</v>
      </c>
      <c r="J1808" s="192">
        <f t="shared" ca="1" si="437"/>
        <v>5.790591607810236E-2</v>
      </c>
    </row>
    <row r="1809" spans="1:11">
      <c r="A1809" s="192" t="str">
        <f>Instructions!$I$31</f>
        <v>Mot 10</v>
      </c>
      <c r="B1809" s="192">
        <f t="shared" ca="1" si="435"/>
        <v>8.2525877869722541E-2</v>
      </c>
      <c r="C1809" s="192" t="str">
        <f>Instructions!$I$46</f>
        <v>Mot 25</v>
      </c>
      <c r="D1809" s="192">
        <f ca="1">RAND()</f>
        <v>0.10217821611217504</v>
      </c>
      <c r="E1809" s="192" t="str">
        <f>Instructions!$I$61</f>
        <v>Mot 40</v>
      </c>
      <c r="F1809" s="192">
        <f ca="1">RAND()</f>
        <v>0.51762765921418008</v>
      </c>
      <c r="G1809" s="192" t="str">
        <f>Instructions!$I$76</f>
        <v>Mot 55</v>
      </c>
      <c r="H1809" s="192">
        <f t="shared" ca="1" si="437"/>
        <v>0.76849420411667579</v>
      </c>
      <c r="I1809" s="192" t="str">
        <f>Instructions!$I$91</f>
        <v>Mot 70</v>
      </c>
      <c r="J1809" s="192">
        <f t="shared" ca="1" si="437"/>
        <v>0.68976339602677628</v>
      </c>
    </row>
    <row r="1810" spans="1:11">
      <c r="A1810" s="192" t="str">
        <f>Instructions!$I$32</f>
        <v>Mot 11</v>
      </c>
      <c r="B1810" s="192">
        <f t="shared" ca="1" si="435"/>
        <v>0.23331517712674277</v>
      </c>
      <c r="C1810" s="192" t="str">
        <f>Instructions!$I$47</f>
        <v>Mot 26</v>
      </c>
      <c r="D1810" s="192">
        <f ca="1">RAND()</f>
        <v>0.4172862250945546</v>
      </c>
      <c r="E1810" s="192" t="str">
        <f>Instructions!$I$62</f>
        <v>Mot 41</v>
      </c>
      <c r="F1810" s="192">
        <f ca="1">RAND()</f>
        <v>0.81968664025810589</v>
      </c>
      <c r="G1810" s="192" t="str">
        <f>Instructions!$I$77</f>
        <v>Mot 56</v>
      </c>
      <c r="H1810" s="192">
        <f t="shared" ca="1" si="437"/>
        <v>0.80361375504114552</v>
      </c>
      <c r="I1810" s="192" t="str">
        <f>Instructions!$I$92</f>
        <v>Mot 71</v>
      </c>
      <c r="J1810" s="192">
        <f t="shared" ca="1" si="437"/>
        <v>0.39184262207876053</v>
      </c>
    </row>
    <row r="1811" spans="1:11">
      <c r="A1811" s="192" t="str">
        <f>Instructions!$I$33</f>
        <v>Mot 12</v>
      </c>
      <c r="B1811" s="192">
        <f t="shared" ca="1" si="435"/>
        <v>0.46026398394190449</v>
      </c>
      <c r="C1811" s="192" t="str">
        <f>Instructions!$I$48</f>
        <v>Mot 27</v>
      </c>
      <c r="D1811" s="192">
        <f ca="1">RAND()</f>
        <v>0.21609122820016524</v>
      </c>
      <c r="E1811" s="192" t="str">
        <f>Instructions!$I$63</f>
        <v>Mot 42</v>
      </c>
      <c r="F1811" s="192">
        <f ca="1">RAND()</f>
        <v>0.41871848161988423</v>
      </c>
      <c r="G1811" s="192" t="str">
        <f>Instructions!$I$78</f>
        <v>Mot 57</v>
      </c>
      <c r="H1811" s="192">
        <f t="shared" ca="1" si="437"/>
        <v>0.47870357760111226</v>
      </c>
      <c r="I1811" s="192" t="str">
        <f>Instructions!$I$93</f>
        <v>Mot 72</v>
      </c>
      <c r="J1811" s="192">
        <f t="shared" ca="1" si="437"/>
        <v>0.44761998360065192</v>
      </c>
    </row>
    <row r="1812" spans="1:11">
      <c r="A1812" s="192" t="str">
        <f>Instructions!$I$34</f>
        <v>Mot 13</v>
      </c>
      <c r="B1812" s="192">
        <f t="shared" ca="1" si="435"/>
        <v>0.2576771112985109</v>
      </c>
      <c r="C1812" s="192" t="str">
        <f>Instructions!$I$49</f>
        <v>Mot 28</v>
      </c>
      <c r="D1812" s="192">
        <f t="shared" ref="D1812:D1814" ca="1" si="438">RAND()</f>
        <v>4.7294683122375281E-2</v>
      </c>
      <c r="E1812" s="192" t="str">
        <f>Instructions!$I$64</f>
        <v>Mot 43</v>
      </c>
      <c r="F1812" s="192">
        <f t="shared" ref="F1812:F1814" ca="1" si="439">RAND()</f>
        <v>0.29847228094050915</v>
      </c>
      <c r="G1812" s="192" t="str">
        <f>Instructions!$I$79</f>
        <v>Mot 58</v>
      </c>
      <c r="H1812" s="192">
        <f t="shared" ca="1" si="437"/>
        <v>8.7176167820003703E-2</v>
      </c>
      <c r="I1812" s="192" t="str">
        <f>Instructions!$I$94</f>
        <v>Mot 73</v>
      </c>
      <c r="J1812" s="192">
        <f t="shared" ca="1" si="437"/>
        <v>3.0251699675004184E-2</v>
      </c>
    </row>
    <row r="1813" spans="1:11">
      <c r="A1813" s="192" t="str">
        <f>Instructions!$I$35</f>
        <v>Mot 14</v>
      </c>
      <c r="B1813" s="192">
        <f t="shared" ca="1" si="435"/>
        <v>0.15607134753870955</v>
      </c>
      <c r="C1813" s="192" t="str">
        <f>Instructions!$I$50</f>
        <v>Mot 29</v>
      </c>
      <c r="D1813" s="192">
        <f t="shared" ca="1" si="438"/>
        <v>0.32180113323880699</v>
      </c>
      <c r="E1813" s="192" t="str">
        <f>Instructions!$I$65</f>
        <v>Mot 44</v>
      </c>
      <c r="F1813" s="192">
        <f t="shared" ca="1" si="439"/>
        <v>0.12109039853108483</v>
      </c>
      <c r="G1813" s="192" t="str">
        <f>Instructions!$I$80</f>
        <v>Mot 59</v>
      </c>
      <c r="H1813" s="192">
        <f t="shared" ca="1" si="437"/>
        <v>0.24241987126456455</v>
      </c>
      <c r="I1813" s="192" t="str">
        <f>Instructions!$I$95</f>
        <v>Mot 74</v>
      </c>
      <c r="J1813" s="192">
        <f t="shared" ca="1" si="437"/>
        <v>0.10444277496478094</v>
      </c>
    </row>
    <row r="1814" spans="1:11">
      <c r="A1814" s="192" t="str">
        <f>Instructions!$I$36</f>
        <v>Mot 15</v>
      </c>
      <c r="B1814" s="192">
        <f t="shared" ca="1" si="435"/>
        <v>0.35961465553828564</v>
      </c>
      <c r="C1814" s="192" t="str">
        <f>Instructions!$I$51</f>
        <v>Mot 30</v>
      </c>
      <c r="D1814" s="192">
        <f t="shared" ca="1" si="438"/>
        <v>0.60529698457487446</v>
      </c>
      <c r="E1814" s="192" t="str">
        <f>Instructions!$I$66</f>
        <v>Mot 45</v>
      </c>
      <c r="F1814" s="192">
        <f t="shared" ca="1" si="439"/>
        <v>0.9140324438768439</v>
      </c>
      <c r="G1814" s="192" t="str">
        <f>Instructions!$I$81</f>
        <v>Mot 60</v>
      </c>
      <c r="H1814" s="192">
        <f t="shared" ca="1" si="437"/>
        <v>0.32086583440263328</v>
      </c>
      <c r="I1814" s="192" t="str">
        <f>Instructions!$I$96</f>
        <v>Mot 75</v>
      </c>
      <c r="J1814" s="192">
        <f t="shared" ca="1" si="437"/>
        <v>5.7870556906305493E-2</v>
      </c>
    </row>
    <row r="1815" spans="1:11">
      <c r="K1815" s="192">
        <v>91</v>
      </c>
    </row>
    <row r="1820" spans="1:11">
      <c r="A1820" s="192" t="str">
        <f>Instructions!$I$22</f>
        <v>Mot 1</v>
      </c>
      <c r="B1820" s="192">
        <f t="shared" ref="B1820:B1854" ca="1" si="440">RAND()</f>
        <v>0.59770304389012796</v>
      </c>
      <c r="C1820" s="192" t="str">
        <f>Instructions!$I$37</f>
        <v>Mot 16</v>
      </c>
      <c r="D1820" s="192">
        <f t="shared" ref="D1820:D1828" ca="1" si="441">RAND()</f>
        <v>0.22518414840177525</v>
      </c>
      <c r="E1820" s="192" t="str">
        <f>Instructions!$I$52</f>
        <v>Mot 31</v>
      </c>
      <c r="F1820" s="192">
        <f t="shared" ref="F1820:J1834" ca="1" si="442">RAND()</f>
        <v>0.43016352818490666</v>
      </c>
      <c r="G1820" s="192" t="str">
        <f>Instructions!$I$67</f>
        <v>Mot 46</v>
      </c>
      <c r="H1820" s="192">
        <f t="shared" ca="1" si="442"/>
        <v>0.76914942953251808</v>
      </c>
      <c r="I1820" s="192" t="str">
        <f>Instructions!$I$82</f>
        <v>Mot 61</v>
      </c>
      <c r="J1820" s="192">
        <f t="shared" ca="1" si="442"/>
        <v>0.71426267961702039</v>
      </c>
    </row>
    <row r="1821" spans="1:11">
      <c r="A1821" s="192" t="str">
        <f>Instructions!$I$23</f>
        <v>Mot 2</v>
      </c>
      <c r="B1821" s="192">
        <f t="shared" ca="1" si="440"/>
        <v>0.78853727665826923</v>
      </c>
      <c r="C1821" s="192" t="str">
        <f>Instructions!$I$38</f>
        <v>Mot 17</v>
      </c>
      <c r="D1821" s="192">
        <f t="shared" ca="1" si="441"/>
        <v>0.89908454767765089</v>
      </c>
      <c r="E1821" s="192" t="str">
        <f>Instructions!$I$53</f>
        <v>Mot 32</v>
      </c>
      <c r="F1821" s="192">
        <f t="shared" ca="1" si="442"/>
        <v>0.43215423859699509</v>
      </c>
      <c r="G1821" s="192" t="str">
        <f>Instructions!$I$68</f>
        <v>Mot 47</v>
      </c>
      <c r="H1821" s="192">
        <f t="shared" ca="1" si="442"/>
        <v>0.41469077112716246</v>
      </c>
      <c r="I1821" s="192" t="str">
        <f>Instructions!$I$83</f>
        <v>Mot 62</v>
      </c>
      <c r="J1821" s="192">
        <f t="shared" ca="1" si="442"/>
        <v>0.4666483364371885</v>
      </c>
    </row>
    <row r="1822" spans="1:11">
      <c r="A1822" s="192" t="str">
        <f>Instructions!$I$24</f>
        <v>Mot 3</v>
      </c>
      <c r="B1822" s="192">
        <f t="shared" ca="1" si="440"/>
        <v>0.18388790586669101</v>
      </c>
      <c r="C1822" s="192" t="str">
        <f>Instructions!$I$39</f>
        <v>Mot 18</v>
      </c>
      <c r="D1822" s="192">
        <f t="shared" ca="1" si="441"/>
        <v>0.52956009146789806</v>
      </c>
      <c r="E1822" s="192" t="str">
        <f>Instructions!$I$54</f>
        <v>Mot 33</v>
      </c>
      <c r="F1822" s="192">
        <f t="shared" ca="1" si="442"/>
        <v>0.81675584423456937</v>
      </c>
      <c r="G1822" s="192" t="str">
        <f>Instructions!$I$69</f>
        <v>Mot 48</v>
      </c>
      <c r="H1822" s="192">
        <f t="shared" ca="1" si="442"/>
        <v>0.56221285282862554</v>
      </c>
      <c r="I1822" s="192" t="str">
        <f>Instructions!$I$84</f>
        <v>Mot 63</v>
      </c>
      <c r="J1822" s="192">
        <f t="shared" ca="1" si="442"/>
        <v>0.67992258499541003</v>
      </c>
    </row>
    <row r="1823" spans="1:11">
      <c r="A1823" s="192" t="str">
        <f>Instructions!$I$25</f>
        <v>Mot 4</v>
      </c>
      <c r="B1823" s="192">
        <f t="shared" ca="1" si="440"/>
        <v>0.57264546597424604</v>
      </c>
      <c r="C1823" s="192" t="str">
        <f>Instructions!$I$40</f>
        <v>Mot 19</v>
      </c>
      <c r="D1823" s="192">
        <f t="shared" ca="1" si="441"/>
        <v>0.87675257788123995</v>
      </c>
      <c r="E1823" s="192" t="str">
        <f>Instructions!$I$55</f>
        <v>Mot 34</v>
      </c>
      <c r="F1823" s="192">
        <f t="shared" ca="1" si="442"/>
        <v>0.62233304759609243</v>
      </c>
      <c r="G1823" s="192" t="str">
        <f>Instructions!$I$70</f>
        <v>Mot 49</v>
      </c>
      <c r="H1823" s="192">
        <f t="shared" ca="1" si="442"/>
        <v>0.91671256566057457</v>
      </c>
      <c r="I1823" s="192" t="str">
        <f>Instructions!$I$85</f>
        <v>Mot 64</v>
      </c>
      <c r="J1823" s="192">
        <f t="shared" ca="1" si="442"/>
        <v>1.5031341340547844E-3</v>
      </c>
    </row>
    <row r="1824" spans="1:11">
      <c r="A1824" s="192" t="str">
        <f>Instructions!$I$26</f>
        <v>Mot 5</v>
      </c>
      <c r="B1824" s="192">
        <f t="shared" ca="1" si="440"/>
        <v>0.88411233403956091</v>
      </c>
      <c r="C1824" s="192" t="str">
        <f>Instructions!$I$41</f>
        <v>Mot 20</v>
      </c>
      <c r="D1824" s="192">
        <f t="shared" ca="1" si="441"/>
        <v>0.57624052334214593</v>
      </c>
      <c r="E1824" s="192" t="str">
        <f>Instructions!$I$56</f>
        <v>Mot 35</v>
      </c>
      <c r="F1824" s="192">
        <f t="shared" ca="1" si="442"/>
        <v>0.80715348724945235</v>
      </c>
      <c r="G1824" s="192" t="str">
        <f>Instructions!$I$71</f>
        <v>Mot 50</v>
      </c>
      <c r="H1824" s="192">
        <f t="shared" ca="1" si="442"/>
        <v>7.1127205880541444E-2</v>
      </c>
      <c r="I1824" s="192" t="str">
        <f>Instructions!$I$86</f>
        <v>Mot 65</v>
      </c>
      <c r="J1824" s="192">
        <f t="shared" ca="1" si="442"/>
        <v>0.54607702240497558</v>
      </c>
    </row>
    <row r="1825" spans="1:11">
      <c r="A1825" s="192" t="str">
        <f>Instructions!$I$27</f>
        <v>Mot 6</v>
      </c>
      <c r="B1825" s="192">
        <f t="shared" ca="1" si="440"/>
        <v>0.82432849286351406</v>
      </c>
      <c r="C1825" s="192" t="str">
        <f>Instructions!$I$42</f>
        <v>Mot 21</v>
      </c>
      <c r="D1825" s="192">
        <f t="shared" ca="1" si="441"/>
        <v>0.54339134854833149</v>
      </c>
      <c r="E1825" s="192" t="str">
        <f>Instructions!$I$57</f>
        <v>Mot 36</v>
      </c>
      <c r="F1825" s="192">
        <f t="shared" ca="1" si="442"/>
        <v>0.27566234423675195</v>
      </c>
      <c r="G1825" s="192" t="str">
        <f>Instructions!$I$72</f>
        <v>Mot 51</v>
      </c>
      <c r="H1825" s="192">
        <f t="shared" ca="1" si="442"/>
        <v>0.60749580339236631</v>
      </c>
      <c r="I1825" s="192" t="str">
        <f>Instructions!$I$87</f>
        <v>Mot 66</v>
      </c>
      <c r="J1825" s="192">
        <f t="shared" ca="1" si="442"/>
        <v>6.0019039522588358E-2</v>
      </c>
    </row>
    <row r="1826" spans="1:11">
      <c r="A1826" s="192" t="str">
        <f>Instructions!$I$28</f>
        <v>Mot 7</v>
      </c>
      <c r="B1826" s="192">
        <f t="shared" ca="1" si="440"/>
        <v>0.24147449645628516</v>
      </c>
      <c r="C1826" s="192" t="str">
        <f>Instructions!$I$43</f>
        <v>Mot 22</v>
      </c>
      <c r="D1826" s="192">
        <f t="shared" ca="1" si="441"/>
        <v>2.4485713760977412E-2</v>
      </c>
      <c r="E1826" s="192" t="str">
        <f>Instructions!$I$58</f>
        <v>Mot 37</v>
      </c>
      <c r="F1826" s="192">
        <f t="shared" ca="1" si="442"/>
        <v>0.62197566634365498</v>
      </c>
      <c r="G1826" s="192" t="str">
        <f>Instructions!$I$73</f>
        <v>Mot 52</v>
      </c>
      <c r="H1826" s="192">
        <f t="shared" ca="1" si="442"/>
        <v>0.5490734714159452</v>
      </c>
      <c r="I1826" s="192" t="str">
        <f>Instructions!$I$88</f>
        <v>Mot 67</v>
      </c>
      <c r="J1826" s="192">
        <f t="shared" ca="1" si="442"/>
        <v>4.5108574140705349E-3</v>
      </c>
    </row>
    <row r="1827" spans="1:11">
      <c r="A1827" s="192" t="str">
        <f>Instructions!$I$29</f>
        <v>Mot 8</v>
      </c>
      <c r="B1827" s="192">
        <f t="shared" ca="1" si="440"/>
        <v>0.69636071635292507</v>
      </c>
      <c r="C1827" s="192" t="str">
        <f>Instructions!$I$44</f>
        <v>Mot 23</v>
      </c>
      <c r="D1827" s="192">
        <f t="shared" ca="1" si="441"/>
        <v>0.53448904531836106</v>
      </c>
      <c r="E1827" s="192" t="str">
        <f>Instructions!$I$59</f>
        <v>Mot 38</v>
      </c>
      <c r="F1827" s="192">
        <f t="shared" ca="1" si="442"/>
        <v>0.3207574426978349</v>
      </c>
      <c r="G1827" s="192" t="str">
        <f>Instructions!$I$74</f>
        <v>Mot 53</v>
      </c>
      <c r="H1827" s="192">
        <f t="shared" ca="1" si="442"/>
        <v>0.41482724789114089</v>
      </c>
      <c r="I1827" s="192" t="str">
        <f>Instructions!$I$89</f>
        <v>Mot 68</v>
      </c>
      <c r="J1827" s="192">
        <f t="shared" ca="1" si="442"/>
        <v>0.12095004468101422</v>
      </c>
    </row>
    <row r="1828" spans="1:11">
      <c r="A1828" s="192" t="str">
        <f>Instructions!$I$30</f>
        <v>Mot 9</v>
      </c>
      <c r="B1828" s="192">
        <f t="shared" ca="1" si="440"/>
        <v>0.17341642379109323</v>
      </c>
      <c r="C1828" s="192" t="str">
        <f>Instructions!$I$45</f>
        <v>Mot 24</v>
      </c>
      <c r="D1828" s="192">
        <f t="shared" ca="1" si="441"/>
        <v>0.55937051480371736</v>
      </c>
      <c r="E1828" s="192" t="str">
        <f>Instructions!$I$60</f>
        <v>Mot 39</v>
      </c>
      <c r="F1828" s="192">
        <f t="shared" ca="1" si="442"/>
        <v>0.98840406511816636</v>
      </c>
      <c r="G1828" s="192" t="str">
        <f>Instructions!$I$75</f>
        <v>Mot 54</v>
      </c>
      <c r="H1828" s="192">
        <f t="shared" ca="1" si="442"/>
        <v>0.96073670052601867</v>
      </c>
      <c r="I1828" s="192" t="str">
        <f>Instructions!$I$90</f>
        <v>Mot 69</v>
      </c>
      <c r="J1828" s="192">
        <f t="shared" ca="1" si="442"/>
        <v>0.49210746553249929</v>
      </c>
    </row>
    <row r="1829" spans="1:11">
      <c r="A1829" s="192" t="str">
        <f>Instructions!$I$31</f>
        <v>Mot 10</v>
      </c>
      <c r="B1829" s="192">
        <f t="shared" ca="1" si="440"/>
        <v>0.57212120481358253</v>
      </c>
      <c r="C1829" s="192" t="str">
        <f>Instructions!$I$46</f>
        <v>Mot 25</v>
      </c>
      <c r="D1829" s="192">
        <f ca="1">RAND()</f>
        <v>0.22315935885670235</v>
      </c>
      <c r="E1829" s="192" t="str">
        <f>Instructions!$I$61</f>
        <v>Mot 40</v>
      </c>
      <c r="F1829" s="192">
        <f ca="1">RAND()</f>
        <v>0.69352200837734401</v>
      </c>
      <c r="G1829" s="192" t="str">
        <f>Instructions!$I$76</f>
        <v>Mot 55</v>
      </c>
      <c r="H1829" s="192">
        <f t="shared" ca="1" si="442"/>
        <v>0.39911320664384031</v>
      </c>
      <c r="I1829" s="192" t="str">
        <f>Instructions!$I$91</f>
        <v>Mot 70</v>
      </c>
      <c r="J1829" s="192">
        <f t="shared" ca="1" si="442"/>
        <v>0.81461878337435023</v>
      </c>
    </row>
    <row r="1830" spans="1:11">
      <c r="A1830" s="192" t="str">
        <f>Instructions!$I$32</f>
        <v>Mot 11</v>
      </c>
      <c r="B1830" s="192">
        <f t="shared" ca="1" si="440"/>
        <v>0.18550455826777779</v>
      </c>
      <c r="C1830" s="192" t="str">
        <f>Instructions!$I$47</f>
        <v>Mot 26</v>
      </c>
      <c r="D1830" s="192">
        <f ca="1">RAND()</f>
        <v>0.85062872649314936</v>
      </c>
      <c r="E1830" s="192" t="str">
        <f>Instructions!$I$62</f>
        <v>Mot 41</v>
      </c>
      <c r="F1830" s="192">
        <f ca="1">RAND()</f>
        <v>0.4724724245927171</v>
      </c>
      <c r="G1830" s="192" t="str">
        <f>Instructions!$I$77</f>
        <v>Mot 56</v>
      </c>
      <c r="H1830" s="192">
        <f t="shared" ca="1" si="442"/>
        <v>4.8598198277401417E-2</v>
      </c>
      <c r="I1830" s="192" t="str">
        <f>Instructions!$I$92</f>
        <v>Mot 71</v>
      </c>
      <c r="J1830" s="192">
        <f t="shared" ca="1" si="442"/>
        <v>0.92755051450344428</v>
      </c>
    </row>
    <row r="1831" spans="1:11">
      <c r="A1831" s="192" t="str">
        <f>Instructions!$I$33</f>
        <v>Mot 12</v>
      </c>
      <c r="B1831" s="192">
        <f t="shared" ca="1" si="440"/>
        <v>0.81616883689211028</v>
      </c>
      <c r="C1831" s="192" t="str">
        <f>Instructions!$I$48</f>
        <v>Mot 27</v>
      </c>
      <c r="D1831" s="192">
        <f ca="1">RAND()</f>
        <v>0.9801714080492141</v>
      </c>
      <c r="E1831" s="192" t="str">
        <f>Instructions!$I$63</f>
        <v>Mot 42</v>
      </c>
      <c r="F1831" s="192">
        <f ca="1">RAND()</f>
        <v>0.88106890604605437</v>
      </c>
      <c r="G1831" s="192" t="str">
        <f>Instructions!$I$78</f>
        <v>Mot 57</v>
      </c>
      <c r="H1831" s="192">
        <f t="shared" ca="1" si="442"/>
        <v>0.13350725845299238</v>
      </c>
      <c r="I1831" s="192" t="str">
        <f>Instructions!$I$93</f>
        <v>Mot 72</v>
      </c>
      <c r="J1831" s="192">
        <f t="shared" ca="1" si="442"/>
        <v>0.38787518506318486</v>
      </c>
    </row>
    <row r="1832" spans="1:11">
      <c r="A1832" s="192" t="str">
        <f>Instructions!$I$34</f>
        <v>Mot 13</v>
      </c>
      <c r="B1832" s="192">
        <f t="shared" ca="1" si="440"/>
        <v>0.91403459544847243</v>
      </c>
      <c r="C1832" s="192" t="str">
        <f>Instructions!$I$49</f>
        <v>Mot 28</v>
      </c>
      <c r="D1832" s="192">
        <f t="shared" ref="D1832:D1834" ca="1" si="443">RAND()</f>
        <v>0.97647493843499877</v>
      </c>
      <c r="E1832" s="192" t="str">
        <f>Instructions!$I$64</f>
        <v>Mot 43</v>
      </c>
      <c r="F1832" s="192">
        <f t="shared" ref="F1832:F1834" ca="1" si="444">RAND()</f>
        <v>0.91493019496195982</v>
      </c>
      <c r="G1832" s="192" t="str">
        <f>Instructions!$I$79</f>
        <v>Mot 58</v>
      </c>
      <c r="H1832" s="192">
        <f t="shared" ca="1" si="442"/>
        <v>0.86732455002398823</v>
      </c>
      <c r="I1832" s="192" t="str">
        <f>Instructions!$I$94</f>
        <v>Mot 73</v>
      </c>
      <c r="J1832" s="192">
        <f t="shared" ca="1" si="442"/>
        <v>0.40180954010385495</v>
      </c>
    </row>
    <row r="1833" spans="1:11">
      <c r="A1833" s="192" t="str">
        <f>Instructions!$I$35</f>
        <v>Mot 14</v>
      </c>
      <c r="B1833" s="192">
        <f t="shared" ca="1" si="440"/>
        <v>5.9959245521148397E-3</v>
      </c>
      <c r="C1833" s="192" t="str">
        <f>Instructions!$I$50</f>
        <v>Mot 29</v>
      </c>
      <c r="D1833" s="192">
        <f t="shared" ca="1" si="443"/>
        <v>0.71990588954849766</v>
      </c>
      <c r="E1833" s="192" t="str">
        <f>Instructions!$I$65</f>
        <v>Mot 44</v>
      </c>
      <c r="F1833" s="192">
        <f t="shared" ca="1" si="444"/>
        <v>0.32673003554949553</v>
      </c>
      <c r="G1833" s="192" t="str">
        <f>Instructions!$I$80</f>
        <v>Mot 59</v>
      </c>
      <c r="H1833" s="192">
        <f t="shared" ca="1" si="442"/>
        <v>0.3274322610965158</v>
      </c>
      <c r="I1833" s="192" t="str">
        <f>Instructions!$I$95</f>
        <v>Mot 74</v>
      </c>
      <c r="J1833" s="192">
        <f t="shared" ca="1" si="442"/>
        <v>0.65541677872928317</v>
      </c>
    </row>
    <row r="1834" spans="1:11">
      <c r="A1834" s="192" t="str">
        <f>Instructions!$I$36</f>
        <v>Mot 15</v>
      </c>
      <c r="B1834" s="192">
        <f t="shared" ca="1" si="440"/>
        <v>0.35336974072086769</v>
      </c>
      <c r="C1834" s="192" t="str">
        <f>Instructions!$I$51</f>
        <v>Mot 30</v>
      </c>
      <c r="D1834" s="192">
        <f t="shared" ca="1" si="443"/>
        <v>0.79058266323605098</v>
      </c>
      <c r="E1834" s="192" t="str">
        <f>Instructions!$I$66</f>
        <v>Mot 45</v>
      </c>
      <c r="F1834" s="192">
        <f t="shared" ca="1" si="444"/>
        <v>0.41898406465704718</v>
      </c>
      <c r="G1834" s="192" t="str">
        <f>Instructions!$I$81</f>
        <v>Mot 60</v>
      </c>
      <c r="H1834" s="192">
        <f t="shared" ca="1" si="442"/>
        <v>5.8687487632608226E-2</v>
      </c>
      <c r="I1834" s="192" t="str">
        <f>Instructions!$I$96</f>
        <v>Mot 75</v>
      </c>
      <c r="J1834" s="192">
        <f t="shared" ca="1" si="442"/>
        <v>0.50643107374290974</v>
      </c>
    </row>
    <row r="1835" spans="1:11">
      <c r="K1835" s="192">
        <v>92</v>
      </c>
    </row>
    <row r="1840" spans="1:11">
      <c r="A1840" s="192" t="str">
        <f>Instructions!$I$22</f>
        <v>Mot 1</v>
      </c>
      <c r="B1840" s="192">
        <f t="shared" ca="1" si="440"/>
        <v>0.33568027571071513</v>
      </c>
      <c r="C1840" s="192" t="str">
        <f>Instructions!$I$37</f>
        <v>Mot 16</v>
      </c>
      <c r="D1840" s="192">
        <f t="shared" ref="D1840:D1848" ca="1" si="445">RAND()</f>
        <v>0.21244089885034234</v>
      </c>
      <c r="E1840" s="192" t="str">
        <f>Instructions!$I$52</f>
        <v>Mot 31</v>
      </c>
      <c r="F1840" s="192">
        <f t="shared" ref="F1840:J1854" ca="1" si="446">RAND()</f>
        <v>0.65629641112578141</v>
      </c>
      <c r="G1840" s="192" t="str">
        <f>Instructions!$I$67</f>
        <v>Mot 46</v>
      </c>
      <c r="H1840" s="192">
        <f t="shared" ca="1" si="446"/>
        <v>0.88793301187404905</v>
      </c>
      <c r="I1840" s="192" t="str">
        <f>Instructions!$I$82</f>
        <v>Mot 61</v>
      </c>
      <c r="J1840" s="192">
        <f t="shared" ca="1" si="446"/>
        <v>0.5685706489184249</v>
      </c>
    </row>
    <row r="1841" spans="1:11">
      <c r="A1841" s="192" t="str">
        <f>Instructions!$I$23</f>
        <v>Mot 2</v>
      </c>
      <c r="B1841" s="192">
        <f t="shared" ca="1" si="440"/>
        <v>0.20071118409993438</v>
      </c>
      <c r="C1841" s="192" t="str">
        <f>Instructions!$I$38</f>
        <v>Mot 17</v>
      </c>
      <c r="D1841" s="192">
        <f t="shared" ca="1" si="445"/>
        <v>0.32273708955971103</v>
      </c>
      <c r="E1841" s="192" t="str">
        <f>Instructions!$I$53</f>
        <v>Mot 32</v>
      </c>
      <c r="F1841" s="192">
        <f t="shared" ca="1" si="446"/>
        <v>0.1256022944759958</v>
      </c>
      <c r="G1841" s="192" t="str">
        <f>Instructions!$I$68</f>
        <v>Mot 47</v>
      </c>
      <c r="H1841" s="192">
        <f t="shared" ca="1" si="446"/>
        <v>0.18620587282253698</v>
      </c>
      <c r="I1841" s="192" t="str">
        <f>Instructions!$I$83</f>
        <v>Mot 62</v>
      </c>
      <c r="J1841" s="192">
        <f t="shared" ca="1" si="446"/>
        <v>0.19637759134517396</v>
      </c>
    </row>
    <row r="1842" spans="1:11">
      <c r="A1842" s="192" t="str">
        <f>Instructions!$I$24</f>
        <v>Mot 3</v>
      </c>
      <c r="B1842" s="192">
        <f t="shared" ca="1" si="440"/>
        <v>0.36755010120789311</v>
      </c>
      <c r="C1842" s="192" t="str">
        <f>Instructions!$I$39</f>
        <v>Mot 18</v>
      </c>
      <c r="D1842" s="192">
        <f t="shared" ca="1" si="445"/>
        <v>0.41498258305015745</v>
      </c>
      <c r="E1842" s="192" t="str">
        <f>Instructions!$I$54</f>
        <v>Mot 33</v>
      </c>
      <c r="F1842" s="192">
        <f t="shared" ca="1" si="446"/>
        <v>0.66450818754688734</v>
      </c>
      <c r="G1842" s="192" t="str">
        <f>Instructions!$I$69</f>
        <v>Mot 48</v>
      </c>
      <c r="H1842" s="192">
        <f t="shared" ca="1" si="446"/>
        <v>0.52424678463423735</v>
      </c>
      <c r="I1842" s="192" t="str">
        <f>Instructions!$I$84</f>
        <v>Mot 63</v>
      </c>
      <c r="J1842" s="192">
        <f t="shared" ca="1" si="446"/>
        <v>0.33926881525359553</v>
      </c>
    </row>
    <row r="1843" spans="1:11">
      <c r="A1843" s="192" t="str">
        <f>Instructions!$I$25</f>
        <v>Mot 4</v>
      </c>
      <c r="B1843" s="192">
        <f t="shared" ca="1" si="440"/>
        <v>6.7105949867438341E-2</v>
      </c>
      <c r="C1843" s="192" t="str">
        <f>Instructions!$I$40</f>
        <v>Mot 19</v>
      </c>
      <c r="D1843" s="192">
        <f t="shared" ca="1" si="445"/>
        <v>0.21485868331608327</v>
      </c>
      <c r="E1843" s="192" t="str">
        <f>Instructions!$I$55</f>
        <v>Mot 34</v>
      </c>
      <c r="F1843" s="192">
        <f t="shared" ca="1" si="446"/>
        <v>0.12640739072216844</v>
      </c>
      <c r="G1843" s="192" t="str">
        <f>Instructions!$I$70</f>
        <v>Mot 49</v>
      </c>
      <c r="H1843" s="192">
        <f t="shared" ca="1" si="446"/>
        <v>0.56234018765666693</v>
      </c>
      <c r="I1843" s="192" t="str">
        <f>Instructions!$I$85</f>
        <v>Mot 64</v>
      </c>
      <c r="J1843" s="192">
        <f t="shared" ca="1" si="446"/>
        <v>0.75824402818973957</v>
      </c>
    </row>
    <row r="1844" spans="1:11">
      <c r="A1844" s="192" t="str">
        <f>Instructions!$I$26</f>
        <v>Mot 5</v>
      </c>
      <c r="B1844" s="192">
        <f t="shared" ca="1" si="440"/>
        <v>0.99064186637981355</v>
      </c>
      <c r="C1844" s="192" t="str">
        <f>Instructions!$I$41</f>
        <v>Mot 20</v>
      </c>
      <c r="D1844" s="192">
        <f t="shared" ca="1" si="445"/>
        <v>0.93267892138087716</v>
      </c>
      <c r="E1844" s="192" t="str">
        <f>Instructions!$I$56</f>
        <v>Mot 35</v>
      </c>
      <c r="F1844" s="192">
        <f t="shared" ca="1" si="446"/>
        <v>0.7223930841477112</v>
      </c>
      <c r="G1844" s="192" t="str">
        <f>Instructions!$I$71</f>
        <v>Mot 50</v>
      </c>
      <c r="H1844" s="192">
        <f t="shared" ca="1" si="446"/>
        <v>0.46846354148016356</v>
      </c>
      <c r="I1844" s="192" t="str">
        <f>Instructions!$I$86</f>
        <v>Mot 65</v>
      </c>
      <c r="J1844" s="192">
        <f t="shared" ca="1" si="446"/>
        <v>1.7521678437491417E-2</v>
      </c>
    </row>
    <row r="1845" spans="1:11">
      <c r="A1845" s="192" t="str">
        <f>Instructions!$I$27</f>
        <v>Mot 6</v>
      </c>
      <c r="B1845" s="192">
        <f t="shared" ca="1" si="440"/>
        <v>0.38810654615420082</v>
      </c>
      <c r="C1845" s="192" t="str">
        <f>Instructions!$I$42</f>
        <v>Mot 21</v>
      </c>
      <c r="D1845" s="192">
        <f t="shared" ca="1" si="445"/>
        <v>0.85093155684598976</v>
      </c>
      <c r="E1845" s="192" t="str">
        <f>Instructions!$I$57</f>
        <v>Mot 36</v>
      </c>
      <c r="F1845" s="192">
        <f t="shared" ca="1" si="446"/>
        <v>0.11991246051426685</v>
      </c>
      <c r="G1845" s="192" t="str">
        <f>Instructions!$I$72</f>
        <v>Mot 51</v>
      </c>
      <c r="H1845" s="192">
        <f t="shared" ca="1" si="446"/>
        <v>0.50336489625611369</v>
      </c>
      <c r="I1845" s="192" t="str">
        <f>Instructions!$I$87</f>
        <v>Mot 66</v>
      </c>
      <c r="J1845" s="192">
        <f t="shared" ca="1" si="446"/>
        <v>0.79257923313936063</v>
      </c>
    </row>
    <row r="1846" spans="1:11">
      <c r="A1846" s="192" t="str">
        <f>Instructions!$I$28</f>
        <v>Mot 7</v>
      </c>
      <c r="B1846" s="192">
        <f t="shared" ca="1" si="440"/>
        <v>0.70989023775745586</v>
      </c>
      <c r="C1846" s="192" t="str">
        <f>Instructions!$I$43</f>
        <v>Mot 22</v>
      </c>
      <c r="D1846" s="192">
        <f t="shared" ca="1" si="445"/>
        <v>0.97452446797920678</v>
      </c>
      <c r="E1846" s="192" t="str">
        <f>Instructions!$I$58</f>
        <v>Mot 37</v>
      </c>
      <c r="F1846" s="192">
        <f t="shared" ca="1" si="446"/>
        <v>5.0358710485048142E-2</v>
      </c>
      <c r="G1846" s="192" t="str">
        <f>Instructions!$I$73</f>
        <v>Mot 52</v>
      </c>
      <c r="H1846" s="192">
        <f t="shared" ca="1" si="446"/>
        <v>0.34693601585163503</v>
      </c>
      <c r="I1846" s="192" t="str">
        <f>Instructions!$I$88</f>
        <v>Mot 67</v>
      </c>
      <c r="J1846" s="192">
        <f t="shared" ca="1" si="446"/>
        <v>0.8195638081313471</v>
      </c>
    </row>
    <row r="1847" spans="1:11">
      <c r="A1847" s="192" t="str">
        <f>Instructions!$I$29</f>
        <v>Mot 8</v>
      </c>
      <c r="B1847" s="192">
        <f t="shared" ca="1" si="440"/>
        <v>0.75901593030495595</v>
      </c>
      <c r="C1847" s="192" t="str">
        <f>Instructions!$I$44</f>
        <v>Mot 23</v>
      </c>
      <c r="D1847" s="192">
        <f t="shared" ca="1" si="445"/>
        <v>0.89108081602289713</v>
      </c>
      <c r="E1847" s="192" t="str">
        <f>Instructions!$I$59</f>
        <v>Mot 38</v>
      </c>
      <c r="F1847" s="192">
        <f t="shared" ca="1" si="446"/>
        <v>0.32067809228498034</v>
      </c>
      <c r="G1847" s="192" t="str">
        <f>Instructions!$I$74</f>
        <v>Mot 53</v>
      </c>
      <c r="H1847" s="192">
        <f t="shared" ca="1" si="446"/>
        <v>0.31275837135939843</v>
      </c>
      <c r="I1847" s="192" t="str">
        <f>Instructions!$I$89</f>
        <v>Mot 68</v>
      </c>
      <c r="J1847" s="192">
        <f t="shared" ca="1" si="446"/>
        <v>0.43325913724192044</v>
      </c>
    </row>
    <row r="1848" spans="1:11">
      <c r="A1848" s="192" t="str">
        <f>Instructions!$I$30</f>
        <v>Mot 9</v>
      </c>
      <c r="B1848" s="192">
        <f t="shared" ca="1" si="440"/>
        <v>5.3009329107728376E-2</v>
      </c>
      <c r="C1848" s="192" t="str">
        <f>Instructions!$I$45</f>
        <v>Mot 24</v>
      </c>
      <c r="D1848" s="192">
        <f t="shared" ca="1" si="445"/>
        <v>5.1143979490285485E-2</v>
      </c>
      <c r="E1848" s="192" t="str">
        <f>Instructions!$I$60</f>
        <v>Mot 39</v>
      </c>
      <c r="F1848" s="192">
        <f t="shared" ca="1" si="446"/>
        <v>0.33457427022803887</v>
      </c>
      <c r="G1848" s="192" t="str">
        <f>Instructions!$I$75</f>
        <v>Mot 54</v>
      </c>
      <c r="H1848" s="192">
        <f t="shared" ca="1" si="446"/>
        <v>0.25987231536494104</v>
      </c>
      <c r="I1848" s="192" t="str">
        <f>Instructions!$I$90</f>
        <v>Mot 69</v>
      </c>
      <c r="J1848" s="192">
        <f t="shared" ca="1" si="446"/>
        <v>8.422765021523837E-3</v>
      </c>
    </row>
    <row r="1849" spans="1:11">
      <c r="A1849" s="192" t="str">
        <f>Instructions!$I$31</f>
        <v>Mot 10</v>
      </c>
      <c r="B1849" s="192">
        <f t="shared" ca="1" si="440"/>
        <v>0.42482543009629381</v>
      </c>
      <c r="C1849" s="192" t="str">
        <f>Instructions!$I$46</f>
        <v>Mot 25</v>
      </c>
      <c r="D1849" s="192">
        <f ca="1">RAND()</f>
        <v>0.74799628578574318</v>
      </c>
      <c r="E1849" s="192" t="str">
        <f>Instructions!$I$61</f>
        <v>Mot 40</v>
      </c>
      <c r="F1849" s="192">
        <f ca="1">RAND()</f>
        <v>0.61541702479646732</v>
      </c>
      <c r="G1849" s="192" t="str">
        <f>Instructions!$I$76</f>
        <v>Mot 55</v>
      </c>
      <c r="H1849" s="192">
        <f t="shared" ca="1" si="446"/>
        <v>0.35470445751993562</v>
      </c>
      <c r="I1849" s="192" t="str">
        <f>Instructions!$I$91</f>
        <v>Mot 70</v>
      </c>
      <c r="J1849" s="192">
        <f t="shared" ca="1" si="446"/>
        <v>0.27470862960513676</v>
      </c>
    </row>
    <row r="1850" spans="1:11">
      <c r="A1850" s="192" t="str">
        <f>Instructions!$I$32</f>
        <v>Mot 11</v>
      </c>
      <c r="B1850" s="192">
        <f t="shared" ca="1" si="440"/>
        <v>0.80536043384927414</v>
      </c>
      <c r="C1850" s="192" t="str">
        <f>Instructions!$I$47</f>
        <v>Mot 26</v>
      </c>
      <c r="D1850" s="192">
        <f ca="1">RAND()</f>
        <v>0.76940764899932546</v>
      </c>
      <c r="E1850" s="192" t="str">
        <f>Instructions!$I$62</f>
        <v>Mot 41</v>
      </c>
      <c r="F1850" s="192">
        <f ca="1">RAND()</f>
        <v>0.50046029284611826</v>
      </c>
      <c r="G1850" s="192" t="str">
        <f>Instructions!$I$77</f>
        <v>Mot 56</v>
      </c>
      <c r="H1850" s="192">
        <f t="shared" ca="1" si="446"/>
        <v>0.21009816854866314</v>
      </c>
      <c r="I1850" s="192" t="str">
        <f>Instructions!$I$92</f>
        <v>Mot 71</v>
      </c>
      <c r="J1850" s="192">
        <f t="shared" ca="1" si="446"/>
        <v>0.65521829145723398</v>
      </c>
    </row>
    <row r="1851" spans="1:11">
      <c r="A1851" s="192" t="str">
        <f>Instructions!$I$33</f>
        <v>Mot 12</v>
      </c>
      <c r="B1851" s="192">
        <f t="shared" ca="1" si="440"/>
        <v>0.98041969911668614</v>
      </c>
      <c r="C1851" s="192" t="str">
        <f>Instructions!$I$48</f>
        <v>Mot 27</v>
      </c>
      <c r="D1851" s="192">
        <f ca="1">RAND()</f>
        <v>0.14814527003330147</v>
      </c>
      <c r="E1851" s="192" t="str">
        <f>Instructions!$I$63</f>
        <v>Mot 42</v>
      </c>
      <c r="F1851" s="192">
        <f ca="1">RAND()</f>
        <v>0.91032026737567695</v>
      </c>
      <c r="G1851" s="192" t="str">
        <f>Instructions!$I$78</f>
        <v>Mot 57</v>
      </c>
      <c r="H1851" s="192">
        <f t="shared" ca="1" si="446"/>
        <v>0.12722722083276872</v>
      </c>
      <c r="I1851" s="192" t="str">
        <f>Instructions!$I$93</f>
        <v>Mot 72</v>
      </c>
      <c r="J1851" s="192">
        <f t="shared" ca="1" si="446"/>
        <v>0.77452003706037731</v>
      </c>
    </row>
    <row r="1852" spans="1:11">
      <c r="A1852" s="192" t="str">
        <f>Instructions!$I$34</f>
        <v>Mot 13</v>
      </c>
      <c r="B1852" s="192">
        <f t="shared" ca="1" si="440"/>
        <v>4.3994888513513297E-3</v>
      </c>
      <c r="C1852" s="192" t="str">
        <f>Instructions!$I$49</f>
        <v>Mot 28</v>
      </c>
      <c r="D1852" s="192">
        <f t="shared" ref="D1852:D1854" ca="1" si="447">RAND()</f>
        <v>0.28762634968910072</v>
      </c>
      <c r="E1852" s="192" t="str">
        <f>Instructions!$I$64</f>
        <v>Mot 43</v>
      </c>
      <c r="F1852" s="192">
        <f t="shared" ref="F1852:F1854" ca="1" si="448">RAND()</f>
        <v>0.70285166253781206</v>
      </c>
      <c r="G1852" s="192" t="str">
        <f>Instructions!$I$79</f>
        <v>Mot 58</v>
      </c>
      <c r="H1852" s="192">
        <f t="shared" ca="1" si="446"/>
        <v>0.39546357032116164</v>
      </c>
      <c r="I1852" s="192" t="str">
        <f>Instructions!$I$94</f>
        <v>Mot 73</v>
      </c>
      <c r="J1852" s="192">
        <f t="shared" ca="1" si="446"/>
        <v>0.10670643359066723</v>
      </c>
    </row>
    <row r="1853" spans="1:11">
      <c r="A1853" s="192" t="str">
        <f>Instructions!$I$35</f>
        <v>Mot 14</v>
      </c>
      <c r="B1853" s="192">
        <f t="shared" ca="1" si="440"/>
        <v>0.99196288067860272</v>
      </c>
      <c r="C1853" s="192" t="str">
        <f>Instructions!$I$50</f>
        <v>Mot 29</v>
      </c>
      <c r="D1853" s="192">
        <f t="shared" ca="1" si="447"/>
        <v>3.3259004193376906E-2</v>
      </c>
      <c r="E1853" s="192" t="str">
        <f>Instructions!$I$65</f>
        <v>Mot 44</v>
      </c>
      <c r="F1853" s="192">
        <f t="shared" ca="1" si="448"/>
        <v>0.90407768177644543</v>
      </c>
      <c r="G1853" s="192" t="str">
        <f>Instructions!$I$80</f>
        <v>Mot 59</v>
      </c>
      <c r="H1853" s="192">
        <f t="shared" ca="1" si="446"/>
        <v>0.51768835178808181</v>
      </c>
      <c r="I1853" s="192" t="str">
        <f>Instructions!$I$95</f>
        <v>Mot 74</v>
      </c>
      <c r="J1853" s="192">
        <f t="shared" ca="1" si="446"/>
        <v>0.60207672309787286</v>
      </c>
    </row>
    <row r="1854" spans="1:11">
      <c r="A1854" s="192" t="str">
        <f>Instructions!$I$36</f>
        <v>Mot 15</v>
      </c>
      <c r="B1854" s="192">
        <f t="shared" ca="1" si="440"/>
        <v>0.98170292201118114</v>
      </c>
      <c r="C1854" s="192" t="str">
        <f>Instructions!$I$51</f>
        <v>Mot 30</v>
      </c>
      <c r="D1854" s="192">
        <f t="shared" ca="1" si="447"/>
        <v>0.69974311284832835</v>
      </c>
      <c r="E1854" s="192" t="str">
        <f>Instructions!$I$66</f>
        <v>Mot 45</v>
      </c>
      <c r="F1854" s="192">
        <f t="shared" ca="1" si="448"/>
        <v>0.13667963984247344</v>
      </c>
      <c r="G1854" s="192" t="str">
        <f>Instructions!$I$81</f>
        <v>Mot 60</v>
      </c>
      <c r="H1854" s="192">
        <f t="shared" ca="1" si="446"/>
        <v>0.10429427671200597</v>
      </c>
      <c r="I1854" s="192" t="str">
        <f>Instructions!$I$96</f>
        <v>Mot 75</v>
      </c>
      <c r="J1854" s="192">
        <f t="shared" ca="1" si="446"/>
        <v>0.35780308581192322</v>
      </c>
    </row>
    <row r="1855" spans="1:11">
      <c r="K1855" s="192">
        <v>93</v>
      </c>
    </row>
    <row r="1860" spans="1:10">
      <c r="A1860" s="192" t="str">
        <f>Instructions!$I$22</f>
        <v>Mot 1</v>
      </c>
      <c r="B1860" s="192">
        <f t="shared" ref="B1860:B1874" ca="1" si="449">RAND()</f>
        <v>0.10064829438546941</v>
      </c>
      <c r="C1860" s="192" t="str">
        <f>Instructions!$I$37</f>
        <v>Mot 16</v>
      </c>
      <c r="D1860" s="192">
        <f t="shared" ref="D1860:D1868" ca="1" si="450">RAND()</f>
        <v>0.29382623216395909</v>
      </c>
      <c r="E1860" s="192" t="str">
        <f>Instructions!$I$52</f>
        <v>Mot 31</v>
      </c>
      <c r="F1860" s="192">
        <f t="shared" ref="F1860:J1874" ca="1" si="451">RAND()</f>
        <v>0.87781458172649884</v>
      </c>
      <c r="G1860" s="192" t="str">
        <f>Instructions!$I$67</f>
        <v>Mot 46</v>
      </c>
      <c r="H1860" s="192">
        <f t="shared" ca="1" si="451"/>
        <v>0.61139554570870069</v>
      </c>
      <c r="I1860" s="192" t="str">
        <f>Instructions!$I$82</f>
        <v>Mot 61</v>
      </c>
      <c r="J1860" s="192">
        <f t="shared" ca="1" si="451"/>
        <v>0.5520426599870969</v>
      </c>
    </row>
    <row r="1861" spans="1:10">
      <c r="A1861" s="192" t="str">
        <f>Instructions!$I$23</f>
        <v>Mot 2</v>
      </c>
      <c r="B1861" s="192">
        <f t="shared" ca="1" si="449"/>
        <v>0.78242931447993769</v>
      </c>
      <c r="C1861" s="192" t="str">
        <f>Instructions!$I$38</f>
        <v>Mot 17</v>
      </c>
      <c r="D1861" s="192">
        <f t="shared" ca="1" si="450"/>
        <v>0.52464570087811324</v>
      </c>
      <c r="E1861" s="192" t="str">
        <f>Instructions!$I$53</f>
        <v>Mot 32</v>
      </c>
      <c r="F1861" s="192">
        <f t="shared" ca="1" si="451"/>
        <v>0.12743086566788497</v>
      </c>
      <c r="G1861" s="192" t="str">
        <f>Instructions!$I$68</f>
        <v>Mot 47</v>
      </c>
      <c r="H1861" s="192">
        <f t="shared" ca="1" si="451"/>
        <v>0.43564609483974259</v>
      </c>
      <c r="I1861" s="192" t="str">
        <f>Instructions!$I$83</f>
        <v>Mot 62</v>
      </c>
      <c r="J1861" s="192">
        <f t="shared" ca="1" si="451"/>
        <v>0.26430333809322304</v>
      </c>
    </row>
    <row r="1862" spans="1:10">
      <c r="A1862" s="192" t="str">
        <f>Instructions!$I$24</f>
        <v>Mot 3</v>
      </c>
      <c r="B1862" s="192">
        <f t="shared" ca="1" si="449"/>
        <v>0.53829643449678743</v>
      </c>
      <c r="C1862" s="192" t="str">
        <f>Instructions!$I$39</f>
        <v>Mot 18</v>
      </c>
      <c r="D1862" s="192">
        <f t="shared" ca="1" si="450"/>
        <v>0.60878575092054021</v>
      </c>
      <c r="E1862" s="192" t="str">
        <f>Instructions!$I$54</f>
        <v>Mot 33</v>
      </c>
      <c r="F1862" s="192">
        <f t="shared" ca="1" si="451"/>
        <v>0.96834162672263235</v>
      </c>
      <c r="G1862" s="192" t="str">
        <f>Instructions!$I$69</f>
        <v>Mot 48</v>
      </c>
      <c r="H1862" s="192">
        <f t="shared" ca="1" si="451"/>
        <v>0.20406916536110065</v>
      </c>
      <c r="I1862" s="192" t="str">
        <f>Instructions!$I$84</f>
        <v>Mot 63</v>
      </c>
      <c r="J1862" s="192">
        <f t="shared" ca="1" si="451"/>
        <v>0.46302299403051028</v>
      </c>
    </row>
    <row r="1863" spans="1:10">
      <c r="A1863" s="192" t="str">
        <f>Instructions!$I$25</f>
        <v>Mot 4</v>
      </c>
      <c r="B1863" s="192">
        <f t="shared" ca="1" si="449"/>
        <v>0.1282159139708553</v>
      </c>
      <c r="C1863" s="192" t="str">
        <f>Instructions!$I$40</f>
        <v>Mot 19</v>
      </c>
      <c r="D1863" s="192">
        <f t="shared" ca="1" si="450"/>
        <v>0.64610528342034401</v>
      </c>
      <c r="E1863" s="192" t="str">
        <f>Instructions!$I$55</f>
        <v>Mot 34</v>
      </c>
      <c r="F1863" s="192">
        <f t="shared" ca="1" si="451"/>
        <v>0.8739280254825772</v>
      </c>
      <c r="G1863" s="192" t="str">
        <f>Instructions!$I$70</f>
        <v>Mot 49</v>
      </c>
      <c r="H1863" s="192">
        <f t="shared" ca="1" si="451"/>
        <v>0.30076007912792591</v>
      </c>
      <c r="I1863" s="192" t="str">
        <f>Instructions!$I$85</f>
        <v>Mot 64</v>
      </c>
      <c r="J1863" s="192">
        <f t="shared" ca="1" si="451"/>
        <v>0.46372253464330215</v>
      </c>
    </row>
    <row r="1864" spans="1:10">
      <c r="A1864" s="192" t="str">
        <f>Instructions!$I$26</f>
        <v>Mot 5</v>
      </c>
      <c r="B1864" s="192">
        <f t="shared" ca="1" si="449"/>
        <v>0.21572447734874844</v>
      </c>
      <c r="C1864" s="192" t="str">
        <f>Instructions!$I$41</f>
        <v>Mot 20</v>
      </c>
      <c r="D1864" s="192">
        <f t="shared" ca="1" si="450"/>
        <v>0.6858898554645313</v>
      </c>
      <c r="E1864" s="192" t="str">
        <f>Instructions!$I$56</f>
        <v>Mot 35</v>
      </c>
      <c r="F1864" s="192">
        <f t="shared" ca="1" si="451"/>
        <v>0.79791570186977379</v>
      </c>
      <c r="G1864" s="192" t="str">
        <f>Instructions!$I$71</f>
        <v>Mot 50</v>
      </c>
      <c r="H1864" s="192">
        <f t="shared" ca="1" si="451"/>
        <v>1.4091448508649518E-2</v>
      </c>
      <c r="I1864" s="192" t="str">
        <f>Instructions!$I$86</f>
        <v>Mot 65</v>
      </c>
      <c r="J1864" s="192">
        <f t="shared" ca="1" si="451"/>
        <v>0.8871999911870766</v>
      </c>
    </row>
    <row r="1865" spans="1:10">
      <c r="A1865" s="192" t="str">
        <f>Instructions!$I$27</f>
        <v>Mot 6</v>
      </c>
      <c r="B1865" s="192">
        <f t="shared" ca="1" si="449"/>
        <v>0.44356401166316783</v>
      </c>
      <c r="C1865" s="192" t="str">
        <f>Instructions!$I$42</f>
        <v>Mot 21</v>
      </c>
      <c r="D1865" s="192">
        <f t="shared" ca="1" si="450"/>
        <v>0.20745731458749428</v>
      </c>
      <c r="E1865" s="192" t="str">
        <f>Instructions!$I$57</f>
        <v>Mot 36</v>
      </c>
      <c r="F1865" s="192">
        <f t="shared" ca="1" si="451"/>
        <v>1.6899535420746847E-2</v>
      </c>
      <c r="G1865" s="192" t="str">
        <f>Instructions!$I$72</f>
        <v>Mot 51</v>
      </c>
      <c r="H1865" s="192">
        <f t="shared" ca="1" si="451"/>
        <v>0.55756981501320735</v>
      </c>
      <c r="I1865" s="192" t="str">
        <f>Instructions!$I$87</f>
        <v>Mot 66</v>
      </c>
      <c r="J1865" s="192">
        <f t="shared" ca="1" si="451"/>
        <v>0.77442633479551914</v>
      </c>
    </row>
    <row r="1866" spans="1:10">
      <c r="A1866" s="192" t="str">
        <f>Instructions!$I$28</f>
        <v>Mot 7</v>
      </c>
      <c r="B1866" s="192">
        <f t="shared" ca="1" si="449"/>
        <v>0.53007557701430164</v>
      </c>
      <c r="C1866" s="192" t="str">
        <f>Instructions!$I$43</f>
        <v>Mot 22</v>
      </c>
      <c r="D1866" s="192">
        <f t="shared" ca="1" si="450"/>
        <v>0.69809747715743209</v>
      </c>
      <c r="E1866" s="192" t="str">
        <f>Instructions!$I$58</f>
        <v>Mot 37</v>
      </c>
      <c r="F1866" s="192">
        <f t="shared" ca="1" si="451"/>
        <v>5.8065985609626058E-2</v>
      </c>
      <c r="G1866" s="192" t="str">
        <f>Instructions!$I$73</f>
        <v>Mot 52</v>
      </c>
      <c r="H1866" s="192">
        <f t="shared" ca="1" si="451"/>
        <v>0.98672801256188758</v>
      </c>
      <c r="I1866" s="192" t="str">
        <f>Instructions!$I$88</f>
        <v>Mot 67</v>
      </c>
      <c r="J1866" s="192">
        <f t="shared" ca="1" si="451"/>
        <v>0.46011315286375221</v>
      </c>
    </row>
    <row r="1867" spans="1:10">
      <c r="A1867" s="192" t="str">
        <f>Instructions!$I$29</f>
        <v>Mot 8</v>
      </c>
      <c r="B1867" s="192">
        <f t="shared" ca="1" si="449"/>
        <v>2.8991328879871103E-2</v>
      </c>
      <c r="C1867" s="192" t="str">
        <f>Instructions!$I$44</f>
        <v>Mot 23</v>
      </c>
      <c r="D1867" s="192">
        <f t="shared" ca="1" si="450"/>
        <v>7.0556006320683817E-2</v>
      </c>
      <c r="E1867" s="192" t="str">
        <f>Instructions!$I$59</f>
        <v>Mot 38</v>
      </c>
      <c r="F1867" s="192">
        <f t="shared" ca="1" si="451"/>
        <v>0.88309229912326503</v>
      </c>
      <c r="G1867" s="192" t="str">
        <f>Instructions!$I$74</f>
        <v>Mot 53</v>
      </c>
      <c r="H1867" s="192">
        <f t="shared" ca="1" si="451"/>
        <v>0.11102469044029295</v>
      </c>
      <c r="I1867" s="192" t="str">
        <f>Instructions!$I$89</f>
        <v>Mot 68</v>
      </c>
      <c r="J1867" s="192">
        <f t="shared" ca="1" si="451"/>
        <v>0.85931001252859096</v>
      </c>
    </row>
    <row r="1868" spans="1:10">
      <c r="A1868" s="192" t="str">
        <f>Instructions!$I$30</f>
        <v>Mot 9</v>
      </c>
      <c r="B1868" s="192">
        <f t="shared" ca="1" si="449"/>
        <v>0.79368813088255874</v>
      </c>
      <c r="C1868" s="192" t="str">
        <f>Instructions!$I$45</f>
        <v>Mot 24</v>
      </c>
      <c r="D1868" s="192">
        <f t="shared" ca="1" si="450"/>
        <v>0.42207441115916555</v>
      </c>
      <c r="E1868" s="192" t="str">
        <f>Instructions!$I$60</f>
        <v>Mot 39</v>
      </c>
      <c r="F1868" s="192">
        <f t="shared" ca="1" si="451"/>
        <v>0.75678000993803496</v>
      </c>
      <c r="G1868" s="192" t="str">
        <f>Instructions!$I$75</f>
        <v>Mot 54</v>
      </c>
      <c r="H1868" s="192">
        <f t="shared" ca="1" si="451"/>
        <v>0.36439774657656887</v>
      </c>
      <c r="I1868" s="192" t="str">
        <f>Instructions!$I$90</f>
        <v>Mot 69</v>
      </c>
      <c r="J1868" s="192">
        <f t="shared" ca="1" si="451"/>
        <v>0.99611955568912036</v>
      </c>
    </row>
    <row r="1869" spans="1:10">
      <c r="A1869" s="192" t="str">
        <f>Instructions!$I$31</f>
        <v>Mot 10</v>
      </c>
      <c r="B1869" s="192">
        <f t="shared" ca="1" si="449"/>
        <v>3.8407371407234159E-3</v>
      </c>
      <c r="C1869" s="192" t="str">
        <f>Instructions!$I$46</f>
        <v>Mot 25</v>
      </c>
      <c r="D1869" s="192">
        <f ca="1">RAND()</f>
        <v>0.2753504796408287</v>
      </c>
      <c r="E1869" s="192" t="str">
        <f>Instructions!$I$61</f>
        <v>Mot 40</v>
      </c>
      <c r="F1869" s="192">
        <f ca="1">RAND()</f>
        <v>0.80240102558645243</v>
      </c>
      <c r="G1869" s="192" t="str">
        <f>Instructions!$I$76</f>
        <v>Mot 55</v>
      </c>
      <c r="H1869" s="192">
        <f t="shared" ca="1" si="451"/>
        <v>0.44470017234803527</v>
      </c>
      <c r="I1869" s="192" t="str">
        <f>Instructions!$I$91</f>
        <v>Mot 70</v>
      </c>
      <c r="J1869" s="192">
        <f t="shared" ca="1" si="451"/>
        <v>4.0332882357418054E-2</v>
      </c>
    </row>
    <row r="1870" spans="1:10">
      <c r="A1870" s="192" t="str">
        <f>Instructions!$I$32</f>
        <v>Mot 11</v>
      </c>
      <c r="B1870" s="192">
        <f t="shared" ca="1" si="449"/>
        <v>0.35765526988884544</v>
      </c>
      <c r="C1870" s="192" t="str">
        <f>Instructions!$I$47</f>
        <v>Mot 26</v>
      </c>
      <c r="D1870" s="192">
        <f ca="1">RAND()</f>
        <v>0.3160762296987718</v>
      </c>
      <c r="E1870" s="192" t="str">
        <f>Instructions!$I$62</f>
        <v>Mot 41</v>
      </c>
      <c r="F1870" s="192">
        <f ca="1">RAND()</f>
        <v>0.48948520602845147</v>
      </c>
      <c r="G1870" s="192" t="str">
        <f>Instructions!$I$77</f>
        <v>Mot 56</v>
      </c>
      <c r="H1870" s="192">
        <f t="shared" ca="1" si="451"/>
        <v>0.51705355250238894</v>
      </c>
      <c r="I1870" s="192" t="str">
        <f>Instructions!$I$92</f>
        <v>Mot 71</v>
      </c>
      <c r="J1870" s="192">
        <f t="shared" ca="1" si="451"/>
        <v>0.59194941567070747</v>
      </c>
    </row>
    <row r="1871" spans="1:10">
      <c r="A1871" s="192" t="str">
        <f>Instructions!$I$33</f>
        <v>Mot 12</v>
      </c>
      <c r="B1871" s="192">
        <f t="shared" ca="1" si="449"/>
        <v>0.13335219145317523</v>
      </c>
      <c r="C1871" s="192" t="str">
        <f>Instructions!$I$48</f>
        <v>Mot 27</v>
      </c>
      <c r="D1871" s="192">
        <f ca="1">RAND()</f>
        <v>0.99340456006893363</v>
      </c>
      <c r="E1871" s="192" t="str">
        <f>Instructions!$I$63</f>
        <v>Mot 42</v>
      </c>
      <c r="F1871" s="192">
        <f ca="1">RAND()</f>
        <v>5.5571350720926005E-2</v>
      </c>
      <c r="G1871" s="192" t="str">
        <f>Instructions!$I$78</f>
        <v>Mot 57</v>
      </c>
      <c r="H1871" s="192">
        <f t="shared" ca="1" si="451"/>
        <v>0.19378404286950979</v>
      </c>
      <c r="I1871" s="192" t="str">
        <f>Instructions!$I$93</f>
        <v>Mot 72</v>
      </c>
      <c r="J1871" s="192">
        <f t="shared" ca="1" si="451"/>
        <v>0.75277460197048318</v>
      </c>
    </row>
    <row r="1872" spans="1:10">
      <c r="A1872" s="192" t="str">
        <f>Instructions!$I$34</f>
        <v>Mot 13</v>
      </c>
      <c r="B1872" s="192">
        <f t="shared" ca="1" si="449"/>
        <v>2.1853544782852508E-2</v>
      </c>
      <c r="C1872" s="192" t="str">
        <f>Instructions!$I$49</f>
        <v>Mot 28</v>
      </c>
      <c r="D1872" s="192">
        <f t="shared" ref="D1872:D1874" ca="1" si="452">RAND()</f>
        <v>0.6359405101243133</v>
      </c>
      <c r="E1872" s="192" t="str">
        <f>Instructions!$I$64</f>
        <v>Mot 43</v>
      </c>
      <c r="F1872" s="192">
        <f t="shared" ref="F1872:F1874" ca="1" si="453">RAND()</f>
        <v>0.94059879228463494</v>
      </c>
      <c r="G1872" s="192" t="str">
        <f>Instructions!$I$79</f>
        <v>Mot 58</v>
      </c>
      <c r="H1872" s="192">
        <f t="shared" ca="1" si="451"/>
        <v>0.98335186984325951</v>
      </c>
      <c r="I1872" s="192" t="str">
        <f>Instructions!$I$94</f>
        <v>Mot 73</v>
      </c>
      <c r="J1872" s="192">
        <f t="shared" ca="1" si="451"/>
        <v>0.57829549013778403</v>
      </c>
    </row>
    <row r="1873" spans="1:11">
      <c r="A1873" s="192" t="str">
        <f>Instructions!$I$35</f>
        <v>Mot 14</v>
      </c>
      <c r="B1873" s="192">
        <f t="shared" ca="1" si="449"/>
        <v>0.25697866352877252</v>
      </c>
      <c r="C1873" s="192" t="str">
        <f>Instructions!$I$50</f>
        <v>Mot 29</v>
      </c>
      <c r="D1873" s="192">
        <f t="shared" ca="1" si="452"/>
        <v>8.7528104733004208E-2</v>
      </c>
      <c r="E1873" s="192" t="str">
        <f>Instructions!$I$65</f>
        <v>Mot 44</v>
      </c>
      <c r="F1873" s="192">
        <f t="shared" ca="1" si="453"/>
        <v>0.40544424310313387</v>
      </c>
      <c r="G1873" s="192" t="str">
        <f>Instructions!$I$80</f>
        <v>Mot 59</v>
      </c>
      <c r="H1873" s="192">
        <f t="shared" ca="1" si="451"/>
        <v>0.64785032237657314</v>
      </c>
      <c r="I1873" s="192" t="str">
        <f>Instructions!$I$95</f>
        <v>Mot 74</v>
      </c>
      <c r="J1873" s="192">
        <f t="shared" ca="1" si="451"/>
        <v>0.18047692668032678</v>
      </c>
    </row>
    <row r="1874" spans="1:11">
      <c r="A1874" s="192" t="str">
        <f>Instructions!$I$36</f>
        <v>Mot 15</v>
      </c>
      <c r="B1874" s="192">
        <f t="shared" ca="1" si="449"/>
        <v>0.49583451239544862</v>
      </c>
      <c r="C1874" s="192" t="str">
        <f>Instructions!$I$51</f>
        <v>Mot 30</v>
      </c>
      <c r="D1874" s="192">
        <f t="shared" ca="1" si="452"/>
        <v>0.96196301335525869</v>
      </c>
      <c r="E1874" s="192" t="str">
        <f>Instructions!$I$66</f>
        <v>Mot 45</v>
      </c>
      <c r="F1874" s="192">
        <f t="shared" ca="1" si="453"/>
        <v>5.8583826970760811E-2</v>
      </c>
      <c r="G1874" s="192" t="str">
        <f>Instructions!$I$81</f>
        <v>Mot 60</v>
      </c>
      <c r="H1874" s="192">
        <f t="shared" ca="1" si="451"/>
        <v>7.2364481964893868E-3</v>
      </c>
      <c r="I1874" s="192" t="str">
        <f>Instructions!$I$96</f>
        <v>Mot 75</v>
      </c>
      <c r="J1874" s="192">
        <f t="shared" ca="1" si="451"/>
        <v>0.97094195607945111</v>
      </c>
    </row>
    <row r="1875" spans="1:11">
      <c r="K1875" s="192">
        <v>94</v>
      </c>
    </row>
    <row r="1880" spans="1:11">
      <c r="A1880" s="192" t="str">
        <f>Instructions!$I$22</f>
        <v>Mot 1</v>
      </c>
      <c r="B1880" s="192">
        <f t="shared" ref="B1880:B1894" ca="1" si="454">RAND()</f>
        <v>0.56982191374899049</v>
      </c>
      <c r="C1880" s="192" t="str">
        <f>Instructions!$I$37</f>
        <v>Mot 16</v>
      </c>
      <c r="D1880" s="192">
        <f t="shared" ref="D1880:D1888" ca="1" si="455">RAND()</f>
        <v>0.50894215794417874</v>
      </c>
      <c r="E1880" s="192" t="str">
        <f>Instructions!$I$52</f>
        <v>Mot 31</v>
      </c>
      <c r="F1880" s="192">
        <f t="shared" ref="F1880:J1894" ca="1" si="456">RAND()</f>
        <v>0.97444330950391278</v>
      </c>
      <c r="G1880" s="192" t="str">
        <f>Instructions!$I$67</f>
        <v>Mot 46</v>
      </c>
      <c r="H1880" s="192">
        <f t="shared" ca="1" si="456"/>
        <v>4.8416088587963313E-2</v>
      </c>
      <c r="I1880" s="192" t="str">
        <f>Instructions!$I$82</f>
        <v>Mot 61</v>
      </c>
      <c r="J1880" s="192">
        <f t="shared" ca="1" si="456"/>
        <v>0.44545070219898319</v>
      </c>
    </row>
    <row r="1881" spans="1:11">
      <c r="A1881" s="192" t="str">
        <f>Instructions!$I$23</f>
        <v>Mot 2</v>
      </c>
      <c r="B1881" s="192">
        <f t="shared" ca="1" si="454"/>
        <v>0.15055010019559489</v>
      </c>
      <c r="C1881" s="192" t="str">
        <f>Instructions!$I$38</f>
        <v>Mot 17</v>
      </c>
      <c r="D1881" s="192">
        <f t="shared" ca="1" si="455"/>
        <v>0.37222163812841569</v>
      </c>
      <c r="E1881" s="192" t="str">
        <f>Instructions!$I$53</f>
        <v>Mot 32</v>
      </c>
      <c r="F1881" s="192">
        <f t="shared" ca="1" si="456"/>
        <v>0.46330573170178602</v>
      </c>
      <c r="G1881" s="192" t="str">
        <f>Instructions!$I$68</f>
        <v>Mot 47</v>
      </c>
      <c r="H1881" s="192">
        <f t="shared" ca="1" si="456"/>
        <v>0.36322432981390884</v>
      </c>
      <c r="I1881" s="192" t="str">
        <f>Instructions!$I$83</f>
        <v>Mot 62</v>
      </c>
      <c r="J1881" s="192">
        <f t="shared" ca="1" si="456"/>
        <v>0.64358961677379067</v>
      </c>
    </row>
    <row r="1882" spans="1:11">
      <c r="A1882" s="192" t="str">
        <f>Instructions!$I$24</f>
        <v>Mot 3</v>
      </c>
      <c r="B1882" s="192">
        <f t="shared" ca="1" si="454"/>
        <v>0.35783873003015931</v>
      </c>
      <c r="C1882" s="192" t="str">
        <f>Instructions!$I$39</f>
        <v>Mot 18</v>
      </c>
      <c r="D1882" s="192">
        <f t="shared" ca="1" si="455"/>
        <v>0.95895702448890063</v>
      </c>
      <c r="E1882" s="192" t="str">
        <f>Instructions!$I$54</f>
        <v>Mot 33</v>
      </c>
      <c r="F1882" s="192">
        <f t="shared" ca="1" si="456"/>
        <v>0.70055437499562767</v>
      </c>
      <c r="G1882" s="192" t="str">
        <f>Instructions!$I$69</f>
        <v>Mot 48</v>
      </c>
      <c r="H1882" s="192">
        <f t="shared" ca="1" si="456"/>
        <v>0.82860791538188905</v>
      </c>
      <c r="I1882" s="192" t="str">
        <f>Instructions!$I$84</f>
        <v>Mot 63</v>
      </c>
      <c r="J1882" s="192">
        <f t="shared" ca="1" si="456"/>
        <v>0.47841386671983588</v>
      </c>
    </row>
    <row r="1883" spans="1:11">
      <c r="A1883" s="192" t="str">
        <f>Instructions!$I$25</f>
        <v>Mot 4</v>
      </c>
      <c r="B1883" s="192">
        <f t="shared" ca="1" si="454"/>
        <v>0.74948307484289101</v>
      </c>
      <c r="C1883" s="192" t="str">
        <f>Instructions!$I$40</f>
        <v>Mot 19</v>
      </c>
      <c r="D1883" s="192">
        <f t="shared" ca="1" si="455"/>
        <v>0.50923012057979689</v>
      </c>
      <c r="E1883" s="192" t="str">
        <f>Instructions!$I$55</f>
        <v>Mot 34</v>
      </c>
      <c r="F1883" s="192">
        <f t="shared" ca="1" si="456"/>
        <v>0.67477461577834974</v>
      </c>
      <c r="G1883" s="192" t="str">
        <f>Instructions!$I$70</f>
        <v>Mot 49</v>
      </c>
      <c r="H1883" s="192">
        <f t="shared" ca="1" si="456"/>
        <v>0.18170068339294765</v>
      </c>
      <c r="I1883" s="192" t="str">
        <f>Instructions!$I$85</f>
        <v>Mot 64</v>
      </c>
      <c r="J1883" s="192">
        <f t="shared" ca="1" si="456"/>
        <v>0.28947606013744143</v>
      </c>
    </row>
    <row r="1884" spans="1:11">
      <c r="A1884" s="192" t="str">
        <f>Instructions!$I$26</f>
        <v>Mot 5</v>
      </c>
      <c r="B1884" s="192">
        <f t="shared" ca="1" si="454"/>
        <v>0.66252263908067954</v>
      </c>
      <c r="C1884" s="192" t="str">
        <f>Instructions!$I$41</f>
        <v>Mot 20</v>
      </c>
      <c r="D1884" s="192">
        <f t="shared" ca="1" si="455"/>
        <v>0.62326727347037403</v>
      </c>
      <c r="E1884" s="192" t="str">
        <f>Instructions!$I$56</f>
        <v>Mot 35</v>
      </c>
      <c r="F1884" s="192">
        <f t="shared" ca="1" si="456"/>
        <v>0.77855842959868393</v>
      </c>
      <c r="G1884" s="192" t="str">
        <f>Instructions!$I$71</f>
        <v>Mot 50</v>
      </c>
      <c r="H1884" s="192">
        <f t="shared" ca="1" si="456"/>
        <v>1.5431209934041235E-2</v>
      </c>
      <c r="I1884" s="192" t="str">
        <f>Instructions!$I$86</f>
        <v>Mot 65</v>
      </c>
      <c r="J1884" s="192">
        <f t="shared" ca="1" si="456"/>
        <v>0.58380075892534466</v>
      </c>
    </row>
    <row r="1885" spans="1:11">
      <c r="A1885" s="192" t="str">
        <f>Instructions!$I$27</f>
        <v>Mot 6</v>
      </c>
      <c r="B1885" s="192">
        <f t="shared" ca="1" si="454"/>
        <v>0.51211896252826927</v>
      </c>
      <c r="C1885" s="192" t="str">
        <f>Instructions!$I$42</f>
        <v>Mot 21</v>
      </c>
      <c r="D1885" s="192">
        <f t="shared" ca="1" si="455"/>
        <v>0.79862384389529151</v>
      </c>
      <c r="E1885" s="192" t="str">
        <f>Instructions!$I$57</f>
        <v>Mot 36</v>
      </c>
      <c r="F1885" s="192">
        <f t="shared" ca="1" si="456"/>
        <v>6.2056407714960682E-2</v>
      </c>
      <c r="G1885" s="192" t="str">
        <f>Instructions!$I$72</f>
        <v>Mot 51</v>
      </c>
      <c r="H1885" s="192">
        <f t="shared" ca="1" si="456"/>
        <v>0.35407937376858689</v>
      </c>
      <c r="I1885" s="192" t="str">
        <f>Instructions!$I$87</f>
        <v>Mot 66</v>
      </c>
      <c r="J1885" s="192">
        <f t="shared" ca="1" si="456"/>
        <v>5.0434779657872353E-2</v>
      </c>
    </row>
    <row r="1886" spans="1:11">
      <c r="A1886" s="192" t="str">
        <f>Instructions!$I$28</f>
        <v>Mot 7</v>
      </c>
      <c r="B1886" s="192">
        <f t="shared" ca="1" si="454"/>
        <v>0.4193201181299524</v>
      </c>
      <c r="C1886" s="192" t="str">
        <f>Instructions!$I$43</f>
        <v>Mot 22</v>
      </c>
      <c r="D1886" s="192">
        <f t="shared" ca="1" si="455"/>
        <v>0.73790907702884578</v>
      </c>
      <c r="E1886" s="192" t="str">
        <f>Instructions!$I$58</f>
        <v>Mot 37</v>
      </c>
      <c r="F1886" s="192">
        <f t="shared" ca="1" si="456"/>
        <v>0.7236502806854318</v>
      </c>
      <c r="G1886" s="192" t="str">
        <f>Instructions!$I$73</f>
        <v>Mot 52</v>
      </c>
      <c r="H1886" s="192">
        <f t="shared" ca="1" si="456"/>
        <v>0.17545859382354623</v>
      </c>
      <c r="I1886" s="192" t="str">
        <f>Instructions!$I$88</f>
        <v>Mot 67</v>
      </c>
      <c r="J1886" s="192">
        <f t="shared" ca="1" si="456"/>
        <v>0.82411501442280899</v>
      </c>
    </row>
    <row r="1887" spans="1:11">
      <c r="A1887" s="192" t="str">
        <f>Instructions!$I$29</f>
        <v>Mot 8</v>
      </c>
      <c r="B1887" s="192">
        <f t="shared" ca="1" si="454"/>
        <v>0.94831149558909777</v>
      </c>
      <c r="C1887" s="192" t="str">
        <f>Instructions!$I$44</f>
        <v>Mot 23</v>
      </c>
      <c r="D1887" s="192">
        <f t="shared" ca="1" si="455"/>
        <v>0.45374981884455057</v>
      </c>
      <c r="E1887" s="192" t="str">
        <f>Instructions!$I$59</f>
        <v>Mot 38</v>
      </c>
      <c r="F1887" s="192">
        <f t="shared" ca="1" si="456"/>
        <v>0.47239335167207441</v>
      </c>
      <c r="G1887" s="192" t="str">
        <f>Instructions!$I$74</f>
        <v>Mot 53</v>
      </c>
      <c r="H1887" s="192">
        <f t="shared" ca="1" si="456"/>
        <v>0.43698954483205121</v>
      </c>
      <c r="I1887" s="192" t="str">
        <f>Instructions!$I$89</f>
        <v>Mot 68</v>
      </c>
      <c r="J1887" s="192">
        <f t="shared" ca="1" si="456"/>
        <v>0.52001398037153412</v>
      </c>
    </row>
    <row r="1888" spans="1:11">
      <c r="A1888" s="192" t="str">
        <f>Instructions!$I$30</f>
        <v>Mot 9</v>
      </c>
      <c r="B1888" s="192">
        <f t="shared" ca="1" si="454"/>
        <v>0.84750337936217646</v>
      </c>
      <c r="C1888" s="192" t="str">
        <f>Instructions!$I$45</f>
        <v>Mot 24</v>
      </c>
      <c r="D1888" s="192">
        <f t="shared" ca="1" si="455"/>
        <v>0.35309729128169443</v>
      </c>
      <c r="E1888" s="192" t="str">
        <f>Instructions!$I$60</f>
        <v>Mot 39</v>
      </c>
      <c r="F1888" s="192">
        <f t="shared" ca="1" si="456"/>
        <v>0.67376755810204159</v>
      </c>
      <c r="G1888" s="192" t="str">
        <f>Instructions!$I$75</f>
        <v>Mot 54</v>
      </c>
      <c r="H1888" s="192">
        <f t="shared" ca="1" si="456"/>
        <v>0.46267892175434144</v>
      </c>
      <c r="I1888" s="192" t="str">
        <f>Instructions!$I$90</f>
        <v>Mot 69</v>
      </c>
      <c r="J1888" s="192">
        <f t="shared" ca="1" si="456"/>
        <v>0.2087695827424183</v>
      </c>
    </row>
    <row r="1889" spans="1:11">
      <c r="A1889" s="192" t="str">
        <f>Instructions!$I$31</f>
        <v>Mot 10</v>
      </c>
      <c r="B1889" s="192">
        <f t="shared" ca="1" si="454"/>
        <v>0.38121227038746186</v>
      </c>
      <c r="C1889" s="192" t="str">
        <f>Instructions!$I$46</f>
        <v>Mot 25</v>
      </c>
      <c r="D1889" s="192">
        <f ca="1">RAND()</f>
        <v>0.55453486462336921</v>
      </c>
      <c r="E1889" s="192" t="str">
        <f>Instructions!$I$61</f>
        <v>Mot 40</v>
      </c>
      <c r="F1889" s="192">
        <f ca="1">RAND()</f>
        <v>0.60199881440874392</v>
      </c>
      <c r="G1889" s="192" t="str">
        <f>Instructions!$I$76</f>
        <v>Mot 55</v>
      </c>
      <c r="H1889" s="192">
        <f t="shared" ca="1" si="456"/>
        <v>0.36035982990039661</v>
      </c>
      <c r="I1889" s="192" t="str">
        <f>Instructions!$I$91</f>
        <v>Mot 70</v>
      </c>
      <c r="J1889" s="192">
        <f t="shared" ca="1" si="456"/>
        <v>1.7828082104337284E-2</v>
      </c>
    </row>
    <row r="1890" spans="1:11">
      <c r="A1890" s="192" t="str">
        <f>Instructions!$I$32</f>
        <v>Mot 11</v>
      </c>
      <c r="B1890" s="192">
        <f t="shared" ca="1" si="454"/>
        <v>0.55879842627031573</v>
      </c>
      <c r="C1890" s="192" t="str">
        <f>Instructions!$I$47</f>
        <v>Mot 26</v>
      </c>
      <c r="D1890" s="192">
        <f ca="1">RAND()</f>
        <v>0.7775152606095973</v>
      </c>
      <c r="E1890" s="192" t="str">
        <f>Instructions!$I$62</f>
        <v>Mot 41</v>
      </c>
      <c r="F1890" s="192">
        <f ca="1">RAND()</f>
        <v>0.39057293789163117</v>
      </c>
      <c r="G1890" s="192" t="str">
        <f>Instructions!$I$77</f>
        <v>Mot 56</v>
      </c>
      <c r="H1890" s="192">
        <f t="shared" ca="1" si="456"/>
        <v>0.81808853514689128</v>
      </c>
      <c r="I1890" s="192" t="str">
        <f>Instructions!$I$92</f>
        <v>Mot 71</v>
      </c>
      <c r="J1890" s="192">
        <f t="shared" ca="1" si="456"/>
        <v>9.1588238828038238E-2</v>
      </c>
    </row>
    <row r="1891" spans="1:11">
      <c r="A1891" s="192" t="str">
        <f>Instructions!$I$33</f>
        <v>Mot 12</v>
      </c>
      <c r="B1891" s="192">
        <f t="shared" ca="1" si="454"/>
        <v>0.73377869528995565</v>
      </c>
      <c r="C1891" s="192" t="str">
        <f>Instructions!$I$48</f>
        <v>Mot 27</v>
      </c>
      <c r="D1891" s="192">
        <f ca="1">RAND()</f>
        <v>0.30246155223955395</v>
      </c>
      <c r="E1891" s="192" t="str">
        <f>Instructions!$I$63</f>
        <v>Mot 42</v>
      </c>
      <c r="F1891" s="192">
        <f ca="1">RAND()</f>
        <v>0.72375670802228897</v>
      </c>
      <c r="G1891" s="192" t="str">
        <f>Instructions!$I$78</f>
        <v>Mot 57</v>
      </c>
      <c r="H1891" s="192">
        <f t="shared" ca="1" si="456"/>
        <v>0.93038223370635953</v>
      </c>
      <c r="I1891" s="192" t="str">
        <f>Instructions!$I$93</f>
        <v>Mot 72</v>
      </c>
      <c r="J1891" s="192">
        <f t="shared" ca="1" si="456"/>
        <v>0.50475990005679938</v>
      </c>
    </row>
    <row r="1892" spans="1:11">
      <c r="A1892" s="192" t="str">
        <f>Instructions!$I$34</f>
        <v>Mot 13</v>
      </c>
      <c r="B1892" s="192">
        <f t="shared" ca="1" si="454"/>
        <v>0.18632892755810659</v>
      </c>
      <c r="C1892" s="192" t="str">
        <f>Instructions!$I$49</f>
        <v>Mot 28</v>
      </c>
      <c r="D1892" s="192">
        <f t="shared" ref="D1892:D1894" ca="1" si="457">RAND()</f>
        <v>0.29566129035805966</v>
      </c>
      <c r="E1892" s="192" t="str">
        <f>Instructions!$I$64</f>
        <v>Mot 43</v>
      </c>
      <c r="F1892" s="192">
        <f t="shared" ref="F1892:F1894" ca="1" si="458">RAND()</f>
        <v>7.8996787445095418E-2</v>
      </c>
      <c r="G1892" s="192" t="str">
        <f>Instructions!$I$79</f>
        <v>Mot 58</v>
      </c>
      <c r="H1892" s="192">
        <f t="shared" ca="1" si="456"/>
        <v>0.54358634551903473</v>
      </c>
      <c r="I1892" s="192" t="str">
        <f>Instructions!$I$94</f>
        <v>Mot 73</v>
      </c>
      <c r="J1892" s="192">
        <f t="shared" ca="1" si="456"/>
        <v>0.67234960129944554</v>
      </c>
    </row>
    <row r="1893" spans="1:11">
      <c r="A1893" s="192" t="str">
        <f>Instructions!$I$35</f>
        <v>Mot 14</v>
      </c>
      <c r="B1893" s="192">
        <f t="shared" ca="1" si="454"/>
        <v>0.43359389827107853</v>
      </c>
      <c r="C1893" s="192" t="str">
        <f>Instructions!$I$50</f>
        <v>Mot 29</v>
      </c>
      <c r="D1893" s="192">
        <f t="shared" ca="1" si="457"/>
        <v>0.99509968341925459</v>
      </c>
      <c r="E1893" s="192" t="str">
        <f>Instructions!$I$65</f>
        <v>Mot 44</v>
      </c>
      <c r="F1893" s="192">
        <f t="shared" ca="1" si="458"/>
        <v>0.32871324182268047</v>
      </c>
      <c r="G1893" s="192" t="str">
        <f>Instructions!$I$80</f>
        <v>Mot 59</v>
      </c>
      <c r="H1893" s="192">
        <f t="shared" ca="1" si="456"/>
        <v>0.81507363516577191</v>
      </c>
      <c r="I1893" s="192" t="str">
        <f>Instructions!$I$95</f>
        <v>Mot 74</v>
      </c>
      <c r="J1893" s="192">
        <f t="shared" ca="1" si="456"/>
        <v>0.97442139290138996</v>
      </c>
    </row>
    <row r="1894" spans="1:11">
      <c r="A1894" s="192" t="str">
        <f>Instructions!$I$36</f>
        <v>Mot 15</v>
      </c>
      <c r="B1894" s="192">
        <f t="shared" ca="1" si="454"/>
        <v>0.59398626165050572</v>
      </c>
      <c r="C1894" s="192" t="str">
        <f>Instructions!$I$51</f>
        <v>Mot 30</v>
      </c>
      <c r="D1894" s="192">
        <f t="shared" ca="1" si="457"/>
        <v>0.89993400346373209</v>
      </c>
      <c r="E1894" s="192" t="str">
        <f>Instructions!$I$66</f>
        <v>Mot 45</v>
      </c>
      <c r="F1894" s="192">
        <f t="shared" ca="1" si="458"/>
        <v>0.61437837627536562</v>
      </c>
      <c r="G1894" s="192" t="str">
        <f>Instructions!$I$81</f>
        <v>Mot 60</v>
      </c>
      <c r="H1894" s="192">
        <f t="shared" ca="1" si="456"/>
        <v>0.14144718019956259</v>
      </c>
      <c r="I1894" s="192" t="str">
        <f>Instructions!$I$96</f>
        <v>Mot 75</v>
      </c>
      <c r="J1894" s="192">
        <f t="shared" ca="1" si="456"/>
        <v>0.50914481531452627</v>
      </c>
    </row>
    <row r="1895" spans="1:11">
      <c r="K1895" s="192">
        <v>95</v>
      </c>
    </row>
    <row r="1900" spans="1:11">
      <c r="A1900" s="192" t="str">
        <f>Instructions!$I$22</f>
        <v>Mot 1</v>
      </c>
      <c r="B1900" s="192">
        <f t="shared" ref="B1900:B1914" ca="1" si="459">RAND()</f>
        <v>0.82353052616054301</v>
      </c>
      <c r="C1900" s="192" t="str">
        <f>Instructions!$I$37</f>
        <v>Mot 16</v>
      </c>
      <c r="D1900" s="192">
        <f t="shared" ref="D1900:D1908" ca="1" si="460">RAND()</f>
        <v>0.38677793970221741</v>
      </c>
      <c r="E1900" s="192" t="str">
        <f>Instructions!$I$52</f>
        <v>Mot 31</v>
      </c>
      <c r="F1900" s="192">
        <f t="shared" ref="F1900:J1914" ca="1" si="461">RAND()</f>
        <v>0.97817684449318276</v>
      </c>
      <c r="G1900" s="192" t="str">
        <f>Instructions!$I$67</f>
        <v>Mot 46</v>
      </c>
      <c r="H1900" s="192">
        <f t="shared" ca="1" si="461"/>
        <v>0.31952730789235784</v>
      </c>
      <c r="I1900" s="192" t="str">
        <f>Instructions!$I$82</f>
        <v>Mot 61</v>
      </c>
      <c r="J1900" s="192">
        <f t="shared" ca="1" si="461"/>
        <v>7.712501930001614E-2</v>
      </c>
    </row>
    <row r="1901" spans="1:11">
      <c r="A1901" s="192" t="str">
        <f>Instructions!$I$23</f>
        <v>Mot 2</v>
      </c>
      <c r="B1901" s="192">
        <f t="shared" ca="1" si="459"/>
        <v>0.10678519431739542</v>
      </c>
      <c r="C1901" s="192" t="str">
        <f>Instructions!$I$38</f>
        <v>Mot 17</v>
      </c>
      <c r="D1901" s="192">
        <f t="shared" ca="1" si="460"/>
        <v>8.0632193395328344E-2</v>
      </c>
      <c r="E1901" s="192" t="str">
        <f>Instructions!$I$53</f>
        <v>Mot 32</v>
      </c>
      <c r="F1901" s="192">
        <f t="shared" ca="1" si="461"/>
        <v>9.0325653147698248E-2</v>
      </c>
      <c r="G1901" s="192" t="str">
        <f>Instructions!$I$68</f>
        <v>Mot 47</v>
      </c>
      <c r="H1901" s="192">
        <f t="shared" ca="1" si="461"/>
        <v>0.68308598977714774</v>
      </c>
      <c r="I1901" s="192" t="str">
        <f>Instructions!$I$83</f>
        <v>Mot 62</v>
      </c>
      <c r="J1901" s="192">
        <f t="shared" ca="1" si="461"/>
        <v>0.21145420479955057</v>
      </c>
    </row>
    <row r="1902" spans="1:11">
      <c r="A1902" s="192" t="str">
        <f>Instructions!$I$24</f>
        <v>Mot 3</v>
      </c>
      <c r="B1902" s="192">
        <f t="shared" ca="1" si="459"/>
        <v>0.17773920171416069</v>
      </c>
      <c r="C1902" s="192" t="str">
        <f>Instructions!$I$39</f>
        <v>Mot 18</v>
      </c>
      <c r="D1902" s="192">
        <f t="shared" ca="1" si="460"/>
        <v>0.75370777917796561</v>
      </c>
      <c r="E1902" s="192" t="str">
        <f>Instructions!$I$54</f>
        <v>Mot 33</v>
      </c>
      <c r="F1902" s="192">
        <f t="shared" ca="1" si="461"/>
        <v>0.85865151484654156</v>
      </c>
      <c r="G1902" s="192" t="str">
        <f>Instructions!$I$69</f>
        <v>Mot 48</v>
      </c>
      <c r="H1902" s="192">
        <f t="shared" ca="1" si="461"/>
        <v>5.7069462805336979E-2</v>
      </c>
      <c r="I1902" s="192" t="str">
        <f>Instructions!$I$84</f>
        <v>Mot 63</v>
      </c>
      <c r="J1902" s="192">
        <f t="shared" ca="1" si="461"/>
        <v>0.46183175153600686</v>
      </c>
    </row>
    <row r="1903" spans="1:11">
      <c r="A1903" s="192" t="str">
        <f>Instructions!$I$25</f>
        <v>Mot 4</v>
      </c>
      <c r="B1903" s="192">
        <f t="shared" ca="1" si="459"/>
        <v>0.53608545944256192</v>
      </c>
      <c r="C1903" s="192" t="str">
        <f>Instructions!$I$40</f>
        <v>Mot 19</v>
      </c>
      <c r="D1903" s="192">
        <f t="shared" ca="1" si="460"/>
        <v>7.5381549502668399E-2</v>
      </c>
      <c r="E1903" s="192" t="str">
        <f>Instructions!$I$55</f>
        <v>Mot 34</v>
      </c>
      <c r="F1903" s="192">
        <f t="shared" ca="1" si="461"/>
        <v>0.87018486337437917</v>
      </c>
      <c r="G1903" s="192" t="str">
        <f>Instructions!$I$70</f>
        <v>Mot 49</v>
      </c>
      <c r="H1903" s="192">
        <f t="shared" ca="1" si="461"/>
        <v>0.1224910213492918</v>
      </c>
      <c r="I1903" s="192" t="str">
        <f>Instructions!$I$85</f>
        <v>Mot 64</v>
      </c>
      <c r="J1903" s="192">
        <f t="shared" ca="1" si="461"/>
        <v>0.49373951544382089</v>
      </c>
    </row>
    <row r="1904" spans="1:11">
      <c r="A1904" s="192" t="str">
        <f>Instructions!$I$26</f>
        <v>Mot 5</v>
      </c>
      <c r="B1904" s="192">
        <f t="shared" ca="1" si="459"/>
        <v>0.39432783693959716</v>
      </c>
      <c r="C1904" s="192" t="str">
        <f>Instructions!$I$41</f>
        <v>Mot 20</v>
      </c>
      <c r="D1904" s="192">
        <f t="shared" ca="1" si="460"/>
        <v>0.46503136432706005</v>
      </c>
      <c r="E1904" s="192" t="str">
        <f>Instructions!$I$56</f>
        <v>Mot 35</v>
      </c>
      <c r="F1904" s="192">
        <f t="shared" ca="1" si="461"/>
        <v>0.93396603011762003</v>
      </c>
      <c r="G1904" s="192" t="str">
        <f>Instructions!$I$71</f>
        <v>Mot 50</v>
      </c>
      <c r="H1904" s="192">
        <f t="shared" ca="1" si="461"/>
        <v>0.90988862822956351</v>
      </c>
      <c r="I1904" s="192" t="str">
        <f>Instructions!$I$86</f>
        <v>Mot 65</v>
      </c>
      <c r="J1904" s="192">
        <f t="shared" ca="1" si="461"/>
        <v>0.36112022432656821</v>
      </c>
    </row>
    <row r="1905" spans="1:11">
      <c r="A1905" s="192" t="str">
        <f>Instructions!$I$27</f>
        <v>Mot 6</v>
      </c>
      <c r="B1905" s="192">
        <f t="shared" ca="1" si="459"/>
        <v>0.80077702353518965</v>
      </c>
      <c r="C1905" s="192" t="str">
        <f>Instructions!$I$42</f>
        <v>Mot 21</v>
      </c>
      <c r="D1905" s="192">
        <f t="shared" ca="1" si="460"/>
        <v>0.96217626323600003</v>
      </c>
      <c r="E1905" s="192" t="str">
        <f>Instructions!$I$57</f>
        <v>Mot 36</v>
      </c>
      <c r="F1905" s="192">
        <f t="shared" ca="1" si="461"/>
        <v>0.9988179252389171</v>
      </c>
      <c r="G1905" s="192" t="str">
        <f>Instructions!$I$72</f>
        <v>Mot 51</v>
      </c>
      <c r="H1905" s="192">
        <f t="shared" ca="1" si="461"/>
        <v>0.98707386514299644</v>
      </c>
      <c r="I1905" s="192" t="str">
        <f>Instructions!$I$87</f>
        <v>Mot 66</v>
      </c>
      <c r="J1905" s="192">
        <f t="shared" ca="1" si="461"/>
        <v>0.36022277876893016</v>
      </c>
    </row>
    <row r="1906" spans="1:11">
      <c r="A1906" s="192" t="str">
        <f>Instructions!$I$28</f>
        <v>Mot 7</v>
      </c>
      <c r="B1906" s="192">
        <f t="shared" ca="1" si="459"/>
        <v>0.38309320239495814</v>
      </c>
      <c r="C1906" s="192" t="str">
        <f>Instructions!$I$43</f>
        <v>Mot 22</v>
      </c>
      <c r="D1906" s="192">
        <f t="shared" ca="1" si="460"/>
        <v>0.99137052103213652</v>
      </c>
      <c r="E1906" s="192" t="str">
        <f>Instructions!$I$58</f>
        <v>Mot 37</v>
      </c>
      <c r="F1906" s="192">
        <f t="shared" ca="1" si="461"/>
        <v>0.17894246320709506</v>
      </c>
      <c r="G1906" s="192" t="str">
        <f>Instructions!$I$73</f>
        <v>Mot 52</v>
      </c>
      <c r="H1906" s="192">
        <f t="shared" ca="1" si="461"/>
        <v>0.36282566347564449</v>
      </c>
      <c r="I1906" s="192" t="str">
        <f>Instructions!$I$88</f>
        <v>Mot 67</v>
      </c>
      <c r="J1906" s="192">
        <f t="shared" ca="1" si="461"/>
        <v>1.0762844357631307E-2</v>
      </c>
    </row>
    <row r="1907" spans="1:11">
      <c r="A1907" s="192" t="str">
        <f>Instructions!$I$29</f>
        <v>Mot 8</v>
      </c>
      <c r="B1907" s="192">
        <f t="shared" ca="1" si="459"/>
        <v>0.77410811257113299</v>
      </c>
      <c r="C1907" s="192" t="str">
        <f>Instructions!$I$44</f>
        <v>Mot 23</v>
      </c>
      <c r="D1907" s="192">
        <f t="shared" ca="1" si="460"/>
        <v>0.5917962414821506</v>
      </c>
      <c r="E1907" s="192" t="str">
        <f>Instructions!$I$59</f>
        <v>Mot 38</v>
      </c>
      <c r="F1907" s="192">
        <f t="shared" ca="1" si="461"/>
        <v>0.17899559276441102</v>
      </c>
      <c r="G1907" s="192" t="str">
        <f>Instructions!$I$74</f>
        <v>Mot 53</v>
      </c>
      <c r="H1907" s="192">
        <f t="shared" ca="1" si="461"/>
        <v>0.68544479542942316</v>
      </c>
      <c r="I1907" s="192" t="str">
        <f>Instructions!$I$89</f>
        <v>Mot 68</v>
      </c>
      <c r="J1907" s="192">
        <f t="shared" ca="1" si="461"/>
        <v>0.55531550574227384</v>
      </c>
    </row>
    <row r="1908" spans="1:11">
      <c r="A1908" s="192" t="str">
        <f>Instructions!$I$30</f>
        <v>Mot 9</v>
      </c>
      <c r="B1908" s="192">
        <f t="shared" ca="1" si="459"/>
        <v>0.17933769523120091</v>
      </c>
      <c r="C1908" s="192" t="str">
        <f>Instructions!$I$45</f>
        <v>Mot 24</v>
      </c>
      <c r="D1908" s="192">
        <f t="shared" ca="1" si="460"/>
        <v>0.86443264361551331</v>
      </c>
      <c r="E1908" s="192" t="str">
        <f>Instructions!$I$60</f>
        <v>Mot 39</v>
      </c>
      <c r="F1908" s="192">
        <f t="shared" ca="1" si="461"/>
        <v>0.3703589492964251</v>
      </c>
      <c r="G1908" s="192" t="str">
        <f>Instructions!$I$75</f>
        <v>Mot 54</v>
      </c>
      <c r="H1908" s="192">
        <f t="shared" ca="1" si="461"/>
        <v>0.79277052329833375</v>
      </c>
      <c r="I1908" s="192" t="str">
        <f>Instructions!$I$90</f>
        <v>Mot 69</v>
      </c>
      <c r="J1908" s="192">
        <f t="shared" ca="1" si="461"/>
        <v>0.89129576734968075</v>
      </c>
    </row>
    <row r="1909" spans="1:11">
      <c r="A1909" s="192" t="str">
        <f>Instructions!$I$31</f>
        <v>Mot 10</v>
      </c>
      <c r="B1909" s="192">
        <f t="shared" ca="1" si="459"/>
        <v>0.68834047804062637</v>
      </c>
      <c r="C1909" s="192" t="str">
        <f>Instructions!$I$46</f>
        <v>Mot 25</v>
      </c>
      <c r="D1909" s="192">
        <f ca="1">RAND()</f>
        <v>9.1490024739379727E-2</v>
      </c>
      <c r="E1909" s="192" t="str">
        <f>Instructions!$I$61</f>
        <v>Mot 40</v>
      </c>
      <c r="F1909" s="192">
        <f ca="1">RAND()</f>
        <v>0.87953192861821228</v>
      </c>
      <c r="G1909" s="192" t="str">
        <f>Instructions!$I$76</f>
        <v>Mot 55</v>
      </c>
      <c r="H1909" s="192">
        <f t="shared" ca="1" si="461"/>
        <v>0.8531355142754814</v>
      </c>
      <c r="I1909" s="192" t="str">
        <f>Instructions!$I$91</f>
        <v>Mot 70</v>
      </c>
      <c r="J1909" s="192">
        <f t="shared" ca="1" si="461"/>
        <v>0.69241165194445509</v>
      </c>
    </row>
    <row r="1910" spans="1:11">
      <c r="A1910" s="192" t="str">
        <f>Instructions!$I$32</f>
        <v>Mot 11</v>
      </c>
      <c r="B1910" s="192">
        <f t="shared" ca="1" si="459"/>
        <v>0.38064751102395633</v>
      </c>
      <c r="C1910" s="192" t="str">
        <f>Instructions!$I$47</f>
        <v>Mot 26</v>
      </c>
      <c r="D1910" s="192">
        <f ca="1">RAND()</f>
        <v>0.57308673602573024</v>
      </c>
      <c r="E1910" s="192" t="str">
        <f>Instructions!$I$62</f>
        <v>Mot 41</v>
      </c>
      <c r="F1910" s="192">
        <f ca="1">RAND()</f>
        <v>0.60053506605970941</v>
      </c>
      <c r="G1910" s="192" t="str">
        <f>Instructions!$I$77</f>
        <v>Mot 56</v>
      </c>
      <c r="H1910" s="192">
        <f t="shared" ca="1" si="461"/>
        <v>0.56465061953884776</v>
      </c>
      <c r="I1910" s="192" t="str">
        <f>Instructions!$I$92</f>
        <v>Mot 71</v>
      </c>
      <c r="J1910" s="192">
        <f t="shared" ca="1" si="461"/>
        <v>0.5687807280096927</v>
      </c>
    </row>
    <row r="1911" spans="1:11">
      <c r="A1911" s="192" t="str">
        <f>Instructions!$I$33</f>
        <v>Mot 12</v>
      </c>
      <c r="B1911" s="192">
        <f t="shared" ca="1" si="459"/>
        <v>0.57387129814970916</v>
      </c>
      <c r="C1911" s="192" t="str">
        <f>Instructions!$I$48</f>
        <v>Mot 27</v>
      </c>
      <c r="D1911" s="192">
        <f ca="1">RAND()</f>
        <v>0.43339583833207285</v>
      </c>
      <c r="E1911" s="192" t="str">
        <f>Instructions!$I$63</f>
        <v>Mot 42</v>
      </c>
      <c r="F1911" s="192">
        <f ca="1">RAND()</f>
        <v>0.69012519769010749</v>
      </c>
      <c r="G1911" s="192" t="str">
        <f>Instructions!$I$78</f>
        <v>Mot 57</v>
      </c>
      <c r="H1911" s="192">
        <f t="shared" ca="1" si="461"/>
        <v>0.66472004640800908</v>
      </c>
      <c r="I1911" s="192" t="str">
        <f>Instructions!$I$93</f>
        <v>Mot 72</v>
      </c>
      <c r="J1911" s="192">
        <f t="shared" ca="1" si="461"/>
        <v>0.94332627940806835</v>
      </c>
    </row>
    <row r="1912" spans="1:11">
      <c r="A1912" s="192" t="str">
        <f>Instructions!$I$34</f>
        <v>Mot 13</v>
      </c>
      <c r="B1912" s="192">
        <f t="shared" ca="1" si="459"/>
        <v>0.34604268839242969</v>
      </c>
      <c r="C1912" s="192" t="str">
        <f>Instructions!$I$49</f>
        <v>Mot 28</v>
      </c>
      <c r="D1912" s="192">
        <f t="shared" ref="D1912:D1914" ca="1" si="462">RAND()</f>
        <v>0.77980344822179848</v>
      </c>
      <c r="E1912" s="192" t="str">
        <f>Instructions!$I$64</f>
        <v>Mot 43</v>
      </c>
      <c r="F1912" s="192">
        <f t="shared" ref="F1912:F1914" ca="1" si="463">RAND()</f>
        <v>0.10893388419376249</v>
      </c>
      <c r="G1912" s="192" t="str">
        <f>Instructions!$I$79</f>
        <v>Mot 58</v>
      </c>
      <c r="H1912" s="192">
        <f t="shared" ca="1" si="461"/>
        <v>0.41982019057752484</v>
      </c>
      <c r="I1912" s="192" t="str">
        <f>Instructions!$I$94</f>
        <v>Mot 73</v>
      </c>
      <c r="J1912" s="192">
        <f t="shared" ca="1" si="461"/>
        <v>0.12230863620522758</v>
      </c>
    </row>
    <row r="1913" spans="1:11">
      <c r="A1913" s="192" t="str">
        <f>Instructions!$I$35</f>
        <v>Mot 14</v>
      </c>
      <c r="B1913" s="192">
        <f t="shared" ca="1" si="459"/>
        <v>0.58950703459009102</v>
      </c>
      <c r="C1913" s="192" t="str">
        <f>Instructions!$I$50</f>
        <v>Mot 29</v>
      </c>
      <c r="D1913" s="192">
        <f t="shared" ca="1" si="462"/>
        <v>0.2967430865093027</v>
      </c>
      <c r="E1913" s="192" t="str">
        <f>Instructions!$I$65</f>
        <v>Mot 44</v>
      </c>
      <c r="F1913" s="192">
        <f t="shared" ca="1" si="463"/>
        <v>0.34465821374850936</v>
      </c>
      <c r="G1913" s="192" t="str">
        <f>Instructions!$I$80</f>
        <v>Mot 59</v>
      </c>
      <c r="H1913" s="192">
        <f t="shared" ca="1" si="461"/>
        <v>0.37152535487175364</v>
      </c>
      <c r="I1913" s="192" t="str">
        <f>Instructions!$I$95</f>
        <v>Mot 74</v>
      </c>
      <c r="J1913" s="192">
        <f t="shared" ca="1" si="461"/>
        <v>0.44589826736726812</v>
      </c>
    </row>
    <row r="1914" spans="1:11">
      <c r="A1914" s="192" t="str">
        <f>Instructions!$I$36</f>
        <v>Mot 15</v>
      </c>
      <c r="B1914" s="192">
        <f t="shared" ca="1" si="459"/>
        <v>0.7325339421450261</v>
      </c>
      <c r="C1914" s="192" t="str">
        <f>Instructions!$I$51</f>
        <v>Mot 30</v>
      </c>
      <c r="D1914" s="192">
        <f t="shared" ca="1" si="462"/>
        <v>0.40463038784519045</v>
      </c>
      <c r="E1914" s="192" t="str">
        <f>Instructions!$I$66</f>
        <v>Mot 45</v>
      </c>
      <c r="F1914" s="192">
        <f t="shared" ca="1" si="463"/>
        <v>0.15594662066034504</v>
      </c>
      <c r="G1914" s="192" t="str">
        <f>Instructions!$I$81</f>
        <v>Mot 60</v>
      </c>
      <c r="H1914" s="192">
        <f t="shared" ca="1" si="461"/>
        <v>0.96457895483725242</v>
      </c>
      <c r="I1914" s="192" t="str">
        <f>Instructions!$I$96</f>
        <v>Mot 75</v>
      </c>
      <c r="J1914" s="192">
        <f t="shared" ca="1" si="461"/>
        <v>0.34928158913454921</v>
      </c>
    </row>
    <row r="1915" spans="1:11">
      <c r="K1915" s="192">
        <v>96</v>
      </c>
    </row>
    <row r="1920" spans="1:11">
      <c r="A1920" s="192" t="str">
        <f>Instructions!$I$22</f>
        <v>Mot 1</v>
      </c>
      <c r="B1920" s="192">
        <f t="shared" ref="B1920:B1954" ca="1" si="464">RAND()</f>
        <v>0.83836703413621538</v>
      </c>
      <c r="C1920" s="192" t="str">
        <f>Instructions!$I$37</f>
        <v>Mot 16</v>
      </c>
      <c r="D1920" s="192">
        <f t="shared" ref="D1920:D1928" ca="1" si="465">RAND()</f>
        <v>0.3571987296314707</v>
      </c>
      <c r="E1920" s="192" t="str">
        <f>Instructions!$I$52</f>
        <v>Mot 31</v>
      </c>
      <c r="F1920" s="192">
        <f t="shared" ref="F1920:J1934" ca="1" si="466">RAND()</f>
        <v>0.77571877202257711</v>
      </c>
      <c r="G1920" s="192" t="str">
        <f>Instructions!$I$67</f>
        <v>Mot 46</v>
      </c>
      <c r="H1920" s="192">
        <f t="shared" ca="1" si="466"/>
        <v>0.1279219641446514</v>
      </c>
      <c r="I1920" s="192" t="str">
        <f>Instructions!$I$82</f>
        <v>Mot 61</v>
      </c>
      <c r="J1920" s="192">
        <f t="shared" ca="1" si="466"/>
        <v>4.9053452159633748E-2</v>
      </c>
    </row>
    <row r="1921" spans="1:11">
      <c r="A1921" s="192" t="str">
        <f>Instructions!$I$23</f>
        <v>Mot 2</v>
      </c>
      <c r="B1921" s="192">
        <f t="shared" ca="1" si="464"/>
        <v>0.43722626023106304</v>
      </c>
      <c r="C1921" s="192" t="str">
        <f>Instructions!$I$38</f>
        <v>Mot 17</v>
      </c>
      <c r="D1921" s="192">
        <f t="shared" ca="1" si="465"/>
        <v>0.54462623471632043</v>
      </c>
      <c r="E1921" s="192" t="str">
        <f>Instructions!$I$53</f>
        <v>Mot 32</v>
      </c>
      <c r="F1921" s="192">
        <f t="shared" ca="1" si="466"/>
        <v>0.60594795278369418</v>
      </c>
      <c r="G1921" s="192" t="str">
        <f>Instructions!$I$68</f>
        <v>Mot 47</v>
      </c>
      <c r="H1921" s="192">
        <f t="shared" ca="1" si="466"/>
        <v>0.36213421084777464</v>
      </c>
      <c r="I1921" s="192" t="str">
        <f>Instructions!$I$83</f>
        <v>Mot 62</v>
      </c>
      <c r="J1921" s="192">
        <f t="shared" ca="1" si="466"/>
        <v>1.0773114617930624E-2</v>
      </c>
    </row>
    <row r="1922" spans="1:11">
      <c r="A1922" s="192" t="str">
        <f>Instructions!$I$24</f>
        <v>Mot 3</v>
      </c>
      <c r="B1922" s="192">
        <f t="shared" ca="1" si="464"/>
        <v>0.73423037933246438</v>
      </c>
      <c r="C1922" s="192" t="str">
        <f>Instructions!$I$39</f>
        <v>Mot 18</v>
      </c>
      <c r="D1922" s="192">
        <f t="shared" ca="1" si="465"/>
        <v>0.13030692372101904</v>
      </c>
      <c r="E1922" s="192" t="str">
        <f>Instructions!$I$54</f>
        <v>Mot 33</v>
      </c>
      <c r="F1922" s="192">
        <f t="shared" ca="1" si="466"/>
        <v>0.70916800085253162</v>
      </c>
      <c r="G1922" s="192" t="str">
        <f>Instructions!$I$69</f>
        <v>Mot 48</v>
      </c>
      <c r="H1922" s="192">
        <f t="shared" ca="1" si="466"/>
        <v>0.95408358526233239</v>
      </c>
      <c r="I1922" s="192" t="str">
        <f>Instructions!$I$84</f>
        <v>Mot 63</v>
      </c>
      <c r="J1922" s="192">
        <f t="shared" ca="1" si="466"/>
        <v>0.75119714132956628</v>
      </c>
    </row>
    <row r="1923" spans="1:11">
      <c r="A1923" s="192" t="str">
        <f>Instructions!$I$25</f>
        <v>Mot 4</v>
      </c>
      <c r="B1923" s="192">
        <f t="shared" ca="1" si="464"/>
        <v>0.63473701523088488</v>
      </c>
      <c r="C1923" s="192" t="str">
        <f>Instructions!$I$40</f>
        <v>Mot 19</v>
      </c>
      <c r="D1923" s="192">
        <f t="shared" ca="1" si="465"/>
        <v>0.77010464832058911</v>
      </c>
      <c r="E1923" s="192" t="str">
        <f>Instructions!$I$55</f>
        <v>Mot 34</v>
      </c>
      <c r="F1923" s="192">
        <f t="shared" ca="1" si="466"/>
        <v>0.44763965908206538</v>
      </c>
      <c r="G1923" s="192" t="str">
        <f>Instructions!$I$70</f>
        <v>Mot 49</v>
      </c>
      <c r="H1923" s="192">
        <f t="shared" ca="1" si="466"/>
        <v>0.51070562662299823</v>
      </c>
      <c r="I1923" s="192" t="str">
        <f>Instructions!$I$85</f>
        <v>Mot 64</v>
      </c>
      <c r="J1923" s="192">
        <f t="shared" ca="1" si="466"/>
        <v>0.44925480382277461</v>
      </c>
    </row>
    <row r="1924" spans="1:11">
      <c r="A1924" s="192" t="str">
        <f>Instructions!$I$26</f>
        <v>Mot 5</v>
      </c>
      <c r="B1924" s="192">
        <f t="shared" ca="1" si="464"/>
        <v>0.73405309725510115</v>
      </c>
      <c r="C1924" s="192" t="str">
        <f>Instructions!$I$41</f>
        <v>Mot 20</v>
      </c>
      <c r="D1924" s="192">
        <f t="shared" ca="1" si="465"/>
        <v>0.73254559796270136</v>
      </c>
      <c r="E1924" s="192" t="str">
        <f>Instructions!$I$56</f>
        <v>Mot 35</v>
      </c>
      <c r="F1924" s="192">
        <f t="shared" ca="1" si="466"/>
        <v>0.9910724037116293</v>
      </c>
      <c r="G1924" s="192" t="str">
        <f>Instructions!$I$71</f>
        <v>Mot 50</v>
      </c>
      <c r="H1924" s="192">
        <f t="shared" ca="1" si="466"/>
        <v>4.6574885349925932E-2</v>
      </c>
      <c r="I1924" s="192" t="str">
        <f>Instructions!$I$86</f>
        <v>Mot 65</v>
      </c>
      <c r="J1924" s="192">
        <f t="shared" ca="1" si="466"/>
        <v>0.28762090804359908</v>
      </c>
    </row>
    <row r="1925" spans="1:11">
      <c r="A1925" s="192" t="str">
        <f>Instructions!$I$27</f>
        <v>Mot 6</v>
      </c>
      <c r="B1925" s="192">
        <f t="shared" ca="1" si="464"/>
        <v>4.9872219871259671E-2</v>
      </c>
      <c r="C1925" s="192" t="str">
        <f>Instructions!$I$42</f>
        <v>Mot 21</v>
      </c>
      <c r="D1925" s="192">
        <f t="shared" ca="1" si="465"/>
        <v>0.1951563165069129</v>
      </c>
      <c r="E1925" s="192" t="str">
        <f>Instructions!$I$57</f>
        <v>Mot 36</v>
      </c>
      <c r="F1925" s="192">
        <f t="shared" ca="1" si="466"/>
        <v>0.7720782951575863</v>
      </c>
      <c r="G1925" s="192" t="str">
        <f>Instructions!$I$72</f>
        <v>Mot 51</v>
      </c>
      <c r="H1925" s="192">
        <f t="shared" ca="1" si="466"/>
        <v>0.8700472297155285</v>
      </c>
      <c r="I1925" s="192" t="str">
        <f>Instructions!$I$87</f>
        <v>Mot 66</v>
      </c>
      <c r="J1925" s="192">
        <f t="shared" ca="1" si="466"/>
        <v>0.46791489517179397</v>
      </c>
    </row>
    <row r="1926" spans="1:11">
      <c r="A1926" s="192" t="str">
        <f>Instructions!$I$28</f>
        <v>Mot 7</v>
      </c>
      <c r="B1926" s="192">
        <f t="shared" ca="1" si="464"/>
        <v>0.39069080080321394</v>
      </c>
      <c r="C1926" s="192" t="str">
        <f>Instructions!$I$43</f>
        <v>Mot 22</v>
      </c>
      <c r="D1926" s="192">
        <f t="shared" ca="1" si="465"/>
        <v>4.3668824541974516E-2</v>
      </c>
      <c r="E1926" s="192" t="str">
        <f>Instructions!$I$58</f>
        <v>Mot 37</v>
      </c>
      <c r="F1926" s="192">
        <f t="shared" ca="1" si="466"/>
        <v>0.42583857103286504</v>
      </c>
      <c r="G1926" s="192" t="str">
        <f>Instructions!$I$73</f>
        <v>Mot 52</v>
      </c>
      <c r="H1926" s="192">
        <f t="shared" ca="1" si="466"/>
        <v>2.3493101236058966E-2</v>
      </c>
      <c r="I1926" s="192" t="str">
        <f>Instructions!$I$88</f>
        <v>Mot 67</v>
      </c>
      <c r="J1926" s="192">
        <f t="shared" ca="1" si="466"/>
        <v>0.43825256407626512</v>
      </c>
    </row>
    <row r="1927" spans="1:11">
      <c r="A1927" s="192" t="str">
        <f>Instructions!$I$29</f>
        <v>Mot 8</v>
      </c>
      <c r="B1927" s="192">
        <f t="shared" ca="1" si="464"/>
        <v>0.51345451639444106</v>
      </c>
      <c r="C1927" s="192" t="str">
        <f>Instructions!$I$44</f>
        <v>Mot 23</v>
      </c>
      <c r="D1927" s="192">
        <f t="shared" ca="1" si="465"/>
        <v>0.65226141929020676</v>
      </c>
      <c r="E1927" s="192" t="str">
        <f>Instructions!$I$59</f>
        <v>Mot 38</v>
      </c>
      <c r="F1927" s="192">
        <f t="shared" ca="1" si="466"/>
        <v>0.85128100360960468</v>
      </c>
      <c r="G1927" s="192" t="str">
        <f>Instructions!$I$74</f>
        <v>Mot 53</v>
      </c>
      <c r="H1927" s="192">
        <f t="shared" ca="1" si="466"/>
        <v>0.76038776559684151</v>
      </c>
      <c r="I1927" s="192" t="str">
        <f>Instructions!$I$89</f>
        <v>Mot 68</v>
      </c>
      <c r="J1927" s="192">
        <f t="shared" ca="1" si="466"/>
        <v>0.57859495215821455</v>
      </c>
    </row>
    <row r="1928" spans="1:11">
      <c r="A1928" s="192" t="str">
        <f>Instructions!$I$30</f>
        <v>Mot 9</v>
      </c>
      <c r="B1928" s="192">
        <f t="shared" ca="1" si="464"/>
        <v>0.38069575936780342</v>
      </c>
      <c r="C1928" s="192" t="str">
        <f>Instructions!$I$45</f>
        <v>Mot 24</v>
      </c>
      <c r="D1928" s="192">
        <f t="shared" ca="1" si="465"/>
        <v>0.40992098639973062</v>
      </c>
      <c r="E1928" s="192" t="str">
        <f>Instructions!$I$60</f>
        <v>Mot 39</v>
      </c>
      <c r="F1928" s="192">
        <f t="shared" ca="1" si="466"/>
        <v>0.62644955187226792</v>
      </c>
      <c r="G1928" s="192" t="str">
        <f>Instructions!$I$75</f>
        <v>Mot 54</v>
      </c>
      <c r="H1928" s="192">
        <f t="shared" ca="1" si="466"/>
        <v>0.23242503422733318</v>
      </c>
      <c r="I1928" s="192" t="str">
        <f>Instructions!$I$90</f>
        <v>Mot 69</v>
      </c>
      <c r="J1928" s="192">
        <f t="shared" ca="1" si="466"/>
        <v>0.28980358688877861</v>
      </c>
    </row>
    <row r="1929" spans="1:11">
      <c r="A1929" s="192" t="str">
        <f>Instructions!$I$31</f>
        <v>Mot 10</v>
      </c>
      <c r="B1929" s="192">
        <f t="shared" ca="1" si="464"/>
        <v>0.40578801717149471</v>
      </c>
      <c r="C1929" s="192" t="str">
        <f>Instructions!$I$46</f>
        <v>Mot 25</v>
      </c>
      <c r="D1929" s="192">
        <f ca="1">RAND()</f>
        <v>0.92415350439121824</v>
      </c>
      <c r="E1929" s="192" t="str">
        <f>Instructions!$I$61</f>
        <v>Mot 40</v>
      </c>
      <c r="F1929" s="192">
        <f ca="1">RAND()</f>
        <v>3.0333870492329496E-3</v>
      </c>
      <c r="G1929" s="192" t="str">
        <f>Instructions!$I$76</f>
        <v>Mot 55</v>
      </c>
      <c r="H1929" s="192">
        <f t="shared" ca="1" si="466"/>
        <v>0.67011822224676321</v>
      </c>
      <c r="I1929" s="192" t="str">
        <f>Instructions!$I$91</f>
        <v>Mot 70</v>
      </c>
      <c r="J1929" s="192">
        <f t="shared" ca="1" si="466"/>
        <v>0.18845119160463941</v>
      </c>
    </row>
    <row r="1930" spans="1:11">
      <c r="A1930" s="192" t="str">
        <f>Instructions!$I$32</f>
        <v>Mot 11</v>
      </c>
      <c r="B1930" s="192">
        <f t="shared" ca="1" si="464"/>
        <v>0.65619946554427988</v>
      </c>
      <c r="C1930" s="192" t="str">
        <f>Instructions!$I$47</f>
        <v>Mot 26</v>
      </c>
      <c r="D1930" s="192">
        <f ca="1">RAND()</f>
        <v>0.10029840378815347</v>
      </c>
      <c r="E1930" s="192" t="str">
        <f>Instructions!$I$62</f>
        <v>Mot 41</v>
      </c>
      <c r="F1930" s="192">
        <f ca="1">RAND()</f>
        <v>0.96252032706809421</v>
      </c>
      <c r="G1930" s="192" t="str">
        <f>Instructions!$I$77</f>
        <v>Mot 56</v>
      </c>
      <c r="H1930" s="192">
        <f t="shared" ca="1" si="466"/>
        <v>0.82360350595411813</v>
      </c>
      <c r="I1930" s="192" t="str">
        <f>Instructions!$I$92</f>
        <v>Mot 71</v>
      </c>
      <c r="J1930" s="192">
        <f t="shared" ca="1" si="466"/>
        <v>0.76207903271568844</v>
      </c>
    </row>
    <row r="1931" spans="1:11">
      <c r="A1931" s="192" t="str">
        <f>Instructions!$I$33</f>
        <v>Mot 12</v>
      </c>
      <c r="B1931" s="192">
        <f t="shared" ca="1" si="464"/>
        <v>2.4466584747833031E-2</v>
      </c>
      <c r="C1931" s="192" t="str">
        <f>Instructions!$I$48</f>
        <v>Mot 27</v>
      </c>
      <c r="D1931" s="192">
        <f ca="1">RAND()</f>
        <v>0.96236326681339412</v>
      </c>
      <c r="E1931" s="192" t="str">
        <f>Instructions!$I$63</f>
        <v>Mot 42</v>
      </c>
      <c r="F1931" s="192">
        <f ca="1">RAND()</f>
        <v>0.49662880473547355</v>
      </c>
      <c r="G1931" s="192" t="str">
        <f>Instructions!$I$78</f>
        <v>Mot 57</v>
      </c>
      <c r="H1931" s="192">
        <f t="shared" ca="1" si="466"/>
        <v>0.56874643764779376</v>
      </c>
      <c r="I1931" s="192" t="str">
        <f>Instructions!$I$93</f>
        <v>Mot 72</v>
      </c>
      <c r="J1931" s="192">
        <f t="shared" ca="1" si="466"/>
        <v>0.90579742090783022</v>
      </c>
    </row>
    <row r="1932" spans="1:11">
      <c r="A1932" s="192" t="str">
        <f>Instructions!$I$34</f>
        <v>Mot 13</v>
      </c>
      <c r="B1932" s="192">
        <f t="shared" ca="1" si="464"/>
        <v>0.59589996684135393</v>
      </c>
      <c r="C1932" s="192" t="str">
        <f>Instructions!$I$49</f>
        <v>Mot 28</v>
      </c>
      <c r="D1932" s="192">
        <f t="shared" ref="D1932:D1934" ca="1" si="467">RAND()</f>
        <v>0.28477008406109017</v>
      </c>
      <c r="E1932" s="192" t="str">
        <f>Instructions!$I$64</f>
        <v>Mot 43</v>
      </c>
      <c r="F1932" s="192">
        <f t="shared" ref="F1932:F1934" ca="1" si="468">RAND()</f>
        <v>0.38279457061271938</v>
      </c>
      <c r="G1932" s="192" t="str">
        <f>Instructions!$I$79</f>
        <v>Mot 58</v>
      </c>
      <c r="H1932" s="192">
        <f t="shared" ca="1" si="466"/>
        <v>0.59223542207095237</v>
      </c>
      <c r="I1932" s="192" t="str">
        <f>Instructions!$I$94</f>
        <v>Mot 73</v>
      </c>
      <c r="J1932" s="192">
        <f t="shared" ca="1" si="466"/>
        <v>0.82387363162616289</v>
      </c>
    </row>
    <row r="1933" spans="1:11">
      <c r="A1933" s="192" t="str">
        <f>Instructions!$I$35</f>
        <v>Mot 14</v>
      </c>
      <c r="B1933" s="192">
        <f t="shared" ca="1" si="464"/>
        <v>0.87158460768221335</v>
      </c>
      <c r="C1933" s="192" t="str">
        <f>Instructions!$I$50</f>
        <v>Mot 29</v>
      </c>
      <c r="D1933" s="192">
        <f t="shared" ca="1" si="467"/>
        <v>0.98349955799380562</v>
      </c>
      <c r="E1933" s="192" t="str">
        <f>Instructions!$I$65</f>
        <v>Mot 44</v>
      </c>
      <c r="F1933" s="192">
        <f t="shared" ca="1" si="468"/>
        <v>0.64125427148368364</v>
      </c>
      <c r="G1933" s="192" t="str">
        <f>Instructions!$I$80</f>
        <v>Mot 59</v>
      </c>
      <c r="H1933" s="192">
        <f t="shared" ca="1" si="466"/>
        <v>0.27285345550700679</v>
      </c>
      <c r="I1933" s="192" t="str">
        <f>Instructions!$I$95</f>
        <v>Mot 74</v>
      </c>
      <c r="J1933" s="192">
        <f t="shared" ca="1" si="466"/>
        <v>0.63204287662221348</v>
      </c>
    </row>
    <row r="1934" spans="1:11">
      <c r="A1934" s="192" t="str">
        <f>Instructions!$I$36</f>
        <v>Mot 15</v>
      </c>
      <c r="B1934" s="192">
        <f t="shared" ca="1" si="464"/>
        <v>0.63020992095289075</v>
      </c>
      <c r="C1934" s="192" t="str">
        <f>Instructions!$I$51</f>
        <v>Mot 30</v>
      </c>
      <c r="D1934" s="192">
        <f t="shared" ca="1" si="467"/>
        <v>0.90327032571725796</v>
      </c>
      <c r="E1934" s="192" t="str">
        <f>Instructions!$I$66</f>
        <v>Mot 45</v>
      </c>
      <c r="F1934" s="192">
        <f t="shared" ca="1" si="468"/>
        <v>0.11775596961950363</v>
      </c>
      <c r="G1934" s="192" t="str">
        <f>Instructions!$I$81</f>
        <v>Mot 60</v>
      </c>
      <c r="H1934" s="192">
        <f t="shared" ca="1" si="466"/>
        <v>0.56367300242186147</v>
      </c>
      <c r="I1934" s="192" t="str">
        <f>Instructions!$I$96</f>
        <v>Mot 75</v>
      </c>
      <c r="J1934" s="192">
        <f t="shared" ca="1" si="466"/>
        <v>0.96269323878221225</v>
      </c>
    </row>
    <row r="1935" spans="1:11">
      <c r="K1935" s="192">
        <v>97</v>
      </c>
    </row>
    <row r="1940" spans="1:10">
      <c r="A1940" s="192" t="str">
        <f>Instructions!$I$22</f>
        <v>Mot 1</v>
      </c>
      <c r="B1940" s="192">
        <f t="shared" ca="1" si="464"/>
        <v>0.62140975018252009</v>
      </c>
      <c r="C1940" s="192" t="str">
        <f>Instructions!$I$37</f>
        <v>Mot 16</v>
      </c>
      <c r="D1940" s="192">
        <f t="shared" ref="D1940:D1948" ca="1" si="469">RAND()</f>
        <v>0.61060001271533182</v>
      </c>
      <c r="E1940" s="192" t="str">
        <f>Instructions!$I$52</f>
        <v>Mot 31</v>
      </c>
      <c r="F1940" s="192">
        <f t="shared" ref="F1940:J1954" ca="1" si="470">RAND()</f>
        <v>0.4059499798560523</v>
      </c>
      <c r="G1940" s="192" t="str">
        <f>Instructions!$I$67</f>
        <v>Mot 46</v>
      </c>
      <c r="H1940" s="192">
        <f t="shared" ca="1" si="470"/>
        <v>5.5413420812644665E-2</v>
      </c>
      <c r="I1940" s="192" t="str">
        <f>Instructions!$I$82</f>
        <v>Mot 61</v>
      </c>
      <c r="J1940" s="192">
        <f t="shared" ca="1" si="470"/>
        <v>0.80286990030059358</v>
      </c>
    </row>
    <row r="1941" spans="1:10">
      <c r="A1941" s="192" t="str">
        <f>Instructions!$I$23</f>
        <v>Mot 2</v>
      </c>
      <c r="B1941" s="192">
        <f t="shared" ca="1" si="464"/>
        <v>0.40480371482944077</v>
      </c>
      <c r="C1941" s="192" t="str">
        <f>Instructions!$I$38</f>
        <v>Mot 17</v>
      </c>
      <c r="D1941" s="192">
        <f t="shared" ca="1" si="469"/>
        <v>0.65112459145492219</v>
      </c>
      <c r="E1941" s="192" t="str">
        <f>Instructions!$I$53</f>
        <v>Mot 32</v>
      </c>
      <c r="F1941" s="192">
        <f t="shared" ca="1" si="470"/>
        <v>0.99819956293405898</v>
      </c>
      <c r="G1941" s="192" t="str">
        <f>Instructions!$I$68</f>
        <v>Mot 47</v>
      </c>
      <c r="H1941" s="192">
        <f t="shared" ca="1" si="470"/>
        <v>0.83929968928365917</v>
      </c>
      <c r="I1941" s="192" t="str">
        <f>Instructions!$I$83</f>
        <v>Mot 62</v>
      </c>
      <c r="J1941" s="192">
        <f t="shared" ca="1" si="470"/>
        <v>0.10752651265844126</v>
      </c>
    </row>
    <row r="1942" spans="1:10">
      <c r="A1942" s="192" t="str">
        <f>Instructions!$I$24</f>
        <v>Mot 3</v>
      </c>
      <c r="B1942" s="192">
        <f t="shared" ca="1" si="464"/>
        <v>1.2446035118213072E-2</v>
      </c>
      <c r="C1942" s="192" t="str">
        <f>Instructions!$I$39</f>
        <v>Mot 18</v>
      </c>
      <c r="D1942" s="192">
        <f t="shared" ca="1" si="469"/>
        <v>0.67682129569066318</v>
      </c>
      <c r="E1942" s="192" t="str">
        <f>Instructions!$I$54</f>
        <v>Mot 33</v>
      </c>
      <c r="F1942" s="192">
        <f t="shared" ca="1" si="470"/>
        <v>0.36260030934652021</v>
      </c>
      <c r="G1942" s="192" t="str">
        <f>Instructions!$I$69</f>
        <v>Mot 48</v>
      </c>
      <c r="H1942" s="192">
        <f t="shared" ca="1" si="470"/>
        <v>0.66876925458165415</v>
      </c>
      <c r="I1942" s="192" t="str">
        <f>Instructions!$I$84</f>
        <v>Mot 63</v>
      </c>
      <c r="J1942" s="192">
        <f t="shared" ca="1" si="470"/>
        <v>0.5027741536236644</v>
      </c>
    </row>
    <row r="1943" spans="1:10">
      <c r="A1943" s="192" t="str">
        <f>Instructions!$I$25</f>
        <v>Mot 4</v>
      </c>
      <c r="B1943" s="192">
        <f t="shared" ca="1" si="464"/>
        <v>2.4017453365358321E-2</v>
      </c>
      <c r="C1943" s="192" t="str">
        <f>Instructions!$I$40</f>
        <v>Mot 19</v>
      </c>
      <c r="D1943" s="192">
        <f t="shared" ca="1" si="469"/>
        <v>0.89938457054924181</v>
      </c>
      <c r="E1943" s="192" t="str">
        <f>Instructions!$I$55</f>
        <v>Mot 34</v>
      </c>
      <c r="F1943" s="192">
        <f t="shared" ca="1" si="470"/>
        <v>0.27337432839458053</v>
      </c>
      <c r="G1943" s="192" t="str">
        <f>Instructions!$I$70</f>
        <v>Mot 49</v>
      </c>
      <c r="H1943" s="192">
        <f t="shared" ca="1" si="470"/>
        <v>0.37586326946511672</v>
      </c>
      <c r="I1943" s="192" t="str">
        <f>Instructions!$I$85</f>
        <v>Mot 64</v>
      </c>
      <c r="J1943" s="192">
        <f t="shared" ca="1" si="470"/>
        <v>0.47735306553228407</v>
      </c>
    </row>
    <row r="1944" spans="1:10">
      <c r="A1944" s="192" t="str">
        <f>Instructions!$I$26</f>
        <v>Mot 5</v>
      </c>
      <c r="B1944" s="192">
        <f t="shared" ca="1" si="464"/>
        <v>0.18948423583716445</v>
      </c>
      <c r="C1944" s="192" t="str">
        <f>Instructions!$I$41</f>
        <v>Mot 20</v>
      </c>
      <c r="D1944" s="192">
        <f t="shared" ca="1" si="469"/>
        <v>0.76255002257557303</v>
      </c>
      <c r="E1944" s="192" t="str">
        <f>Instructions!$I$56</f>
        <v>Mot 35</v>
      </c>
      <c r="F1944" s="192">
        <f t="shared" ca="1" si="470"/>
        <v>0.9276820594750711</v>
      </c>
      <c r="G1944" s="192" t="str">
        <f>Instructions!$I$71</f>
        <v>Mot 50</v>
      </c>
      <c r="H1944" s="192">
        <f t="shared" ca="1" si="470"/>
        <v>0.99907558063004542</v>
      </c>
      <c r="I1944" s="192" t="str">
        <f>Instructions!$I$86</f>
        <v>Mot 65</v>
      </c>
      <c r="J1944" s="192">
        <f t="shared" ca="1" si="470"/>
        <v>0.25967561121042959</v>
      </c>
    </row>
    <row r="1945" spans="1:10">
      <c r="A1945" s="192" t="str">
        <f>Instructions!$I$27</f>
        <v>Mot 6</v>
      </c>
      <c r="B1945" s="192">
        <f t="shared" ca="1" si="464"/>
        <v>6.6380906141809137E-2</v>
      </c>
      <c r="C1945" s="192" t="str">
        <f>Instructions!$I$42</f>
        <v>Mot 21</v>
      </c>
      <c r="D1945" s="192">
        <f t="shared" ca="1" si="469"/>
        <v>0.40124077279927051</v>
      </c>
      <c r="E1945" s="192" t="str">
        <f>Instructions!$I$57</f>
        <v>Mot 36</v>
      </c>
      <c r="F1945" s="192">
        <f t="shared" ca="1" si="470"/>
        <v>0.86100400969050939</v>
      </c>
      <c r="G1945" s="192" t="str">
        <f>Instructions!$I$72</f>
        <v>Mot 51</v>
      </c>
      <c r="H1945" s="192">
        <f t="shared" ca="1" si="470"/>
        <v>0.96100348615795728</v>
      </c>
      <c r="I1945" s="192" t="str">
        <f>Instructions!$I$87</f>
        <v>Mot 66</v>
      </c>
      <c r="J1945" s="192">
        <f t="shared" ca="1" si="470"/>
        <v>0.9198633619460167</v>
      </c>
    </row>
    <row r="1946" spans="1:10">
      <c r="A1946" s="192" t="str">
        <f>Instructions!$I$28</f>
        <v>Mot 7</v>
      </c>
      <c r="B1946" s="192">
        <f t="shared" ca="1" si="464"/>
        <v>0.51479633197731278</v>
      </c>
      <c r="C1946" s="192" t="str">
        <f>Instructions!$I$43</f>
        <v>Mot 22</v>
      </c>
      <c r="D1946" s="192">
        <f t="shared" ca="1" si="469"/>
        <v>0.63870934197702489</v>
      </c>
      <c r="E1946" s="192" t="str">
        <f>Instructions!$I$58</f>
        <v>Mot 37</v>
      </c>
      <c r="F1946" s="192">
        <f t="shared" ca="1" si="470"/>
        <v>0.54382850293616569</v>
      </c>
      <c r="G1946" s="192" t="str">
        <f>Instructions!$I$73</f>
        <v>Mot 52</v>
      </c>
      <c r="H1946" s="192">
        <f t="shared" ca="1" si="470"/>
        <v>0.47505026847985121</v>
      </c>
      <c r="I1946" s="192" t="str">
        <f>Instructions!$I$88</f>
        <v>Mot 67</v>
      </c>
      <c r="J1946" s="192">
        <f t="shared" ca="1" si="470"/>
        <v>0.92025885380028971</v>
      </c>
    </row>
    <row r="1947" spans="1:10">
      <c r="A1947" s="192" t="str">
        <f>Instructions!$I$29</f>
        <v>Mot 8</v>
      </c>
      <c r="B1947" s="192">
        <f t="shared" ca="1" si="464"/>
        <v>0.52628998972183549</v>
      </c>
      <c r="C1947" s="192" t="str">
        <f>Instructions!$I$44</f>
        <v>Mot 23</v>
      </c>
      <c r="D1947" s="192">
        <f t="shared" ca="1" si="469"/>
        <v>0.67356946025796705</v>
      </c>
      <c r="E1947" s="192" t="str">
        <f>Instructions!$I$59</f>
        <v>Mot 38</v>
      </c>
      <c r="F1947" s="192">
        <f t="shared" ca="1" si="470"/>
        <v>0.73199478970173504</v>
      </c>
      <c r="G1947" s="192" t="str">
        <f>Instructions!$I$74</f>
        <v>Mot 53</v>
      </c>
      <c r="H1947" s="192">
        <f t="shared" ca="1" si="470"/>
        <v>0.55817814992529791</v>
      </c>
      <c r="I1947" s="192" t="str">
        <f>Instructions!$I$89</f>
        <v>Mot 68</v>
      </c>
      <c r="J1947" s="192">
        <f t="shared" ca="1" si="470"/>
        <v>0.97004986860566145</v>
      </c>
    </row>
    <row r="1948" spans="1:10">
      <c r="A1948" s="192" t="str">
        <f>Instructions!$I$30</f>
        <v>Mot 9</v>
      </c>
      <c r="B1948" s="192">
        <f t="shared" ca="1" si="464"/>
        <v>0.30115684099701445</v>
      </c>
      <c r="C1948" s="192" t="str">
        <f>Instructions!$I$45</f>
        <v>Mot 24</v>
      </c>
      <c r="D1948" s="192">
        <f t="shared" ca="1" si="469"/>
        <v>0.37933452576149473</v>
      </c>
      <c r="E1948" s="192" t="str">
        <f>Instructions!$I$60</f>
        <v>Mot 39</v>
      </c>
      <c r="F1948" s="192">
        <f t="shared" ca="1" si="470"/>
        <v>0.88829986087246982</v>
      </c>
      <c r="G1948" s="192" t="str">
        <f>Instructions!$I$75</f>
        <v>Mot 54</v>
      </c>
      <c r="H1948" s="192">
        <f t="shared" ca="1" si="470"/>
        <v>0.36244084626490225</v>
      </c>
      <c r="I1948" s="192" t="str">
        <f>Instructions!$I$90</f>
        <v>Mot 69</v>
      </c>
      <c r="J1948" s="192">
        <f t="shared" ca="1" si="470"/>
        <v>0.74355288903574068</v>
      </c>
    </row>
    <row r="1949" spans="1:10">
      <c r="A1949" s="192" t="str">
        <f>Instructions!$I$31</f>
        <v>Mot 10</v>
      </c>
      <c r="B1949" s="192">
        <f t="shared" ca="1" si="464"/>
        <v>0.89417474042850598</v>
      </c>
      <c r="C1949" s="192" t="str">
        <f>Instructions!$I$46</f>
        <v>Mot 25</v>
      </c>
      <c r="D1949" s="192">
        <f ca="1">RAND()</f>
        <v>0.92988082152620022</v>
      </c>
      <c r="E1949" s="192" t="str">
        <f>Instructions!$I$61</f>
        <v>Mot 40</v>
      </c>
      <c r="F1949" s="192">
        <f ca="1">RAND()</f>
        <v>0.87971531755596044</v>
      </c>
      <c r="G1949" s="192" t="str">
        <f>Instructions!$I$76</f>
        <v>Mot 55</v>
      </c>
      <c r="H1949" s="192">
        <f t="shared" ca="1" si="470"/>
        <v>0.89754713923072793</v>
      </c>
      <c r="I1949" s="192" t="str">
        <f>Instructions!$I$91</f>
        <v>Mot 70</v>
      </c>
      <c r="J1949" s="192">
        <f t="shared" ca="1" si="470"/>
        <v>0.97796109551041144</v>
      </c>
    </row>
    <row r="1950" spans="1:10">
      <c r="A1950" s="192" t="str">
        <f>Instructions!$I$32</f>
        <v>Mot 11</v>
      </c>
      <c r="B1950" s="192">
        <f t="shared" ca="1" si="464"/>
        <v>0.63179293384292867</v>
      </c>
      <c r="C1950" s="192" t="str">
        <f>Instructions!$I$47</f>
        <v>Mot 26</v>
      </c>
      <c r="D1950" s="192">
        <f ca="1">RAND()</f>
        <v>0.57055978240172533</v>
      </c>
      <c r="E1950" s="192" t="str">
        <f>Instructions!$I$62</f>
        <v>Mot 41</v>
      </c>
      <c r="F1950" s="192">
        <f ca="1">RAND()</f>
        <v>0.28136290637901396</v>
      </c>
      <c r="G1950" s="192" t="str">
        <f>Instructions!$I$77</f>
        <v>Mot 56</v>
      </c>
      <c r="H1950" s="192">
        <f t="shared" ca="1" si="470"/>
        <v>0.598102588696802</v>
      </c>
      <c r="I1950" s="192" t="str">
        <f>Instructions!$I$92</f>
        <v>Mot 71</v>
      </c>
      <c r="J1950" s="192">
        <f t="shared" ca="1" si="470"/>
        <v>0.88717577295101369</v>
      </c>
    </row>
    <row r="1951" spans="1:10">
      <c r="A1951" s="192" t="str">
        <f>Instructions!$I$33</f>
        <v>Mot 12</v>
      </c>
      <c r="B1951" s="192">
        <f t="shared" ca="1" si="464"/>
        <v>0.79835557367766186</v>
      </c>
      <c r="C1951" s="192" t="str">
        <f>Instructions!$I$48</f>
        <v>Mot 27</v>
      </c>
      <c r="D1951" s="192">
        <f ca="1">RAND()</f>
        <v>0.36574401193748163</v>
      </c>
      <c r="E1951" s="192" t="str">
        <f>Instructions!$I$63</f>
        <v>Mot 42</v>
      </c>
      <c r="F1951" s="192">
        <f ca="1">RAND()</f>
        <v>0.91183215073998869</v>
      </c>
      <c r="G1951" s="192" t="str">
        <f>Instructions!$I$78</f>
        <v>Mot 57</v>
      </c>
      <c r="H1951" s="192">
        <f t="shared" ca="1" si="470"/>
        <v>0.87317255952685224</v>
      </c>
      <c r="I1951" s="192" t="str">
        <f>Instructions!$I$93</f>
        <v>Mot 72</v>
      </c>
      <c r="J1951" s="192">
        <f t="shared" ca="1" si="470"/>
        <v>0.95314481612204383</v>
      </c>
    </row>
    <row r="1952" spans="1:10">
      <c r="A1952" s="192" t="str">
        <f>Instructions!$I$34</f>
        <v>Mot 13</v>
      </c>
      <c r="B1952" s="192">
        <f t="shared" ca="1" si="464"/>
        <v>0.67363276711261211</v>
      </c>
      <c r="C1952" s="192" t="str">
        <f>Instructions!$I$49</f>
        <v>Mot 28</v>
      </c>
      <c r="D1952" s="192">
        <f t="shared" ref="D1952:D1954" ca="1" si="471">RAND()</f>
        <v>0.94313940670685914</v>
      </c>
      <c r="E1952" s="192" t="str">
        <f>Instructions!$I$64</f>
        <v>Mot 43</v>
      </c>
      <c r="F1952" s="192">
        <f t="shared" ref="F1952:F1954" ca="1" si="472">RAND()</f>
        <v>0.18318697356536695</v>
      </c>
      <c r="G1952" s="192" t="str">
        <f>Instructions!$I$79</f>
        <v>Mot 58</v>
      </c>
      <c r="H1952" s="192">
        <f t="shared" ca="1" si="470"/>
        <v>0.10205057294150799</v>
      </c>
      <c r="I1952" s="192" t="str">
        <f>Instructions!$I$94</f>
        <v>Mot 73</v>
      </c>
      <c r="J1952" s="192">
        <f t="shared" ca="1" si="470"/>
        <v>0.55985316453094847</v>
      </c>
    </row>
    <row r="1953" spans="1:11">
      <c r="A1953" s="192" t="str">
        <f>Instructions!$I$35</f>
        <v>Mot 14</v>
      </c>
      <c r="B1953" s="192">
        <f t="shared" ca="1" si="464"/>
        <v>0.28269373336330861</v>
      </c>
      <c r="C1953" s="192" t="str">
        <f>Instructions!$I$50</f>
        <v>Mot 29</v>
      </c>
      <c r="D1953" s="192">
        <f t="shared" ca="1" si="471"/>
        <v>0.37165548544009075</v>
      </c>
      <c r="E1953" s="192" t="str">
        <f>Instructions!$I$65</f>
        <v>Mot 44</v>
      </c>
      <c r="F1953" s="192">
        <f t="shared" ca="1" si="472"/>
        <v>0.46510233341249063</v>
      </c>
      <c r="G1953" s="192" t="str">
        <f>Instructions!$I$80</f>
        <v>Mot 59</v>
      </c>
      <c r="H1953" s="192">
        <f t="shared" ca="1" si="470"/>
        <v>0.30648217605171224</v>
      </c>
      <c r="I1953" s="192" t="str">
        <f>Instructions!$I$95</f>
        <v>Mot 74</v>
      </c>
      <c r="J1953" s="192">
        <f t="shared" ca="1" si="470"/>
        <v>0.71239432565808314</v>
      </c>
    </row>
    <row r="1954" spans="1:11">
      <c r="A1954" s="192" t="str">
        <f>Instructions!$I$36</f>
        <v>Mot 15</v>
      </c>
      <c r="B1954" s="192">
        <f t="shared" ca="1" si="464"/>
        <v>0.24236742403801448</v>
      </c>
      <c r="C1954" s="192" t="str">
        <f>Instructions!$I$51</f>
        <v>Mot 30</v>
      </c>
      <c r="D1954" s="192">
        <f t="shared" ca="1" si="471"/>
        <v>0.25655903968581184</v>
      </c>
      <c r="E1954" s="192" t="str">
        <f>Instructions!$I$66</f>
        <v>Mot 45</v>
      </c>
      <c r="F1954" s="192">
        <f t="shared" ca="1" si="472"/>
        <v>0.80756978667495483</v>
      </c>
      <c r="G1954" s="192" t="str">
        <f>Instructions!$I$81</f>
        <v>Mot 60</v>
      </c>
      <c r="H1954" s="192">
        <f t="shared" ca="1" si="470"/>
        <v>0.8141108973865534</v>
      </c>
      <c r="I1954" s="192" t="str">
        <f>Instructions!$I$96</f>
        <v>Mot 75</v>
      </c>
      <c r="J1954" s="192">
        <f t="shared" ca="1" si="470"/>
        <v>0.37503282702157748</v>
      </c>
    </row>
    <row r="1955" spans="1:11">
      <c r="K1955" s="192">
        <v>98</v>
      </c>
    </row>
    <row r="1960" spans="1:11">
      <c r="A1960" s="192" t="str">
        <f>Instructions!$I$22</f>
        <v>Mot 1</v>
      </c>
      <c r="B1960" s="192">
        <f t="shared" ref="B1960:B1974" ca="1" si="473">RAND()</f>
        <v>0.76521572654574943</v>
      </c>
      <c r="C1960" s="192" t="str">
        <f>Instructions!$I$37</f>
        <v>Mot 16</v>
      </c>
      <c r="D1960" s="192">
        <f t="shared" ref="D1960:D1968" ca="1" si="474">RAND()</f>
        <v>0.62479636426353824</v>
      </c>
      <c r="E1960" s="192" t="str">
        <f>Instructions!$I$52</f>
        <v>Mot 31</v>
      </c>
      <c r="F1960" s="192">
        <f t="shared" ref="F1960:J1974" ca="1" si="475">RAND()</f>
        <v>0.85616376758451451</v>
      </c>
      <c r="G1960" s="192" t="str">
        <f>Instructions!$I$67</f>
        <v>Mot 46</v>
      </c>
      <c r="H1960" s="192">
        <f t="shared" ca="1" si="475"/>
        <v>8.0465193610337771E-2</v>
      </c>
      <c r="I1960" s="192" t="str">
        <f>Instructions!$I$82</f>
        <v>Mot 61</v>
      </c>
      <c r="J1960" s="192">
        <f t="shared" ca="1" si="475"/>
        <v>5.8363386143999718E-2</v>
      </c>
    </row>
    <row r="1961" spans="1:11">
      <c r="A1961" s="192" t="str">
        <f>Instructions!$I$23</f>
        <v>Mot 2</v>
      </c>
      <c r="B1961" s="192">
        <f t="shared" ca="1" si="473"/>
        <v>6.1792464686804549E-2</v>
      </c>
      <c r="C1961" s="192" t="str">
        <f>Instructions!$I$38</f>
        <v>Mot 17</v>
      </c>
      <c r="D1961" s="192">
        <f t="shared" ca="1" si="474"/>
        <v>0.26879777851815678</v>
      </c>
      <c r="E1961" s="192" t="str">
        <f>Instructions!$I$53</f>
        <v>Mot 32</v>
      </c>
      <c r="F1961" s="192">
        <f t="shared" ca="1" si="475"/>
        <v>0.5414546300499361</v>
      </c>
      <c r="G1961" s="192" t="str">
        <f>Instructions!$I$68</f>
        <v>Mot 47</v>
      </c>
      <c r="H1961" s="192">
        <f t="shared" ca="1" si="475"/>
        <v>0.74975304714030488</v>
      </c>
      <c r="I1961" s="192" t="str">
        <f>Instructions!$I$83</f>
        <v>Mot 62</v>
      </c>
      <c r="J1961" s="192">
        <f t="shared" ca="1" si="475"/>
        <v>0.92470976957691475</v>
      </c>
    </row>
    <row r="1962" spans="1:11">
      <c r="A1962" s="192" t="str">
        <f>Instructions!$I$24</f>
        <v>Mot 3</v>
      </c>
      <c r="B1962" s="192">
        <f t="shared" ca="1" si="473"/>
        <v>0.52264236579187395</v>
      </c>
      <c r="C1962" s="192" t="str">
        <f>Instructions!$I$39</f>
        <v>Mot 18</v>
      </c>
      <c r="D1962" s="192">
        <f t="shared" ca="1" si="474"/>
        <v>0.54762735387399486</v>
      </c>
      <c r="E1962" s="192" t="str">
        <f>Instructions!$I$54</f>
        <v>Mot 33</v>
      </c>
      <c r="F1962" s="192">
        <f t="shared" ca="1" si="475"/>
        <v>0.7547910399587171</v>
      </c>
      <c r="G1962" s="192" t="str">
        <f>Instructions!$I$69</f>
        <v>Mot 48</v>
      </c>
      <c r="H1962" s="192">
        <f t="shared" ca="1" si="475"/>
        <v>0.74942970903888484</v>
      </c>
      <c r="I1962" s="192" t="str">
        <f>Instructions!$I$84</f>
        <v>Mot 63</v>
      </c>
      <c r="J1962" s="192">
        <f t="shared" ca="1" si="475"/>
        <v>0.75049857186178848</v>
      </c>
    </row>
    <row r="1963" spans="1:11">
      <c r="A1963" s="192" t="str">
        <f>Instructions!$I$25</f>
        <v>Mot 4</v>
      </c>
      <c r="B1963" s="192">
        <f t="shared" ca="1" si="473"/>
        <v>0.52785857789964796</v>
      </c>
      <c r="C1963" s="192" t="str">
        <f>Instructions!$I$40</f>
        <v>Mot 19</v>
      </c>
      <c r="D1963" s="192">
        <f t="shared" ca="1" si="474"/>
        <v>0.5454959950161189</v>
      </c>
      <c r="E1963" s="192" t="str">
        <f>Instructions!$I$55</f>
        <v>Mot 34</v>
      </c>
      <c r="F1963" s="192">
        <f t="shared" ca="1" si="475"/>
        <v>0.65338312423369449</v>
      </c>
      <c r="G1963" s="192" t="str">
        <f>Instructions!$I$70</f>
        <v>Mot 49</v>
      </c>
      <c r="H1963" s="192">
        <f t="shared" ca="1" si="475"/>
        <v>4.4789495568757776E-3</v>
      </c>
      <c r="I1963" s="192" t="str">
        <f>Instructions!$I$85</f>
        <v>Mot 64</v>
      </c>
      <c r="J1963" s="192">
        <f t="shared" ca="1" si="475"/>
        <v>0.50697851830738183</v>
      </c>
    </row>
    <row r="1964" spans="1:11">
      <c r="A1964" s="192" t="str">
        <f>Instructions!$I$26</f>
        <v>Mot 5</v>
      </c>
      <c r="B1964" s="192">
        <f t="shared" ca="1" si="473"/>
        <v>0.4650327810462358</v>
      </c>
      <c r="C1964" s="192" t="str">
        <f>Instructions!$I$41</f>
        <v>Mot 20</v>
      </c>
      <c r="D1964" s="192">
        <f t="shared" ca="1" si="474"/>
        <v>0.9166774888571142</v>
      </c>
      <c r="E1964" s="192" t="str">
        <f>Instructions!$I$56</f>
        <v>Mot 35</v>
      </c>
      <c r="F1964" s="192">
        <f t="shared" ca="1" si="475"/>
        <v>0.28836672909639782</v>
      </c>
      <c r="G1964" s="192" t="str">
        <f>Instructions!$I$71</f>
        <v>Mot 50</v>
      </c>
      <c r="H1964" s="192">
        <f t="shared" ca="1" si="475"/>
        <v>0.96843770135624418</v>
      </c>
      <c r="I1964" s="192" t="str">
        <f>Instructions!$I$86</f>
        <v>Mot 65</v>
      </c>
      <c r="J1964" s="192">
        <f t="shared" ca="1" si="475"/>
        <v>0.97579421210527739</v>
      </c>
    </row>
    <row r="1965" spans="1:11">
      <c r="A1965" s="192" t="str">
        <f>Instructions!$I$27</f>
        <v>Mot 6</v>
      </c>
      <c r="B1965" s="192">
        <f t="shared" ca="1" si="473"/>
        <v>5.6821272332056139E-2</v>
      </c>
      <c r="C1965" s="192" t="str">
        <f>Instructions!$I$42</f>
        <v>Mot 21</v>
      </c>
      <c r="D1965" s="192">
        <f t="shared" ca="1" si="474"/>
        <v>0.56967088511351649</v>
      </c>
      <c r="E1965" s="192" t="str">
        <f>Instructions!$I$57</f>
        <v>Mot 36</v>
      </c>
      <c r="F1965" s="192">
        <f t="shared" ca="1" si="475"/>
        <v>0.57857723279136397</v>
      </c>
      <c r="G1965" s="192" t="str">
        <f>Instructions!$I$72</f>
        <v>Mot 51</v>
      </c>
      <c r="H1965" s="192">
        <f t="shared" ca="1" si="475"/>
        <v>0.42090563045339879</v>
      </c>
      <c r="I1965" s="192" t="str">
        <f>Instructions!$I$87</f>
        <v>Mot 66</v>
      </c>
      <c r="J1965" s="192">
        <f t="shared" ca="1" si="475"/>
        <v>0.22999338218240528</v>
      </c>
    </row>
    <row r="1966" spans="1:11">
      <c r="A1966" s="192" t="str">
        <f>Instructions!$I$28</f>
        <v>Mot 7</v>
      </c>
      <c r="B1966" s="192">
        <f t="shared" ca="1" si="473"/>
        <v>0.45029406067112954</v>
      </c>
      <c r="C1966" s="192" t="str">
        <f>Instructions!$I$43</f>
        <v>Mot 22</v>
      </c>
      <c r="D1966" s="192">
        <f t="shared" ca="1" si="474"/>
        <v>0.59380672987597227</v>
      </c>
      <c r="E1966" s="192" t="str">
        <f>Instructions!$I$58</f>
        <v>Mot 37</v>
      </c>
      <c r="F1966" s="192">
        <f t="shared" ca="1" si="475"/>
        <v>0.28144849004140471</v>
      </c>
      <c r="G1966" s="192" t="str">
        <f>Instructions!$I$73</f>
        <v>Mot 52</v>
      </c>
      <c r="H1966" s="192">
        <f t="shared" ca="1" si="475"/>
        <v>0.20001658092363528</v>
      </c>
      <c r="I1966" s="192" t="str">
        <f>Instructions!$I$88</f>
        <v>Mot 67</v>
      </c>
      <c r="J1966" s="192">
        <f t="shared" ca="1" si="475"/>
        <v>0.97999802019142546</v>
      </c>
    </row>
    <row r="1967" spans="1:11">
      <c r="A1967" s="192" t="str">
        <f>Instructions!$I$29</f>
        <v>Mot 8</v>
      </c>
      <c r="B1967" s="192">
        <f t="shared" ca="1" si="473"/>
        <v>0.47197334690035564</v>
      </c>
      <c r="C1967" s="192" t="str">
        <f>Instructions!$I$44</f>
        <v>Mot 23</v>
      </c>
      <c r="D1967" s="192">
        <f t="shared" ca="1" si="474"/>
        <v>0.27858579467007427</v>
      </c>
      <c r="E1967" s="192" t="str">
        <f>Instructions!$I$59</f>
        <v>Mot 38</v>
      </c>
      <c r="F1967" s="192">
        <f t="shared" ca="1" si="475"/>
        <v>0.63559032941772808</v>
      </c>
      <c r="G1967" s="192" t="str">
        <f>Instructions!$I$74</f>
        <v>Mot 53</v>
      </c>
      <c r="H1967" s="192">
        <f t="shared" ca="1" si="475"/>
        <v>0.14514564807182195</v>
      </c>
      <c r="I1967" s="192" t="str">
        <f>Instructions!$I$89</f>
        <v>Mot 68</v>
      </c>
      <c r="J1967" s="192">
        <f t="shared" ca="1" si="475"/>
        <v>0.13594505751811348</v>
      </c>
    </row>
    <row r="1968" spans="1:11">
      <c r="A1968" s="192" t="str">
        <f>Instructions!$I$30</f>
        <v>Mot 9</v>
      </c>
      <c r="B1968" s="192">
        <f t="shared" ca="1" si="473"/>
        <v>0.17448373929848493</v>
      </c>
      <c r="C1968" s="192" t="str">
        <f>Instructions!$I$45</f>
        <v>Mot 24</v>
      </c>
      <c r="D1968" s="192">
        <f t="shared" ca="1" si="474"/>
        <v>0.67632613140687003</v>
      </c>
      <c r="E1968" s="192" t="str">
        <f>Instructions!$I$60</f>
        <v>Mot 39</v>
      </c>
      <c r="F1968" s="192">
        <f t="shared" ca="1" si="475"/>
        <v>0.72124697650423153</v>
      </c>
      <c r="G1968" s="192" t="str">
        <f>Instructions!$I$75</f>
        <v>Mot 54</v>
      </c>
      <c r="H1968" s="192">
        <f t="shared" ca="1" si="475"/>
        <v>0.29386982009121965</v>
      </c>
      <c r="I1968" s="192" t="str">
        <f>Instructions!$I$90</f>
        <v>Mot 69</v>
      </c>
      <c r="J1968" s="192">
        <f t="shared" ca="1" si="475"/>
        <v>0.74017974777207352</v>
      </c>
    </row>
    <row r="1969" spans="1:11">
      <c r="A1969" s="192" t="str">
        <f>Instructions!$I$31</f>
        <v>Mot 10</v>
      </c>
      <c r="B1969" s="192">
        <f t="shared" ca="1" si="473"/>
        <v>0.64292537191013355</v>
      </c>
      <c r="C1969" s="192" t="str">
        <f>Instructions!$I$46</f>
        <v>Mot 25</v>
      </c>
      <c r="D1969" s="192">
        <f ca="1">RAND()</f>
        <v>0.69545306115343064</v>
      </c>
      <c r="E1969" s="192" t="str">
        <f>Instructions!$I$61</f>
        <v>Mot 40</v>
      </c>
      <c r="F1969" s="192">
        <f ca="1">RAND()</f>
        <v>0.84336224117563807</v>
      </c>
      <c r="G1969" s="192" t="str">
        <f>Instructions!$I$76</f>
        <v>Mot 55</v>
      </c>
      <c r="H1969" s="192">
        <f t="shared" ca="1" si="475"/>
        <v>0.32523671195293014</v>
      </c>
      <c r="I1969" s="192" t="str">
        <f>Instructions!$I$91</f>
        <v>Mot 70</v>
      </c>
      <c r="J1969" s="192">
        <f t="shared" ca="1" si="475"/>
        <v>0.67460298713837541</v>
      </c>
    </row>
    <row r="1970" spans="1:11">
      <c r="A1970" s="192" t="str">
        <f>Instructions!$I$32</f>
        <v>Mot 11</v>
      </c>
      <c r="B1970" s="192">
        <f t="shared" ca="1" si="473"/>
        <v>0.85461507859655261</v>
      </c>
      <c r="C1970" s="192" t="str">
        <f>Instructions!$I$47</f>
        <v>Mot 26</v>
      </c>
      <c r="D1970" s="192">
        <f ca="1">RAND()</f>
        <v>9.1634935734722589E-2</v>
      </c>
      <c r="E1970" s="192" t="str">
        <f>Instructions!$I$62</f>
        <v>Mot 41</v>
      </c>
      <c r="F1970" s="192">
        <f ca="1">RAND()</f>
        <v>0.59647105829202729</v>
      </c>
      <c r="G1970" s="192" t="str">
        <f>Instructions!$I$77</f>
        <v>Mot 56</v>
      </c>
      <c r="H1970" s="192">
        <f t="shared" ca="1" si="475"/>
        <v>0.14458610166554242</v>
      </c>
      <c r="I1970" s="192" t="str">
        <f>Instructions!$I$92</f>
        <v>Mot 71</v>
      </c>
      <c r="J1970" s="192">
        <f t="shared" ca="1" si="475"/>
        <v>0.69919909908652655</v>
      </c>
    </row>
    <row r="1971" spans="1:11">
      <c r="A1971" s="192" t="str">
        <f>Instructions!$I$33</f>
        <v>Mot 12</v>
      </c>
      <c r="B1971" s="192">
        <f t="shared" ca="1" si="473"/>
        <v>0.57214502605634654</v>
      </c>
      <c r="C1971" s="192" t="str">
        <f>Instructions!$I$48</f>
        <v>Mot 27</v>
      </c>
      <c r="D1971" s="192">
        <f ca="1">RAND()</f>
        <v>0.6970201033167378</v>
      </c>
      <c r="E1971" s="192" t="str">
        <f>Instructions!$I$63</f>
        <v>Mot 42</v>
      </c>
      <c r="F1971" s="192">
        <f ca="1">RAND()</f>
        <v>0.64386438783888023</v>
      </c>
      <c r="G1971" s="192" t="str">
        <f>Instructions!$I$78</f>
        <v>Mot 57</v>
      </c>
      <c r="H1971" s="192">
        <f t="shared" ca="1" si="475"/>
        <v>0.480984973822288</v>
      </c>
      <c r="I1971" s="192" t="str">
        <f>Instructions!$I$93</f>
        <v>Mot 72</v>
      </c>
      <c r="J1971" s="192">
        <f t="shared" ca="1" si="475"/>
        <v>0.35100927374446655</v>
      </c>
    </row>
    <row r="1972" spans="1:11">
      <c r="A1972" s="192" t="str">
        <f>Instructions!$I$34</f>
        <v>Mot 13</v>
      </c>
      <c r="B1972" s="192">
        <f t="shared" ca="1" si="473"/>
        <v>0.38491468505648052</v>
      </c>
      <c r="C1972" s="192" t="str">
        <f>Instructions!$I$49</f>
        <v>Mot 28</v>
      </c>
      <c r="D1972" s="192">
        <f t="shared" ref="D1972:D1974" ca="1" si="476">RAND()</f>
        <v>0.48959463352569721</v>
      </c>
      <c r="E1972" s="192" t="str">
        <f>Instructions!$I$64</f>
        <v>Mot 43</v>
      </c>
      <c r="F1972" s="192">
        <f t="shared" ref="F1972:F1974" ca="1" si="477">RAND()</f>
        <v>0.86271342849019139</v>
      </c>
      <c r="G1972" s="192" t="str">
        <f>Instructions!$I$79</f>
        <v>Mot 58</v>
      </c>
      <c r="H1972" s="192">
        <f t="shared" ca="1" si="475"/>
        <v>0.72195789945187894</v>
      </c>
      <c r="I1972" s="192" t="str">
        <f>Instructions!$I$94</f>
        <v>Mot 73</v>
      </c>
      <c r="J1972" s="192">
        <f t="shared" ca="1" si="475"/>
        <v>0.12529313692299615</v>
      </c>
    </row>
    <row r="1973" spans="1:11">
      <c r="A1973" s="192" t="str">
        <f>Instructions!$I$35</f>
        <v>Mot 14</v>
      </c>
      <c r="B1973" s="192">
        <f t="shared" ca="1" si="473"/>
        <v>0.31003145998064419</v>
      </c>
      <c r="C1973" s="192" t="str">
        <f>Instructions!$I$50</f>
        <v>Mot 29</v>
      </c>
      <c r="D1973" s="192">
        <f t="shared" ca="1" si="476"/>
        <v>0.14962007524354026</v>
      </c>
      <c r="E1973" s="192" t="str">
        <f>Instructions!$I$65</f>
        <v>Mot 44</v>
      </c>
      <c r="F1973" s="192">
        <f t="shared" ca="1" si="477"/>
        <v>0.82945298139777346</v>
      </c>
      <c r="G1973" s="192" t="str">
        <f>Instructions!$I$80</f>
        <v>Mot 59</v>
      </c>
      <c r="H1973" s="192">
        <f t="shared" ca="1" si="475"/>
        <v>0.68517964459809588</v>
      </c>
      <c r="I1973" s="192" t="str">
        <f>Instructions!$I$95</f>
        <v>Mot 74</v>
      </c>
      <c r="J1973" s="192">
        <f t="shared" ca="1" si="475"/>
        <v>3.6975215966367547E-2</v>
      </c>
    </row>
    <row r="1974" spans="1:11">
      <c r="A1974" s="192" t="str">
        <f>Instructions!$I$36</f>
        <v>Mot 15</v>
      </c>
      <c r="B1974" s="192">
        <f t="shared" ca="1" si="473"/>
        <v>0.2362115702884322</v>
      </c>
      <c r="C1974" s="192" t="str">
        <f>Instructions!$I$51</f>
        <v>Mot 30</v>
      </c>
      <c r="D1974" s="192">
        <f t="shared" ca="1" si="476"/>
        <v>0.53584666294233962</v>
      </c>
      <c r="E1974" s="192" t="str">
        <f>Instructions!$I$66</f>
        <v>Mot 45</v>
      </c>
      <c r="F1974" s="192">
        <f t="shared" ca="1" si="477"/>
        <v>5.7260639964937576E-2</v>
      </c>
      <c r="G1974" s="192" t="str">
        <f>Instructions!$I$81</f>
        <v>Mot 60</v>
      </c>
      <c r="H1974" s="192">
        <f t="shared" ca="1" si="475"/>
        <v>1.2565403062831937E-2</v>
      </c>
      <c r="I1974" s="192" t="str">
        <f>Instructions!$I$96</f>
        <v>Mot 75</v>
      </c>
      <c r="J1974" s="192">
        <f t="shared" ca="1" si="475"/>
        <v>5.3885002177416874E-2</v>
      </c>
    </row>
    <row r="1975" spans="1:11">
      <c r="K1975" s="192">
        <v>99</v>
      </c>
    </row>
    <row r="1980" spans="1:11">
      <c r="A1980" s="192" t="str">
        <f>Instructions!$I$22</f>
        <v>Mot 1</v>
      </c>
      <c r="B1980" s="192">
        <f t="shared" ref="B1980:B1994" ca="1" si="478">RAND()</f>
        <v>0.13635460016356704</v>
      </c>
      <c r="C1980" s="192" t="str">
        <f>Instructions!$I$37</f>
        <v>Mot 16</v>
      </c>
      <c r="D1980" s="192">
        <f t="shared" ref="D1980:D1988" ca="1" si="479">RAND()</f>
        <v>0.26061944753206057</v>
      </c>
      <c r="E1980" s="192" t="str">
        <f>Instructions!$I$52</f>
        <v>Mot 31</v>
      </c>
      <c r="F1980" s="192">
        <f t="shared" ref="F1980:J1994" ca="1" si="480">RAND()</f>
        <v>0.56360897478127414</v>
      </c>
      <c r="G1980" s="192" t="str">
        <f>Instructions!$I$67</f>
        <v>Mot 46</v>
      </c>
      <c r="H1980" s="192">
        <f t="shared" ca="1" si="480"/>
        <v>0.27274843574453467</v>
      </c>
      <c r="I1980" s="192" t="str">
        <f>Instructions!$I$82</f>
        <v>Mot 61</v>
      </c>
      <c r="J1980" s="192">
        <f t="shared" ca="1" si="480"/>
        <v>9.8320788726583119E-2</v>
      </c>
    </row>
    <row r="1981" spans="1:11">
      <c r="A1981" s="192" t="str">
        <f>Instructions!$I$23</f>
        <v>Mot 2</v>
      </c>
      <c r="B1981" s="192">
        <f t="shared" ca="1" si="478"/>
        <v>0.66477216621751456</v>
      </c>
      <c r="C1981" s="192" t="str">
        <f>Instructions!$I$38</f>
        <v>Mot 17</v>
      </c>
      <c r="D1981" s="192">
        <f t="shared" ca="1" si="479"/>
        <v>0.30379972400626876</v>
      </c>
      <c r="E1981" s="192" t="str">
        <f>Instructions!$I$53</f>
        <v>Mot 32</v>
      </c>
      <c r="F1981" s="192">
        <f t="shared" ca="1" si="480"/>
        <v>3.6446689702802959E-2</v>
      </c>
      <c r="G1981" s="192" t="str">
        <f>Instructions!$I$68</f>
        <v>Mot 47</v>
      </c>
      <c r="H1981" s="192">
        <f t="shared" ca="1" si="480"/>
        <v>0.77595690572471954</v>
      </c>
      <c r="I1981" s="192" t="str">
        <f>Instructions!$I$83</f>
        <v>Mot 62</v>
      </c>
      <c r="J1981" s="192">
        <f t="shared" ca="1" si="480"/>
        <v>0.98657262781111388</v>
      </c>
    </row>
    <row r="1982" spans="1:11">
      <c r="A1982" s="192" t="str">
        <f>Instructions!$I$24</f>
        <v>Mot 3</v>
      </c>
      <c r="B1982" s="192">
        <f t="shared" ca="1" si="478"/>
        <v>0.79341431539004992</v>
      </c>
      <c r="C1982" s="192" t="str">
        <f>Instructions!$I$39</f>
        <v>Mot 18</v>
      </c>
      <c r="D1982" s="192">
        <f t="shared" ca="1" si="479"/>
        <v>0.91554913958711992</v>
      </c>
      <c r="E1982" s="192" t="str">
        <f>Instructions!$I$54</f>
        <v>Mot 33</v>
      </c>
      <c r="F1982" s="192">
        <f t="shared" ca="1" si="480"/>
        <v>0.61750111925011575</v>
      </c>
      <c r="G1982" s="192" t="str">
        <f>Instructions!$I$69</f>
        <v>Mot 48</v>
      </c>
      <c r="H1982" s="192">
        <f t="shared" ca="1" si="480"/>
        <v>0.41376958254676899</v>
      </c>
      <c r="I1982" s="192" t="str">
        <f>Instructions!$I$84</f>
        <v>Mot 63</v>
      </c>
      <c r="J1982" s="192">
        <f t="shared" ca="1" si="480"/>
        <v>0.28487839408490123</v>
      </c>
    </row>
    <row r="1983" spans="1:11">
      <c r="A1983" s="192" t="str">
        <f>Instructions!$I$25</f>
        <v>Mot 4</v>
      </c>
      <c r="B1983" s="192">
        <f t="shared" ca="1" si="478"/>
        <v>0.22216600295826128</v>
      </c>
      <c r="C1983" s="192" t="str">
        <f>Instructions!$I$40</f>
        <v>Mot 19</v>
      </c>
      <c r="D1983" s="192">
        <f t="shared" ca="1" si="479"/>
        <v>0.51361578945052733</v>
      </c>
      <c r="E1983" s="192" t="str">
        <f>Instructions!$I$55</f>
        <v>Mot 34</v>
      </c>
      <c r="F1983" s="192">
        <f t="shared" ca="1" si="480"/>
        <v>0.14476964439723505</v>
      </c>
      <c r="G1983" s="192" t="str">
        <f>Instructions!$I$70</f>
        <v>Mot 49</v>
      </c>
      <c r="H1983" s="192">
        <f t="shared" ca="1" si="480"/>
        <v>0.97618998671212542</v>
      </c>
      <c r="I1983" s="192" t="str">
        <f>Instructions!$I$85</f>
        <v>Mot 64</v>
      </c>
      <c r="J1983" s="192">
        <f t="shared" ca="1" si="480"/>
        <v>0.68761846553285755</v>
      </c>
    </row>
    <row r="1984" spans="1:11">
      <c r="A1984" s="192" t="str">
        <f>Instructions!$I$26</f>
        <v>Mot 5</v>
      </c>
      <c r="B1984" s="192">
        <f t="shared" ca="1" si="478"/>
        <v>0.11280612916892074</v>
      </c>
      <c r="C1984" s="192" t="str">
        <f>Instructions!$I$41</f>
        <v>Mot 20</v>
      </c>
      <c r="D1984" s="192">
        <f t="shared" ca="1" si="479"/>
        <v>0.7975989387333422</v>
      </c>
      <c r="E1984" s="192" t="str">
        <f>Instructions!$I$56</f>
        <v>Mot 35</v>
      </c>
      <c r="F1984" s="192">
        <f t="shared" ca="1" si="480"/>
        <v>0.19353064716657642</v>
      </c>
      <c r="G1984" s="192" t="str">
        <f>Instructions!$I$71</f>
        <v>Mot 50</v>
      </c>
      <c r="H1984" s="192">
        <f t="shared" ca="1" si="480"/>
        <v>0.73989405505024319</v>
      </c>
      <c r="I1984" s="192" t="str">
        <f>Instructions!$I$86</f>
        <v>Mot 65</v>
      </c>
      <c r="J1984" s="192">
        <f t="shared" ca="1" si="480"/>
        <v>0.24570721211894664</v>
      </c>
    </row>
    <row r="1985" spans="1:11">
      <c r="A1985" s="192" t="str">
        <f>Instructions!$I$27</f>
        <v>Mot 6</v>
      </c>
      <c r="B1985" s="192">
        <f t="shared" ca="1" si="478"/>
        <v>0.55314636254221861</v>
      </c>
      <c r="C1985" s="192" t="str">
        <f>Instructions!$I$42</f>
        <v>Mot 21</v>
      </c>
      <c r="D1985" s="192">
        <f t="shared" ca="1" si="479"/>
        <v>0.1441321699449386</v>
      </c>
      <c r="E1985" s="192" t="str">
        <f>Instructions!$I$57</f>
        <v>Mot 36</v>
      </c>
      <c r="F1985" s="192">
        <f t="shared" ca="1" si="480"/>
        <v>0.68103870236288611</v>
      </c>
      <c r="G1985" s="192" t="str">
        <f>Instructions!$I$72</f>
        <v>Mot 51</v>
      </c>
      <c r="H1985" s="192">
        <f t="shared" ca="1" si="480"/>
        <v>0.32869855269633297</v>
      </c>
      <c r="I1985" s="192" t="str">
        <f>Instructions!$I$87</f>
        <v>Mot 66</v>
      </c>
      <c r="J1985" s="192">
        <f t="shared" ca="1" si="480"/>
        <v>0.6372736110348266</v>
      </c>
    </row>
    <row r="1986" spans="1:11">
      <c r="A1986" s="192" t="str">
        <f>Instructions!$I$28</f>
        <v>Mot 7</v>
      </c>
      <c r="B1986" s="192">
        <f t="shared" ca="1" si="478"/>
        <v>0.15576781154053565</v>
      </c>
      <c r="C1986" s="192" t="str">
        <f>Instructions!$I$43</f>
        <v>Mot 22</v>
      </c>
      <c r="D1986" s="192">
        <f t="shared" ca="1" si="479"/>
        <v>0.45230723389727912</v>
      </c>
      <c r="E1986" s="192" t="str">
        <f>Instructions!$I$58</f>
        <v>Mot 37</v>
      </c>
      <c r="F1986" s="192">
        <f t="shared" ca="1" si="480"/>
        <v>0.57519681443640469</v>
      </c>
      <c r="G1986" s="192" t="str">
        <f>Instructions!$I$73</f>
        <v>Mot 52</v>
      </c>
      <c r="H1986" s="192">
        <f t="shared" ca="1" si="480"/>
        <v>7.6396669847410892E-2</v>
      </c>
      <c r="I1986" s="192" t="str">
        <f>Instructions!$I$88</f>
        <v>Mot 67</v>
      </c>
      <c r="J1986" s="192">
        <f t="shared" ca="1" si="480"/>
        <v>0.64543367627074111</v>
      </c>
    </row>
    <row r="1987" spans="1:11">
      <c r="A1987" s="192" t="str">
        <f>Instructions!$I$29</f>
        <v>Mot 8</v>
      </c>
      <c r="B1987" s="192">
        <f t="shared" ca="1" si="478"/>
        <v>0.93480527482200526</v>
      </c>
      <c r="C1987" s="192" t="str">
        <f>Instructions!$I$44</f>
        <v>Mot 23</v>
      </c>
      <c r="D1987" s="192">
        <f t="shared" ca="1" si="479"/>
        <v>0.82537939209978317</v>
      </c>
      <c r="E1987" s="192" t="str">
        <f>Instructions!$I$59</f>
        <v>Mot 38</v>
      </c>
      <c r="F1987" s="192">
        <f t="shared" ca="1" si="480"/>
        <v>0.45264496909986596</v>
      </c>
      <c r="G1987" s="192" t="str">
        <f>Instructions!$I$74</f>
        <v>Mot 53</v>
      </c>
      <c r="H1987" s="192">
        <f t="shared" ca="1" si="480"/>
        <v>0.60226222705968946</v>
      </c>
      <c r="I1987" s="192" t="str">
        <f>Instructions!$I$89</f>
        <v>Mot 68</v>
      </c>
      <c r="J1987" s="192">
        <f t="shared" ca="1" si="480"/>
        <v>0.94740924401644466</v>
      </c>
    </row>
    <row r="1988" spans="1:11">
      <c r="A1988" s="192" t="str">
        <f>Instructions!$I$30</f>
        <v>Mot 9</v>
      </c>
      <c r="B1988" s="192">
        <f t="shared" ca="1" si="478"/>
        <v>0.96912067767286592</v>
      </c>
      <c r="C1988" s="192" t="str">
        <f>Instructions!$I$45</f>
        <v>Mot 24</v>
      </c>
      <c r="D1988" s="192">
        <f t="shared" ca="1" si="479"/>
        <v>0.85922543555043551</v>
      </c>
      <c r="E1988" s="192" t="str">
        <f>Instructions!$I$60</f>
        <v>Mot 39</v>
      </c>
      <c r="F1988" s="192">
        <f t="shared" ca="1" si="480"/>
        <v>0.99173672731500984</v>
      </c>
      <c r="G1988" s="192" t="str">
        <f>Instructions!$I$75</f>
        <v>Mot 54</v>
      </c>
      <c r="H1988" s="192">
        <f t="shared" ca="1" si="480"/>
        <v>0.68002897371662629</v>
      </c>
      <c r="I1988" s="192" t="str">
        <f>Instructions!$I$90</f>
        <v>Mot 69</v>
      </c>
      <c r="J1988" s="192">
        <f t="shared" ca="1" si="480"/>
        <v>0.15912415448259354</v>
      </c>
    </row>
    <row r="1989" spans="1:11">
      <c r="A1989" s="192" t="str">
        <f>Instructions!$I$31</f>
        <v>Mot 10</v>
      </c>
      <c r="B1989" s="192">
        <f t="shared" ca="1" si="478"/>
        <v>0.93031433467841929</v>
      </c>
      <c r="C1989" s="192" t="str">
        <f>Instructions!$I$46</f>
        <v>Mot 25</v>
      </c>
      <c r="D1989" s="192">
        <f ca="1">RAND()</f>
        <v>0.50422626931073133</v>
      </c>
      <c r="E1989" s="192" t="str">
        <f>Instructions!$I$61</f>
        <v>Mot 40</v>
      </c>
      <c r="F1989" s="192">
        <f ca="1">RAND()</f>
        <v>0.67066546992626019</v>
      </c>
      <c r="G1989" s="192" t="str">
        <f>Instructions!$I$76</f>
        <v>Mot 55</v>
      </c>
      <c r="H1989" s="192">
        <f t="shared" ca="1" si="480"/>
        <v>5.9243406302378232E-2</v>
      </c>
      <c r="I1989" s="192" t="str">
        <f>Instructions!$I$91</f>
        <v>Mot 70</v>
      </c>
      <c r="J1989" s="192">
        <f t="shared" ca="1" si="480"/>
        <v>0.95457574219916219</v>
      </c>
    </row>
    <row r="1990" spans="1:11">
      <c r="A1990" s="192" t="str">
        <f>Instructions!$I$32</f>
        <v>Mot 11</v>
      </c>
      <c r="B1990" s="192">
        <f t="shared" ca="1" si="478"/>
        <v>0.34585672205426066</v>
      </c>
      <c r="C1990" s="192" t="str">
        <f>Instructions!$I$47</f>
        <v>Mot 26</v>
      </c>
      <c r="D1990" s="192">
        <f ca="1">RAND()</f>
        <v>0.10210870201369748</v>
      </c>
      <c r="E1990" s="192" t="str">
        <f>Instructions!$I$62</f>
        <v>Mot 41</v>
      </c>
      <c r="F1990" s="192">
        <f ca="1">RAND()</f>
        <v>0.69899432905308811</v>
      </c>
      <c r="G1990" s="192" t="str">
        <f>Instructions!$I$77</f>
        <v>Mot 56</v>
      </c>
      <c r="H1990" s="192">
        <f t="shared" ca="1" si="480"/>
        <v>0.40370771851503451</v>
      </c>
      <c r="I1990" s="192" t="str">
        <f>Instructions!$I$92</f>
        <v>Mot 71</v>
      </c>
      <c r="J1990" s="192">
        <f t="shared" ca="1" si="480"/>
        <v>0.9090501634470729</v>
      </c>
    </row>
    <row r="1991" spans="1:11">
      <c r="A1991" s="192" t="str">
        <f>Instructions!$I$33</f>
        <v>Mot 12</v>
      </c>
      <c r="B1991" s="192">
        <f t="shared" ca="1" si="478"/>
        <v>0.81649606472896452</v>
      </c>
      <c r="C1991" s="192" t="str">
        <f>Instructions!$I$48</f>
        <v>Mot 27</v>
      </c>
      <c r="D1991" s="192">
        <f ca="1">RAND()</f>
        <v>0.11682450502371744</v>
      </c>
      <c r="E1991" s="192" t="str">
        <f>Instructions!$I$63</f>
        <v>Mot 42</v>
      </c>
      <c r="F1991" s="192">
        <f ca="1">RAND()</f>
        <v>0.3964516251248914</v>
      </c>
      <c r="G1991" s="192" t="str">
        <f>Instructions!$I$78</f>
        <v>Mot 57</v>
      </c>
      <c r="H1991" s="192">
        <f t="shared" ca="1" si="480"/>
        <v>0.76582001776706099</v>
      </c>
      <c r="I1991" s="192" t="str">
        <f>Instructions!$I$93</f>
        <v>Mot 72</v>
      </c>
      <c r="J1991" s="192">
        <f t="shared" ca="1" si="480"/>
        <v>0.58951225646683614</v>
      </c>
    </row>
    <row r="1992" spans="1:11">
      <c r="A1992" s="192" t="str">
        <f>Instructions!$I$34</f>
        <v>Mot 13</v>
      </c>
      <c r="B1992" s="192">
        <f t="shared" ca="1" si="478"/>
        <v>0.38807536802435261</v>
      </c>
      <c r="C1992" s="192" t="str">
        <f>Instructions!$I$49</f>
        <v>Mot 28</v>
      </c>
      <c r="D1992" s="192">
        <f t="shared" ref="D1992:D1994" ca="1" si="481">RAND()</f>
        <v>7.8220712377774393E-2</v>
      </c>
      <c r="E1992" s="192" t="str">
        <f>Instructions!$I$64</f>
        <v>Mot 43</v>
      </c>
      <c r="F1992" s="192">
        <f t="shared" ref="F1992:F1994" ca="1" si="482">RAND()</f>
        <v>0.71407925205323508</v>
      </c>
      <c r="G1992" s="192" t="str">
        <f>Instructions!$I$79</f>
        <v>Mot 58</v>
      </c>
      <c r="H1992" s="192">
        <f t="shared" ca="1" si="480"/>
        <v>0.66516352250933553</v>
      </c>
      <c r="I1992" s="192" t="str">
        <f>Instructions!$I$94</f>
        <v>Mot 73</v>
      </c>
      <c r="J1992" s="192">
        <f t="shared" ca="1" si="480"/>
        <v>0.40544603201975382</v>
      </c>
    </row>
    <row r="1993" spans="1:11">
      <c r="A1993" s="192" t="str">
        <f>Instructions!$I$35</f>
        <v>Mot 14</v>
      </c>
      <c r="B1993" s="192">
        <f t="shared" ca="1" si="478"/>
        <v>0.72218484632467062</v>
      </c>
      <c r="C1993" s="192" t="str">
        <f>Instructions!$I$50</f>
        <v>Mot 29</v>
      </c>
      <c r="D1993" s="192">
        <f t="shared" ca="1" si="481"/>
        <v>0.27287360308750208</v>
      </c>
      <c r="E1993" s="192" t="str">
        <f>Instructions!$I$65</f>
        <v>Mot 44</v>
      </c>
      <c r="F1993" s="192">
        <f t="shared" ca="1" si="482"/>
        <v>8.0715499949336245E-2</v>
      </c>
      <c r="G1993" s="192" t="str">
        <f>Instructions!$I$80</f>
        <v>Mot 59</v>
      </c>
      <c r="H1993" s="192">
        <f t="shared" ca="1" si="480"/>
        <v>0.31500956098230681</v>
      </c>
      <c r="I1993" s="192" t="str">
        <f>Instructions!$I$95</f>
        <v>Mot 74</v>
      </c>
      <c r="J1993" s="192">
        <f t="shared" ca="1" si="480"/>
        <v>0.11176980780779888</v>
      </c>
    </row>
    <row r="1994" spans="1:11">
      <c r="A1994" s="192" t="str">
        <f>Instructions!$I$36</f>
        <v>Mot 15</v>
      </c>
      <c r="B1994" s="192">
        <f t="shared" ca="1" si="478"/>
        <v>0.87278166898884713</v>
      </c>
      <c r="C1994" s="192" t="str">
        <f>Instructions!$I$51</f>
        <v>Mot 30</v>
      </c>
      <c r="D1994" s="192">
        <f t="shared" ca="1" si="481"/>
        <v>0.70665084325987304</v>
      </c>
      <c r="E1994" s="192" t="str">
        <f>Instructions!$I$66</f>
        <v>Mot 45</v>
      </c>
      <c r="F1994" s="192">
        <f t="shared" ca="1" si="482"/>
        <v>9.9686108707394139E-3</v>
      </c>
      <c r="G1994" s="192" t="str">
        <f>Instructions!$I$81</f>
        <v>Mot 60</v>
      </c>
      <c r="H1994" s="192">
        <f t="shared" ca="1" si="480"/>
        <v>2.5063698940321566E-2</v>
      </c>
      <c r="I1994" s="192" t="str">
        <f>Instructions!$I$96</f>
        <v>Mot 75</v>
      </c>
      <c r="J1994" s="192">
        <f t="shared" ca="1" si="480"/>
        <v>0.80035116113284765</v>
      </c>
    </row>
    <row r="1995" spans="1:11">
      <c r="K1995" s="192">
        <v>100</v>
      </c>
    </row>
  </sheetData>
  <sheetProtection password="ACCE" sheet="1" objects="1" scenarios="1" selectLockedCells="1" selectUnlockedCells="1"/>
  <dataConsolidate/>
  <phoneticPr fontId="3" type="noConversion"/>
  <pageMargins left="0.75" right="0.75" top="1" bottom="1" header="0.5" footer="0.5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Instructions</vt:lpstr>
      <vt:lpstr>4 cartes</vt:lpstr>
      <vt:lpstr>2 cartes</vt:lpstr>
      <vt:lpstr>Cartes grand format</vt:lpstr>
      <vt:lpstr>Liste des mots</vt:lpstr>
      <vt:lpstr>GenerateurBingo.com</vt:lpstr>
      <vt:lpstr>Instructions!BM_varié1_HF_1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GenerateurBingo.com</dc:title>
  <dc:subject/>
  <dc:creator/>
  <cp:keywords>générateur bingo cartes créer gratuit excel xls pdf imprimer design</cp:keywords>
  <dc:description/>
  <cp:lastModifiedBy/>
  <cp:lastPrinted>2014-01-22T03:29:34Z</cp:lastPrinted>
  <dcterms:created xsi:type="dcterms:W3CDTF">2002-10-27T19:16:07Z</dcterms:created>
  <dcterms:modified xsi:type="dcterms:W3CDTF">2018-04-30T15:54:19Z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GenerateurBingo.com</vt:lpwstr>
  </property>
</Properties>
</file>