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410"/>
  <workbookPr codeName="ThisWorkbook" filterPrivacy="1"/>
  <bookViews>
    <workbookView xWindow="40" yWindow="460" windowWidth="22660" windowHeight="16840" tabRatio="530" activeTab="0"/>
  </bookViews>
  <sheets>
    <sheet name="Instructions" sheetId="9" r:id="rId1"/>
    <sheet name="4 cartes" sheetId="35" r:id="rId2"/>
    <sheet name="2 cartes" sheetId="36" r:id="rId3"/>
    <sheet name="Cartes grand format" sheetId="37" r:id="rId4"/>
    <sheet name="Liste des mots" sheetId="38" r:id="rId5"/>
    <sheet name="GenerateurBingo.com" sheetId="2" r:id="rId6"/>
  </sheets>
  <definedNames>
    <definedName name="BM_varié1_HF_1" localSheetId="0">'Instructions'!$I$22:$I$40</definedName>
  </definedNames>
  <calcPr calcId="162913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BM varié1 HF.txt1" type="6" refreshedVersion="0" background="1" saveData="1">
    <textPr fileType="mac" sourceFile="partition 2:BINGO MUSICAL:playlist:Hotel du Fjord:130922 playlist pop varié1 HF:BM varié1 HF.txt" tab="0">
      <textFields>
        <textField/>
      </textFields>
    </textPr>
  </connection>
</connections>
</file>

<file path=xl/sharedStrings.xml><?xml version="1.0" encoding="utf-8"?>
<sst xmlns="http://schemas.openxmlformats.org/spreadsheetml/2006/main" count="62" uniqueCount="61">
  <si>
    <t>#</t>
  </si>
  <si>
    <t>Colonnes</t>
  </si>
  <si>
    <t>Instructions</t>
  </si>
  <si>
    <t>a.</t>
  </si>
  <si>
    <t>b.</t>
  </si>
  <si>
    <t>c.</t>
  </si>
  <si>
    <t>Les cartes seront numérotées de</t>
  </si>
  <si>
    <t>à</t>
  </si>
  <si>
    <t>B</t>
  </si>
  <si>
    <t>I</t>
  </si>
  <si>
    <t>N</t>
  </si>
  <si>
    <t>G</t>
  </si>
  <si>
    <t>O</t>
  </si>
  <si>
    <t>Gratuit</t>
  </si>
  <si>
    <t>. .. … …. Personnalisez les CASES JAUNES …. … .. .</t>
  </si>
  <si>
    <t>Carte maîtresse</t>
  </si>
  <si>
    <t>GenerateurBingo.com</t>
  </si>
  <si>
    <t>Inscrire la description ici</t>
  </si>
  <si>
    <r>
      <t>Inscrire le titre</t>
    </r>
    <r>
      <rPr>
        <sz val="12"/>
        <color theme="1"/>
        <rFont val="Arial"/>
        <family val="2"/>
      </rPr>
      <t xml:space="preserve"> ici</t>
    </r>
  </si>
  <si>
    <t>Titre:</t>
  </si>
  <si>
    <t>Centre:</t>
  </si>
  <si>
    <t>Description:</t>
  </si>
  <si>
    <t>Liste des mots</t>
  </si>
  <si>
    <t>Mot 1</t>
  </si>
  <si>
    <t>Mot 2</t>
  </si>
  <si>
    <t>Mot 3</t>
  </si>
  <si>
    <t>Mot 4</t>
  </si>
  <si>
    <t>Mot 5</t>
  </si>
  <si>
    <t>Mot 6</t>
  </si>
  <si>
    <t>Mot 7</t>
  </si>
  <si>
    <t>Mot 8</t>
  </si>
  <si>
    <t>Mot 9</t>
  </si>
  <si>
    <t>Mot 10</t>
  </si>
  <si>
    <t>Mot 11</t>
  </si>
  <si>
    <t>Mot 12</t>
  </si>
  <si>
    <t>Mot 13</t>
  </si>
  <si>
    <t>Mot 14</t>
  </si>
  <si>
    <t>Mot 15</t>
  </si>
  <si>
    <t>Mot 16</t>
  </si>
  <si>
    <t>Mot 17</t>
  </si>
  <si>
    <t>Mot 18</t>
  </si>
  <si>
    <t>Mot 19</t>
  </si>
  <si>
    <t>Mot 20</t>
  </si>
  <si>
    <t>Mot 21</t>
  </si>
  <si>
    <t>Mot 22</t>
  </si>
  <si>
    <t>Mot 23</t>
  </si>
  <si>
    <t>Mot 24</t>
  </si>
  <si>
    <t>Mot 25</t>
  </si>
  <si>
    <t xml:space="preserve">           4 coins</t>
  </si>
  <si>
    <r>
      <t xml:space="preserve">Suivez les étapes de </t>
    </r>
    <r>
      <rPr>
        <b/>
        <u val="single"/>
        <sz val="12"/>
        <color rgb="FFFF0000"/>
        <rFont val="Arial"/>
        <family val="2"/>
      </rPr>
      <t>1</t>
    </r>
    <r>
      <rPr>
        <b/>
        <u val="single"/>
        <sz val="12"/>
        <rFont val="Arial"/>
        <family val="2"/>
      </rPr>
      <t xml:space="preserve"> à </t>
    </r>
    <r>
      <rPr>
        <b/>
        <u val="single"/>
        <sz val="12"/>
        <color rgb="FFFF0000"/>
        <rFont val="Arial"/>
        <family val="2"/>
      </rPr>
      <t>6</t>
    </r>
  </si>
  <si>
    <t>d.</t>
  </si>
  <si>
    <t>e.</t>
  </si>
  <si>
    <t>(Représente la première carte bingo d'un lot de 100)</t>
  </si>
  <si>
    <r>
      <t xml:space="preserve">Pour choisir le format que vous désirez imprimer, </t>
    </r>
    <r>
      <rPr>
        <b/>
        <sz val="12"/>
        <rFont val="Arial"/>
        <family val="2"/>
      </rPr>
      <t>sélectionnez</t>
    </r>
    <r>
      <rPr>
        <sz val="12"/>
        <rFont val="Arial"/>
        <family val="2"/>
      </rPr>
      <t xml:space="preserve"> l'une des feuilles en vert.</t>
    </r>
  </si>
  <si>
    <r>
      <t>Assurez-vous</t>
    </r>
    <r>
      <rPr>
        <sz val="12"/>
        <rFont val="Arial"/>
        <family val="2"/>
      </rPr>
      <t xml:space="preserve"> que les données sont inscrites convenablement dans les cartes. Vous pouvez modifier le format selon vos besoins. Vous pouvez revenir à la feuille en jaune «Instructions» à tout moment pour faire des modifications.</t>
    </r>
  </si>
  <si>
    <r>
      <rPr>
        <b/>
        <u val="single"/>
        <sz val="12"/>
        <rFont val="Arial"/>
        <family val="2"/>
      </rPr>
      <t>Mac:</t>
    </r>
    <r>
      <rPr>
        <sz val="12"/>
        <rFont val="Arial"/>
        <family val="2"/>
      </rPr>
      <t xml:space="preserve">  Pour mélanger les cartes, copiez et collez (</t>
    </r>
    <r>
      <rPr>
        <b/>
        <sz val="12"/>
        <rFont val="Arial"/>
        <family val="2"/>
      </rPr>
      <t>cmd + c, cmd + v</t>
    </r>
    <r>
      <rPr>
        <sz val="12"/>
        <rFont val="Arial"/>
        <family val="2"/>
      </rPr>
      <t xml:space="preserve">) une case vide sur elle-même.       </t>
    </r>
  </si>
  <si>
    <r>
      <t xml:space="preserve">Pour générer des cartes de bingo personnalisées, suivez les étapes de </t>
    </r>
    <r>
      <rPr>
        <sz val="12"/>
        <color rgb="FFFF0000"/>
        <rFont val="Arial"/>
        <family val="2"/>
      </rPr>
      <t>1</t>
    </r>
    <r>
      <rPr>
        <sz val="12"/>
        <rFont val="Arial"/>
        <family val="2"/>
      </rPr>
      <t xml:space="preserve"> à </t>
    </r>
    <r>
      <rPr>
        <sz val="12"/>
        <color rgb="FFFF0000"/>
        <rFont val="Arial"/>
        <family val="2"/>
      </rPr>
      <t>6</t>
    </r>
    <r>
      <rPr>
        <sz val="12"/>
        <rFont val="Arial"/>
        <family val="2"/>
      </rPr>
      <t xml:space="preserve">. Les cartes de ce programme contiennent </t>
    </r>
    <r>
      <rPr>
        <sz val="12"/>
        <color rgb="FFFF0000"/>
        <rFont val="Arial"/>
        <family val="2"/>
      </rPr>
      <t>25 mots aléatoires</t>
    </r>
    <r>
      <rPr>
        <sz val="12"/>
        <rFont val="Arial"/>
        <family val="2"/>
      </rPr>
      <t>. Inscrivez vos informations dans les cases jaunes appropriées. Les cartes bingo se mélangeront aléatoirement selon les informations entrées dans la feuille « Instructions ».</t>
    </r>
  </si>
  <si>
    <r>
      <rPr>
        <b/>
        <sz val="12"/>
        <rFont val="Arial"/>
        <family val="2"/>
      </rPr>
      <t>Entrez</t>
    </r>
    <r>
      <rPr>
        <sz val="12"/>
        <rFont val="Arial"/>
        <family val="2"/>
      </rPr>
      <t xml:space="preserve"> les 25 mots qui seront placés de manière aléatoire dans les cases des cartes bingo.</t>
    </r>
  </si>
  <si>
    <r>
      <t xml:space="preserve">Il ne vous reste plus qu'à </t>
    </r>
    <r>
      <rPr>
        <b/>
        <sz val="12"/>
        <rFont val="Arial"/>
        <family val="2"/>
      </rPr>
      <t>imprimer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sauvegarder</t>
    </r>
    <r>
      <rPr>
        <sz val="12"/>
        <rFont val="Arial"/>
        <family val="2"/>
      </rPr>
      <t xml:space="preserve"> ou </t>
    </r>
    <r>
      <rPr>
        <b/>
        <sz val="12"/>
        <rFont val="Arial"/>
        <family val="2"/>
      </rPr>
      <t>créer un fichier PDF</t>
    </r>
    <r>
      <rPr>
        <sz val="12"/>
        <rFont val="Arial"/>
        <family val="2"/>
      </rPr>
      <t xml:space="preserve"> des cartes de bingo que vous venez de générer. </t>
    </r>
    <r>
      <rPr>
        <b/>
        <sz val="12"/>
        <rFont val="Arial"/>
        <family val="2"/>
      </rPr>
      <t>Imprimez</t>
    </r>
    <r>
      <rPr>
        <sz val="12"/>
        <rFont val="Arial"/>
        <family val="2"/>
      </rPr>
      <t xml:space="preserve"> la feuille en bleu «</t>
    </r>
    <r>
      <rPr>
        <b/>
        <sz val="12"/>
        <rFont val="Arial"/>
        <family val="2"/>
      </rPr>
      <t>Liste des mots</t>
    </r>
    <r>
      <rPr>
        <sz val="12"/>
        <rFont val="Arial"/>
        <family val="2"/>
      </rPr>
      <t xml:space="preserve">». </t>
    </r>
    <r>
      <rPr>
        <b/>
        <sz val="12"/>
        <rFont val="Arial"/>
        <family val="2"/>
      </rPr>
      <t>Découpez</t>
    </r>
    <r>
      <rPr>
        <sz val="12"/>
        <rFont val="Arial"/>
        <family val="2"/>
      </rPr>
      <t xml:space="preserve"> les mots dans la liste en suivant les lignes pointillées. </t>
    </r>
    <r>
      <rPr>
        <b/>
        <sz val="12"/>
        <rFont val="Arial"/>
        <family val="2"/>
      </rPr>
      <t>Faites la pige</t>
    </r>
    <r>
      <rPr>
        <sz val="12"/>
        <rFont val="Arial"/>
        <family val="2"/>
      </rPr>
      <t xml:space="preserve"> des mots aléatoirement pendant la partie et </t>
    </r>
    <r>
      <rPr>
        <b/>
        <sz val="12"/>
        <rFont val="Arial"/>
        <family val="2"/>
      </rPr>
      <t>dites</t>
    </r>
    <r>
      <rPr>
        <sz val="12"/>
        <rFont val="Arial"/>
        <family val="2"/>
      </rPr>
      <t xml:space="preserve"> le mot aux participants. Lorsqu'un joueur obtient 5 cases consécutives, il obtient un bingo. </t>
    </r>
    <r>
      <rPr>
        <b/>
        <sz val="12"/>
        <rFont val="Arial"/>
        <family val="2"/>
      </rPr>
      <t>Bonne partie</t>
    </r>
    <r>
      <rPr>
        <sz val="12"/>
        <rFont val="Arial"/>
        <family val="2"/>
      </rPr>
      <t xml:space="preserve">. </t>
    </r>
  </si>
  <si>
    <t>Colonnes:</t>
  </si>
  <si>
    <r>
      <rPr>
        <b/>
        <sz val="12"/>
        <rFont val="Arial"/>
        <family val="2"/>
      </rPr>
      <t>Modifiez</t>
    </r>
    <r>
      <rPr>
        <sz val="12"/>
        <rFont val="Arial"/>
        <family val="2"/>
      </rPr>
      <t xml:space="preserve"> le contenu des cases jaunes de </t>
    </r>
    <r>
      <rPr>
        <b/>
        <sz val="12"/>
        <color rgb="FF0000FF"/>
        <rFont val="Arial"/>
        <family val="2"/>
      </rPr>
      <t>a</t>
    </r>
    <r>
      <rPr>
        <sz val="12"/>
        <rFont val="Arial"/>
        <family val="2"/>
      </rPr>
      <t xml:space="preserve"> à </t>
    </r>
    <r>
      <rPr>
        <b/>
        <sz val="12"/>
        <color rgb="FF0000FF"/>
        <rFont val="Arial"/>
        <family val="2"/>
      </rPr>
      <t xml:space="preserve">e </t>
    </r>
    <r>
      <rPr>
        <sz val="12"/>
        <color theme="1"/>
        <rFont val="Arial"/>
        <family val="2"/>
      </rPr>
      <t>selon vos besoins</t>
    </r>
    <r>
      <rPr>
        <sz val="12"/>
        <rFont val="Arial"/>
        <family val="2"/>
      </rPr>
      <t>. Ne laissez pas les cases jaunes vides. N'inscrivez pas un titre ou une description plus longue que la case. La modification des colonnes «B I N G O» et du centre «Gratuit» est facultative. Pour enlever le titre, la description ou les 4 coins, décochez les cases.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</si>
</sst>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>
    <font>
      <sz val="11"/>
      <name val="Arial Narrow"/>
      <family val="2"/>
    </font>
    <font>
      <sz val="10"/>
      <name val="Arial"/>
      <family val="2"/>
    </font>
    <font>
      <sz val="12"/>
      <color theme="1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Arial Narrow"/>
      <family val="2"/>
    </font>
    <font>
      <u val="single"/>
      <sz val="11"/>
      <color theme="11"/>
      <name val="Arial Narrow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  <font>
      <sz val="6"/>
      <color theme="1"/>
      <name val="Arial"/>
      <family val="2"/>
    </font>
    <font>
      <sz val="12"/>
      <color rgb="FF00000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u val="single"/>
      <sz val="12"/>
      <name val="Arial"/>
      <family val="2"/>
    </font>
    <font>
      <b/>
      <u val="single"/>
      <sz val="12"/>
      <color rgb="FFFF0000"/>
      <name val="Arial"/>
      <family val="2"/>
    </font>
    <font>
      <b/>
      <u val="single"/>
      <sz val="1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32"/>
      <color theme="1"/>
      <name val="Arial"/>
      <family val="2"/>
    </font>
    <font>
      <b/>
      <u val="single"/>
      <sz val="16"/>
      <color theme="1"/>
      <name val="Arial"/>
      <family val="2"/>
    </font>
    <font>
      <sz val="16"/>
      <color theme="1"/>
      <name val="Arial"/>
      <family val="2"/>
    </font>
    <font>
      <b/>
      <sz val="36"/>
      <color theme="1"/>
      <name val="Arial"/>
      <family val="2"/>
    </font>
    <font>
      <sz val="18"/>
      <color theme="1"/>
      <name val="Arial"/>
      <family val="2"/>
    </font>
    <font>
      <b/>
      <u val="single"/>
      <sz val="24"/>
      <color theme="1"/>
      <name val="Arial"/>
      <family val="2"/>
    </font>
    <font>
      <b/>
      <sz val="48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sz val="24"/>
      <name val="Arial Narrow"/>
      <family val="2"/>
    </font>
    <font>
      <b/>
      <sz val="14"/>
      <color theme="1"/>
      <name val="Arial"/>
      <family val="2"/>
    </font>
    <font>
      <sz val="14"/>
      <name val="Arial Narrow"/>
      <family val="2"/>
    </font>
    <font>
      <sz val="8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0432FF"/>
      <name val="Arial"/>
      <family val="2"/>
    </font>
    <font>
      <b/>
      <sz val="11"/>
      <name val="Arial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11"/>
      <color theme="1"/>
      <name val="Arial Narrow"/>
      <family val="2"/>
      <scheme val="minor"/>
    </font>
    <font>
      <sz val="11"/>
      <color theme="0"/>
      <name val="Arial Narrow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F89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rgb="FFFFFF8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/>
      <right/>
      <top style="dashed"/>
      <bottom style="dashed"/>
    </border>
    <border>
      <left/>
      <right style="thin">
        <color theme="1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dashed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2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2">
    <xf numFmtId="0" fontId="0" fillId="0" borderId="0" xfId="0"/>
    <xf numFmtId="0" fontId="15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vertical="center" wrapText="1"/>
    </xf>
    <xf numFmtId="0" fontId="24" fillId="2" borderId="1" xfId="23" applyFont="1" applyFill="1" applyBorder="1" applyAlignment="1">
      <alignment horizontal="center" vertical="center" wrapText="1"/>
      <protection/>
    </xf>
    <xf numFmtId="0" fontId="14" fillId="2" borderId="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top" wrapText="1"/>
    </xf>
    <xf numFmtId="0" fontId="24" fillId="2" borderId="4" xfId="23" applyFont="1" applyFill="1" applyBorder="1" applyAlignment="1">
      <alignment horizontal="center" vertical="center" wrapText="1"/>
      <protection/>
    </xf>
    <xf numFmtId="0" fontId="24" fillId="2" borderId="5" xfId="23" applyFont="1" applyFill="1" applyBorder="1" applyAlignment="1">
      <alignment horizontal="center" vertical="center" wrapText="1"/>
      <protection/>
    </xf>
    <xf numFmtId="0" fontId="24" fillId="2" borderId="6" xfId="23" applyFont="1" applyFill="1" applyBorder="1" applyAlignment="1">
      <alignment horizontal="center" vertical="center" wrapText="1"/>
      <protection/>
    </xf>
    <xf numFmtId="0" fontId="24" fillId="2" borderId="7" xfId="23" applyFont="1" applyFill="1" applyBorder="1" applyAlignment="1">
      <alignment horizontal="center" vertical="center" wrapText="1"/>
      <protection/>
    </xf>
    <xf numFmtId="0" fontId="24" fillId="2" borderId="8" xfId="23" applyFont="1" applyFill="1" applyBorder="1" applyAlignment="1">
      <alignment horizontal="center" vertical="center" wrapText="1"/>
      <protection/>
    </xf>
    <xf numFmtId="0" fontId="24" fillId="2" borderId="9" xfId="23" applyFont="1" applyFill="1" applyBorder="1" applyAlignment="1">
      <alignment horizontal="center" vertical="center" wrapText="1"/>
      <protection/>
    </xf>
    <xf numFmtId="0" fontId="24" fillId="2" borderId="10" xfId="23" applyFont="1" applyFill="1" applyBorder="1" applyAlignment="1">
      <alignment horizontal="center" vertical="center" wrapText="1"/>
      <protection/>
    </xf>
    <xf numFmtId="0" fontId="24" fillId="2" borderId="11" xfId="23" applyFont="1" applyFill="1" applyBorder="1" applyAlignment="1">
      <alignment horizontal="center" vertical="center" wrapText="1"/>
      <protection/>
    </xf>
    <xf numFmtId="0" fontId="18" fillId="2" borderId="3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23" applyFont="1" applyFill="1" applyBorder="1" applyAlignment="1">
      <alignment vertical="center" wrapText="1"/>
      <protection/>
    </xf>
    <xf numFmtId="0" fontId="16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3" borderId="14" xfId="0" applyFont="1" applyFill="1" applyBorder="1" applyAlignment="1" applyProtection="1">
      <alignment horizontal="center" vertical="center"/>
      <protection locked="0"/>
    </xf>
    <xf numFmtId="0" fontId="24" fillId="4" borderId="1" xfId="23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33" fillId="2" borderId="0" xfId="23" applyFont="1" applyFill="1" applyAlignment="1" applyProtection="1">
      <alignment horizontal="left" vertical="center"/>
      <protection hidden="1" locked="0"/>
    </xf>
    <xf numFmtId="0" fontId="34" fillId="2" borderId="0" xfId="23" applyFont="1" applyFill="1" applyAlignment="1" applyProtection="1">
      <alignment vertical="center"/>
      <protection hidden="1" locked="0"/>
    </xf>
    <xf numFmtId="0" fontId="35" fillId="2" borderId="0" xfId="23" applyFont="1" applyFill="1" applyAlignment="1" applyProtection="1">
      <alignment horizontal="center" vertical="center"/>
      <protection hidden="1" locked="0"/>
    </xf>
    <xf numFmtId="0" fontId="34" fillId="2" borderId="0" xfId="23" applyFont="1" applyFill="1" applyAlignment="1" applyProtection="1">
      <alignment horizontal="center" vertical="center"/>
      <protection hidden="1" locked="0"/>
    </xf>
    <xf numFmtId="0" fontId="33" fillId="2" borderId="0" xfId="23" applyFont="1" applyFill="1" applyAlignment="1" applyProtection="1">
      <alignment vertical="center"/>
      <protection hidden="1" locked="0"/>
    </xf>
    <xf numFmtId="0" fontId="34" fillId="0" borderId="0" xfId="23" applyFont="1" applyFill="1" applyAlignment="1" applyProtection="1">
      <alignment vertical="center"/>
      <protection hidden="1" locked="0"/>
    </xf>
    <xf numFmtId="0" fontId="36" fillId="2" borderId="15" xfId="23" applyFont="1" applyFill="1" applyBorder="1" applyAlignment="1" applyProtection="1">
      <alignment horizontal="center" vertical="center"/>
      <protection hidden="1" locked="0"/>
    </xf>
    <xf numFmtId="0" fontId="36" fillId="2" borderId="16" xfId="23" applyFont="1" applyFill="1" applyBorder="1" applyAlignment="1" applyProtection="1">
      <alignment horizontal="center" vertical="center"/>
      <protection hidden="1" locked="0"/>
    </xf>
    <xf numFmtId="0" fontId="36" fillId="2" borderId="17" xfId="23" applyFont="1" applyFill="1" applyBorder="1" applyAlignment="1" applyProtection="1">
      <alignment horizontal="center" vertical="center"/>
      <protection hidden="1" locked="0"/>
    </xf>
    <xf numFmtId="0" fontId="36" fillId="2" borderId="0" xfId="23" applyFont="1" applyFill="1" applyBorder="1" applyAlignment="1" applyProtection="1">
      <alignment horizontal="center" vertical="center"/>
      <protection hidden="1" locked="0"/>
    </xf>
    <xf numFmtId="0" fontId="36" fillId="0" borderId="0" xfId="23" applyFont="1" applyFill="1" applyBorder="1" applyAlignment="1" applyProtection="1">
      <alignment vertical="center"/>
      <protection hidden="1" locked="0"/>
    </xf>
    <xf numFmtId="0" fontId="23" fillId="2" borderId="1" xfId="23" applyFont="1" applyFill="1" applyBorder="1" applyAlignment="1" applyProtection="1">
      <alignment horizontal="center" vertical="center" wrapText="1"/>
      <protection hidden="1" locked="0"/>
    </xf>
    <xf numFmtId="0" fontId="26" fillId="2" borderId="1" xfId="0" applyFont="1" applyFill="1" applyBorder="1" applyAlignment="1" applyProtection="1">
      <alignment horizontal="center" vertical="center" wrapText="1"/>
      <protection hidden="1" locked="0"/>
    </xf>
    <xf numFmtId="0" fontId="37" fillId="2" borderId="0" xfId="23" applyFont="1" applyFill="1" applyAlignment="1" applyProtection="1">
      <alignment horizontal="center" vertical="center"/>
      <protection hidden="1" locked="0"/>
    </xf>
    <xf numFmtId="0" fontId="38" fillId="2" borderId="0" xfId="23" applyFont="1" applyFill="1" applyAlignment="1" applyProtection="1">
      <alignment horizontal="center" vertical="center"/>
      <protection hidden="1" locked="0"/>
    </xf>
    <xf numFmtId="0" fontId="38" fillId="2" borderId="0" xfId="23" applyFont="1" applyFill="1" applyBorder="1" applyAlignment="1" applyProtection="1">
      <alignment horizontal="center" vertical="center"/>
      <protection hidden="1" locked="0"/>
    </xf>
    <xf numFmtId="0" fontId="38" fillId="0" borderId="0" xfId="23" applyFont="1" applyFill="1" applyAlignment="1" applyProtection="1">
      <alignment horizontal="center" vertical="center"/>
      <protection hidden="1" locked="0"/>
    </xf>
    <xf numFmtId="0" fontId="33" fillId="2" borderId="0" xfId="23" applyFont="1" applyFill="1" applyAlignment="1" applyProtection="1">
      <alignment horizontal="left"/>
      <protection hidden="1" locked="0"/>
    </xf>
    <xf numFmtId="0" fontId="33" fillId="2" borderId="0" xfId="23" applyFont="1" applyFill="1" applyAlignment="1" applyProtection="1">
      <alignment horizontal="center"/>
      <protection hidden="1" locked="0"/>
    </xf>
    <xf numFmtId="0" fontId="2" fillId="2" borderId="0" xfId="23" applyFont="1" applyFill="1" applyAlignment="1" applyProtection="1">
      <alignment horizontal="center"/>
      <protection hidden="1" locked="0"/>
    </xf>
    <xf numFmtId="0" fontId="33" fillId="2" borderId="0" xfId="23" applyFont="1" applyFill="1" applyAlignment="1" applyProtection="1">
      <alignment horizontal="right"/>
      <protection hidden="1" locked="0"/>
    </xf>
    <xf numFmtId="0" fontId="33" fillId="0" borderId="0" xfId="23" applyFont="1" applyFill="1" applyAlignment="1" applyProtection="1">
      <alignment horizontal="center"/>
      <protection hidden="1" locked="0"/>
    </xf>
    <xf numFmtId="0" fontId="2" fillId="0" borderId="0" xfId="23" applyFont="1" applyFill="1" applyProtection="1">
      <alignment/>
      <protection hidden="1" locked="0"/>
    </xf>
    <xf numFmtId="0" fontId="37" fillId="2" borderId="0" xfId="23" applyFont="1" applyFill="1" applyAlignment="1" applyProtection="1">
      <alignment horizontal="left" vertical="top"/>
      <protection hidden="1" locked="0"/>
    </xf>
    <xf numFmtId="0" fontId="35" fillId="2" borderId="0" xfId="23" applyFont="1" applyFill="1" applyAlignment="1" applyProtection="1">
      <alignment vertical="top"/>
      <protection hidden="1" locked="0"/>
    </xf>
    <xf numFmtId="0" fontId="35" fillId="2" borderId="0" xfId="23" applyFont="1" applyFill="1" applyAlignment="1" applyProtection="1">
      <alignment horizontal="center" vertical="top"/>
      <protection hidden="1" locked="0"/>
    </xf>
    <xf numFmtId="0" fontId="37" fillId="2" borderId="0" xfId="23" applyFont="1" applyFill="1" applyAlignment="1" applyProtection="1">
      <alignment vertical="top"/>
      <protection hidden="1" locked="0"/>
    </xf>
    <xf numFmtId="0" fontId="35" fillId="0" borderId="0" xfId="23" applyFont="1" applyFill="1" applyAlignment="1" applyProtection="1">
      <alignment vertical="top"/>
      <protection hidden="1" locked="0"/>
    </xf>
    <xf numFmtId="0" fontId="2" fillId="2" borderId="0" xfId="23" applyFont="1" applyFill="1" applyAlignment="1" applyProtection="1">
      <alignment horizontal="center" vertical="center"/>
      <protection hidden="1" locked="0"/>
    </xf>
    <xf numFmtId="0" fontId="2" fillId="2" borderId="0" xfId="23" applyFont="1" applyFill="1" applyBorder="1" applyAlignment="1" applyProtection="1">
      <alignment horizontal="center" vertical="center"/>
      <protection hidden="1" locked="0"/>
    </xf>
    <xf numFmtId="0" fontId="2" fillId="0" borderId="0" xfId="23" applyFont="1" applyFill="1" applyAlignment="1" applyProtection="1">
      <alignment horizontal="center" vertical="center"/>
      <protection hidden="1" locked="0"/>
    </xf>
    <xf numFmtId="0" fontId="13" fillId="2" borderId="0" xfId="23" applyFont="1" applyFill="1" applyAlignment="1" applyProtection="1">
      <alignment horizontal="center" vertical="center"/>
      <protection hidden="1" locked="0"/>
    </xf>
    <xf numFmtId="0" fontId="13" fillId="0" borderId="0" xfId="23" applyFont="1" applyFill="1" applyAlignment="1" applyProtection="1">
      <alignment horizontal="center" vertical="center"/>
      <protection hidden="1" locked="0"/>
    </xf>
    <xf numFmtId="0" fontId="39" fillId="2" borderId="15" xfId="23" applyFont="1" applyFill="1" applyBorder="1" applyAlignment="1" applyProtection="1">
      <alignment horizontal="center" vertical="center"/>
      <protection hidden="1" locked="0"/>
    </xf>
    <xf numFmtId="0" fontId="39" fillId="2" borderId="16" xfId="23" applyFont="1" applyFill="1" applyBorder="1" applyAlignment="1" applyProtection="1">
      <alignment horizontal="center" vertical="center"/>
      <protection hidden="1" locked="0"/>
    </xf>
    <xf numFmtId="0" fontId="39" fillId="2" borderId="17" xfId="23" applyFont="1" applyFill="1" applyBorder="1" applyAlignment="1" applyProtection="1">
      <alignment horizontal="center" vertical="center"/>
      <protection hidden="1" locked="0"/>
    </xf>
    <xf numFmtId="0" fontId="39" fillId="2" borderId="0" xfId="23" applyFont="1" applyFill="1" applyBorder="1" applyAlignment="1" applyProtection="1">
      <alignment horizontal="center" vertical="center"/>
      <protection hidden="1" locked="0"/>
    </xf>
    <xf numFmtId="0" fontId="39" fillId="0" borderId="0" xfId="23" applyFont="1" applyFill="1" applyBorder="1" applyAlignment="1" applyProtection="1">
      <alignment vertical="center"/>
      <protection hidden="1" locked="0"/>
    </xf>
    <xf numFmtId="0" fontId="40" fillId="2" borderId="0" xfId="23" applyFont="1" applyFill="1" applyAlignment="1" applyProtection="1">
      <alignment horizontal="center" vertical="center"/>
      <protection hidden="1" locked="0"/>
    </xf>
    <xf numFmtId="0" fontId="40" fillId="2" borderId="0" xfId="23" applyFont="1" applyFill="1" applyBorder="1" applyAlignment="1" applyProtection="1">
      <alignment horizontal="center" vertical="center"/>
      <protection hidden="1" locked="0"/>
    </xf>
    <xf numFmtId="0" fontId="40" fillId="0" borderId="0" xfId="23" applyFont="1" applyFill="1" applyAlignment="1" applyProtection="1">
      <alignment horizontal="center" vertical="center"/>
      <protection hidden="1" locked="0"/>
    </xf>
    <xf numFmtId="0" fontId="35" fillId="2" borderId="0" xfId="23" applyFont="1" applyFill="1" applyBorder="1" applyAlignment="1" applyProtection="1">
      <alignment horizontal="center" vertical="center"/>
      <protection hidden="1" locked="0"/>
    </xf>
    <xf numFmtId="0" fontId="35" fillId="0" borderId="0" xfId="23" applyFont="1" applyFill="1" applyBorder="1" applyAlignment="1" applyProtection="1">
      <alignment horizontal="center" vertical="center"/>
      <protection hidden="1" locked="0"/>
    </xf>
    <xf numFmtId="0" fontId="37" fillId="2" borderId="0" xfId="23" applyFont="1" applyFill="1" applyAlignment="1" applyProtection="1">
      <alignment horizontal="left"/>
      <protection hidden="1" locked="0"/>
    </xf>
    <xf numFmtId="0" fontId="37" fillId="2" borderId="0" xfId="23" applyFont="1" applyFill="1" applyAlignment="1" applyProtection="1">
      <alignment horizontal="center"/>
      <protection hidden="1" locked="0"/>
    </xf>
    <xf numFmtId="0" fontId="37" fillId="2" borderId="0" xfId="23" applyFont="1" applyFill="1" applyAlignment="1" applyProtection="1">
      <alignment horizontal="right"/>
      <protection hidden="1" locked="0"/>
    </xf>
    <xf numFmtId="0" fontId="37" fillId="0" borderId="0" xfId="23" applyFont="1" applyFill="1" applyAlignment="1" applyProtection="1">
      <alignment horizontal="center"/>
      <protection hidden="1" locked="0"/>
    </xf>
    <xf numFmtId="0" fontId="41" fillId="2" borderId="0" xfId="23" applyFont="1" applyFill="1" applyAlignment="1" applyProtection="1">
      <alignment horizontal="left" vertical="top" wrapText="1"/>
      <protection hidden="1" locked="0"/>
    </xf>
    <xf numFmtId="0" fontId="13" fillId="2" borderId="0" xfId="23" applyFont="1" applyFill="1" applyAlignment="1" applyProtection="1">
      <alignment vertical="top" wrapText="1"/>
      <protection hidden="1" locked="0"/>
    </xf>
    <xf numFmtId="0" fontId="41" fillId="2" borderId="0" xfId="23" applyFont="1" applyFill="1" applyAlignment="1" applyProtection="1">
      <alignment vertical="top" wrapText="1"/>
      <protection hidden="1" locked="0"/>
    </xf>
    <xf numFmtId="0" fontId="41" fillId="2" borderId="0" xfId="23" applyFont="1" applyFill="1" applyAlignment="1" applyProtection="1">
      <alignment horizontal="center" vertical="center" wrapText="1"/>
      <protection hidden="1" locked="0"/>
    </xf>
    <xf numFmtId="0" fontId="13" fillId="2" borderId="0" xfId="23" applyFont="1" applyFill="1" applyAlignment="1" applyProtection="1">
      <alignment horizontal="center" vertical="center" wrapText="1"/>
      <protection hidden="1" locked="0"/>
    </xf>
    <xf numFmtId="0" fontId="36" fillId="2" borderId="0" xfId="23" applyFont="1" applyFill="1" applyAlignment="1" applyProtection="1">
      <alignment horizontal="center" vertical="center"/>
      <protection hidden="1" locked="0"/>
    </xf>
    <xf numFmtId="0" fontId="36" fillId="0" borderId="0" xfId="23" applyFont="1" applyFill="1" applyAlignment="1" applyProtection="1">
      <alignment horizontal="center" vertical="center"/>
      <protection hidden="1" locked="0"/>
    </xf>
    <xf numFmtId="0" fontId="42" fillId="2" borderId="15" xfId="23" applyFont="1" applyFill="1" applyBorder="1" applyAlignment="1" applyProtection="1">
      <alignment horizontal="center" vertical="center" wrapText="1"/>
      <protection hidden="1" locked="0"/>
    </xf>
    <xf numFmtId="0" fontId="42" fillId="2" borderId="16" xfId="23" applyFont="1" applyFill="1" applyBorder="1" applyAlignment="1" applyProtection="1">
      <alignment horizontal="center" vertical="center" wrapText="1"/>
      <protection hidden="1" locked="0"/>
    </xf>
    <xf numFmtId="0" fontId="42" fillId="2" borderId="17" xfId="23" applyFont="1" applyFill="1" applyBorder="1" applyAlignment="1" applyProtection="1">
      <alignment horizontal="center" vertical="center" wrapText="1"/>
      <protection hidden="1" locked="0"/>
    </xf>
    <xf numFmtId="0" fontId="42" fillId="0" borderId="0" xfId="23" applyFont="1" applyFill="1" applyBorder="1" applyAlignment="1" applyProtection="1">
      <alignment vertical="center" wrapText="1"/>
      <protection hidden="1" locked="0"/>
    </xf>
    <xf numFmtId="0" fontId="43" fillId="2" borderId="0" xfId="23" applyFont="1" applyFill="1" applyAlignment="1" applyProtection="1">
      <alignment horizontal="center" vertical="center"/>
      <protection hidden="1" locked="0"/>
    </xf>
    <xf numFmtId="0" fontId="43" fillId="0" borderId="0" xfId="23" applyFont="1" applyFill="1" applyAlignment="1" applyProtection="1">
      <alignment horizontal="center" vertical="center"/>
      <protection hidden="1" locked="0"/>
    </xf>
    <xf numFmtId="0" fontId="13" fillId="2" borderId="0" xfId="23" applyFont="1" applyFill="1" applyBorder="1" applyAlignment="1" applyProtection="1">
      <alignment horizontal="center" vertical="center" wrapText="1"/>
      <protection hidden="1" locked="0"/>
    </xf>
    <xf numFmtId="0" fontId="40" fillId="0" borderId="0" xfId="23" applyFont="1" applyFill="1" applyBorder="1" applyAlignment="1" applyProtection="1">
      <alignment horizontal="center" vertical="center"/>
      <protection hidden="1" locked="0"/>
    </xf>
    <xf numFmtId="0" fontId="41" fillId="2" borderId="0" xfId="23" applyFont="1" applyFill="1" applyAlignment="1" applyProtection="1">
      <alignment horizontal="left" wrapText="1"/>
      <protection hidden="1" locked="0"/>
    </xf>
    <xf numFmtId="0" fontId="13" fillId="2" borderId="0" xfId="23" applyFont="1" applyFill="1" applyAlignment="1" applyProtection="1">
      <alignment horizontal="center" wrapText="1"/>
      <protection hidden="1" locked="0"/>
    </xf>
    <xf numFmtId="0" fontId="41" fillId="2" borderId="0" xfId="23" applyFont="1" applyFill="1" applyAlignment="1" applyProtection="1">
      <alignment horizontal="right" wrapText="1"/>
      <protection hidden="1" locked="0"/>
    </xf>
    <xf numFmtId="0" fontId="13" fillId="0" borderId="0" xfId="23" applyFont="1" applyFill="1" applyAlignment="1" applyProtection="1">
      <alignment horizontal="center" wrapText="1"/>
      <protection hidden="1" locked="0"/>
    </xf>
    <xf numFmtId="0" fontId="44" fillId="0" borderId="0" xfId="23" applyFont="1" applyFill="1" applyAlignment="1" applyProtection="1">
      <alignment wrapText="1"/>
      <protection hidden="1" locked="0"/>
    </xf>
    <xf numFmtId="0" fontId="2" fillId="0" borderId="0" xfId="23" applyFont="1" applyFill="1" applyAlignment="1" applyProtection="1">
      <alignment wrapText="1"/>
      <protection hidden="1" locked="0"/>
    </xf>
    <xf numFmtId="0" fontId="16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0" fontId="45" fillId="2" borderId="0" xfId="23" applyFont="1" applyFill="1" applyAlignment="1" applyProtection="1">
      <alignment horizontal="left"/>
      <protection hidden="1" locked="0"/>
    </xf>
    <xf numFmtId="0" fontId="46" fillId="2" borderId="0" xfId="23" applyFont="1" applyFill="1" applyAlignment="1" applyProtection="1">
      <alignment horizontal="center"/>
      <protection hidden="1" locked="0"/>
    </xf>
    <xf numFmtId="0" fontId="44" fillId="2" borderId="0" xfId="23" applyFont="1" applyFill="1" applyAlignment="1" applyProtection="1">
      <alignment horizontal="left"/>
      <protection hidden="1"/>
    </xf>
    <xf numFmtId="0" fontId="0" fillId="2" borderId="0" xfId="0" applyFill="1" applyProtection="1">
      <protection hidden="1" locked="0"/>
    </xf>
    <xf numFmtId="0" fontId="48" fillId="2" borderId="0" xfId="0" applyFont="1" applyFill="1" applyProtection="1">
      <protection hidden="1" locked="0"/>
    </xf>
    <xf numFmtId="0" fontId="49" fillId="2" borderId="18" xfId="23" applyFont="1" applyFill="1" applyBorder="1" applyAlignment="1" applyProtection="1">
      <alignment horizontal="left" vertical="center" wrapText="1"/>
      <protection hidden="1" locked="0"/>
    </xf>
    <xf numFmtId="0" fontId="49" fillId="2" borderId="19" xfId="23" applyFont="1" applyFill="1" applyBorder="1" applyAlignment="1" applyProtection="1">
      <alignment horizontal="left" vertical="center" wrapText="1"/>
      <protection hidden="1" locked="0"/>
    </xf>
    <xf numFmtId="0" fontId="49" fillId="2" borderId="20" xfId="23" applyFont="1" applyFill="1" applyBorder="1" applyAlignment="1" applyProtection="1">
      <alignment horizontal="left" vertical="center" wrapText="1"/>
      <protection hidden="1" locked="0"/>
    </xf>
    <xf numFmtId="0" fontId="50" fillId="2" borderId="0" xfId="0" applyFont="1" applyFill="1" applyProtection="1">
      <protection hidden="1" locked="0"/>
    </xf>
    <xf numFmtId="0" fontId="50" fillId="2" borderId="0" xfId="0" applyFont="1" applyFill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52" fillId="2" borderId="0" xfId="0" applyFont="1" applyFill="1" applyAlignment="1" applyProtection="1">
      <alignment horizontal="left" vertical="top"/>
      <protection hidden="1"/>
    </xf>
    <xf numFmtId="0" fontId="50" fillId="2" borderId="0" xfId="0" applyFont="1" applyFill="1" applyAlignment="1" applyProtection="1">
      <alignment horizontal="left"/>
      <protection hidden="1" locked="0"/>
    </xf>
    <xf numFmtId="0" fontId="25" fillId="2" borderId="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53" fillId="2" borderId="22" xfId="23" applyFont="1" applyFill="1" applyBorder="1" applyAlignment="1" applyProtection="1">
      <alignment horizontal="center" vertical="center" wrapText="1"/>
      <protection hidden="1" locked="0"/>
    </xf>
    <xf numFmtId="0" fontId="53" fillId="2" borderId="23" xfId="23" applyFont="1" applyFill="1" applyBorder="1" applyAlignment="1" applyProtection="1">
      <alignment horizontal="center" vertical="center" wrapText="1"/>
      <protection hidden="1" locked="0"/>
    </xf>
    <xf numFmtId="0" fontId="53" fillId="2" borderId="24" xfId="23" applyFont="1" applyFill="1" applyBorder="1" applyAlignment="1" applyProtection="1">
      <alignment horizontal="center" vertical="center" wrapText="1"/>
      <protection hidden="1" locked="0"/>
    </xf>
    <xf numFmtId="0" fontId="54" fillId="0" borderId="0" xfId="0" applyFont="1" applyAlignment="1" applyProtection="1">
      <alignment horizontal="center" vertical="center" wrapText="1"/>
      <protection hidden="1" locked="0"/>
    </xf>
    <xf numFmtId="0" fontId="53" fillId="0" borderId="0" xfId="23" applyFont="1" applyFill="1" applyAlignment="1" applyProtection="1">
      <alignment horizontal="center" vertical="center" wrapText="1"/>
      <protection hidden="1" locked="0"/>
    </xf>
    <xf numFmtId="0" fontId="53" fillId="2" borderId="9" xfId="23" applyFont="1" applyFill="1" applyBorder="1" applyAlignment="1" applyProtection="1">
      <alignment horizontal="center" vertical="center" wrapText="1"/>
      <protection hidden="1" locked="0"/>
    </xf>
    <xf numFmtId="0" fontId="53" fillId="2" borderId="10" xfId="23" applyFont="1" applyFill="1" applyBorder="1" applyAlignment="1" applyProtection="1">
      <alignment horizontal="center" vertical="center" wrapText="1"/>
      <protection hidden="1" locked="0"/>
    </xf>
    <xf numFmtId="0" fontId="53" fillId="2" borderId="11" xfId="23" applyFont="1" applyFill="1" applyBorder="1" applyAlignment="1" applyProtection="1">
      <alignment horizontal="center" vertical="center" wrapText="1"/>
      <protection hidden="1" locked="0"/>
    </xf>
    <xf numFmtId="0" fontId="54" fillId="2" borderId="10" xfId="0" applyFont="1" applyFill="1" applyBorder="1" applyAlignment="1" applyProtection="1">
      <alignment horizontal="center" vertical="center" wrapText="1"/>
      <protection hidden="1" locked="0"/>
    </xf>
    <xf numFmtId="0" fontId="53" fillId="2" borderId="25" xfId="23" applyFont="1" applyFill="1" applyBorder="1" applyAlignment="1" applyProtection="1">
      <alignment horizontal="center" vertical="center" wrapText="1"/>
      <protection hidden="1" locked="0"/>
    </xf>
    <xf numFmtId="0" fontId="53" fillId="2" borderId="26" xfId="23" applyFont="1" applyFill="1" applyBorder="1" applyAlignment="1" applyProtection="1">
      <alignment horizontal="center" vertical="center" wrapText="1"/>
      <protection hidden="1" locked="0"/>
    </xf>
    <xf numFmtId="0" fontId="53" fillId="2" borderId="27" xfId="23" applyFont="1" applyFill="1" applyBorder="1" applyAlignment="1" applyProtection="1">
      <alignment horizontal="center" vertical="center" wrapText="1"/>
      <protection hidden="1" locked="0"/>
    </xf>
    <xf numFmtId="0" fontId="9" fillId="2" borderId="9" xfId="23" applyFont="1" applyFill="1" applyBorder="1" applyAlignment="1" applyProtection="1">
      <alignment horizontal="center" vertical="center" wrapText="1"/>
      <protection hidden="1" locked="0"/>
    </xf>
    <xf numFmtId="0" fontId="9" fillId="2" borderId="10" xfId="23" applyFont="1" applyFill="1" applyBorder="1" applyAlignment="1" applyProtection="1">
      <alignment horizontal="center" vertical="center" wrapText="1"/>
      <protection hidden="1" locked="0"/>
    </xf>
    <xf numFmtId="0" fontId="9" fillId="2" borderId="11" xfId="23" applyFont="1" applyFill="1" applyBorder="1" applyAlignment="1" applyProtection="1">
      <alignment horizontal="center" vertical="center" wrapText="1"/>
      <protection hidden="1" locked="0"/>
    </xf>
    <xf numFmtId="0" fontId="9" fillId="2" borderId="0" xfId="23" applyFont="1" applyFill="1" applyBorder="1" applyAlignment="1" applyProtection="1">
      <alignment horizontal="center" vertical="center" wrapText="1"/>
      <protection hidden="1" locked="0"/>
    </xf>
    <xf numFmtId="0" fontId="9" fillId="2" borderId="22" xfId="23" applyFont="1" applyFill="1" applyBorder="1" applyAlignment="1" applyProtection="1">
      <alignment horizontal="center" vertical="center" wrapText="1"/>
      <protection hidden="1" locked="0"/>
    </xf>
    <xf numFmtId="0" fontId="9" fillId="2" borderId="23" xfId="23" applyFont="1" applyFill="1" applyBorder="1" applyAlignment="1" applyProtection="1">
      <alignment horizontal="center" vertical="center" wrapText="1"/>
      <protection hidden="1" locked="0"/>
    </xf>
    <xf numFmtId="0" fontId="9" fillId="2" borderId="24" xfId="23" applyFont="1" applyFill="1" applyBorder="1" applyAlignment="1" applyProtection="1">
      <alignment horizontal="center" vertical="center" wrapText="1"/>
      <protection hidden="1" locked="0"/>
    </xf>
    <xf numFmtId="0" fontId="9" fillId="0" borderId="0" xfId="23" applyFont="1" applyFill="1" applyAlignment="1" applyProtection="1">
      <alignment horizontal="center" vertical="center" wrapText="1"/>
      <protection hidden="1" locked="0"/>
    </xf>
    <xf numFmtId="0" fontId="9" fillId="2" borderId="4" xfId="23" applyFont="1" applyFill="1" applyBorder="1" applyAlignment="1" applyProtection="1">
      <alignment horizontal="center" vertical="center" wrapText="1"/>
      <protection hidden="1" locked="0"/>
    </xf>
    <xf numFmtId="0" fontId="9" fillId="2" borderId="1" xfId="23" applyFont="1" applyFill="1" applyBorder="1" applyAlignment="1" applyProtection="1">
      <alignment horizontal="center" vertical="center" wrapText="1"/>
      <protection hidden="1" locked="0"/>
    </xf>
    <xf numFmtId="0" fontId="9" fillId="2" borderId="5" xfId="23" applyFont="1" applyFill="1" applyBorder="1" applyAlignment="1" applyProtection="1">
      <alignment horizontal="center" vertical="center" wrapText="1"/>
      <protection hidden="1" locked="0"/>
    </xf>
    <xf numFmtId="0" fontId="55" fillId="2" borderId="1" xfId="0" applyFont="1" applyFill="1" applyBorder="1" applyAlignment="1" applyProtection="1">
      <alignment horizontal="center" vertical="center" wrapText="1"/>
      <protection hidden="1" locked="0"/>
    </xf>
    <xf numFmtId="0" fontId="9" fillId="2" borderId="6" xfId="23" applyFont="1" applyFill="1" applyBorder="1" applyAlignment="1" applyProtection="1">
      <alignment horizontal="center" vertical="center" wrapText="1"/>
      <protection hidden="1" locked="0"/>
    </xf>
    <xf numFmtId="0" fontId="9" fillId="2" borderId="7" xfId="23" applyFont="1" applyFill="1" applyBorder="1" applyAlignment="1" applyProtection="1">
      <alignment horizontal="center" vertical="center" wrapText="1"/>
      <protection hidden="1" locked="0"/>
    </xf>
    <xf numFmtId="0" fontId="9" fillId="2" borderId="8" xfId="23" applyFont="1" applyFill="1" applyBorder="1" applyAlignment="1" applyProtection="1">
      <alignment horizontal="center" vertical="center" wrapText="1"/>
      <protection hidden="1" locked="0"/>
    </xf>
    <xf numFmtId="0" fontId="23" fillId="2" borderId="9" xfId="23" applyFont="1" applyFill="1" applyBorder="1" applyAlignment="1" applyProtection="1">
      <alignment horizontal="center" vertical="center" wrapText="1"/>
      <protection hidden="1" locked="0"/>
    </xf>
    <xf numFmtId="0" fontId="23" fillId="2" borderId="10" xfId="23" applyFont="1" applyFill="1" applyBorder="1" applyAlignment="1" applyProtection="1">
      <alignment horizontal="center" vertical="center" wrapText="1"/>
      <protection hidden="1" locked="0"/>
    </xf>
    <xf numFmtId="0" fontId="23" fillId="2" borderId="11" xfId="23" applyFont="1" applyFill="1" applyBorder="1" applyAlignment="1" applyProtection="1">
      <alignment horizontal="center" vertical="center" wrapText="1"/>
      <protection hidden="1" locked="0"/>
    </xf>
    <xf numFmtId="0" fontId="23" fillId="2" borderId="0" xfId="23" applyFont="1" applyFill="1" applyBorder="1" applyAlignment="1" applyProtection="1">
      <alignment horizontal="center" vertical="center" wrapText="1"/>
      <protection hidden="1" locked="0"/>
    </xf>
    <xf numFmtId="0" fontId="23" fillId="2" borderId="22" xfId="23" applyFont="1" applyFill="1" applyBorder="1" applyAlignment="1" applyProtection="1">
      <alignment horizontal="center" vertical="center" wrapText="1"/>
      <protection hidden="1" locked="0"/>
    </xf>
    <xf numFmtId="0" fontId="23" fillId="2" borderId="23" xfId="23" applyFont="1" applyFill="1" applyBorder="1" applyAlignment="1" applyProtection="1">
      <alignment horizontal="center" vertical="center" wrapText="1"/>
      <protection hidden="1" locked="0"/>
    </xf>
    <xf numFmtId="0" fontId="23" fillId="2" borderId="24" xfId="23" applyFont="1" applyFill="1" applyBorder="1" applyAlignment="1" applyProtection="1">
      <alignment horizontal="center" vertical="center" wrapText="1"/>
      <protection hidden="1" locked="0"/>
    </xf>
    <xf numFmtId="0" fontId="23" fillId="0" borderId="0" xfId="23" applyFont="1" applyFill="1" applyAlignment="1" applyProtection="1">
      <alignment horizontal="center" vertical="center" wrapText="1"/>
      <protection hidden="1" locked="0"/>
    </xf>
    <xf numFmtId="0" fontId="23" fillId="2" borderId="4" xfId="23" applyFont="1" applyFill="1" applyBorder="1" applyAlignment="1" applyProtection="1">
      <alignment horizontal="center" vertical="center" wrapText="1"/>
      <protection hidden="1" locked="0"/>
    </xf>
    <xf numFmtId="0" fontId="23" fillId="2" borderId="5" xfId="23" applyFont="1" applyFill="1" applyBorder="1" applyAlignment="1" applyProtection="1">
      <alignment horizontal="center" vertical="center" wrapText="1"/>
      <protection hidden="1" locked="0"/>
    </xf>
    <xf numFmtId="0" fontId="23" fillId="2" borderId="6" xfId="23" applyFont="1" applyFill="1" applyBorder="1" applyAlignment="1" applyProtection="1">
      <alignment horizontal="center" vertical="center" wrapText="1"/>
      <protection hidden="1" locked="0"/>
    </xf>
    <xf numFmtId="0" fontId="23" fillId="2" borderId="7" xfId="23" applyFont="1" applyFill="1" applyBorder="1" applyAlignment="1" applyProtection="1">
      <alignment horizontal="center" vertical="center" wrapText="1"/>
      <protection hidden="1" locked="0"/>
    </xf>
    <xf numFmtId="0" fontId="23" fillId="2" borderId="8" xfId="23" applyFont="1" applyFill="1" applyBorder="1" applyAlignment="1" applyProtection="1">
      <alignment horizontal="center" vertical="center" wrapText="1"/>
      <protection hidden="1" locked="0"/>
    </xf>
    <xf numFmtId="0" fontId="13" fillId="0" borderId="0" xfId="23" applyFont="1" applyFill="1" applyAlignment="1" applyProtection="1">
      <alignment vertical="top" wrapText="1"/>
      <protection hidden="1" locked="0"/>
    </xf>
    <xf numFmtId="0" fontId="57" fillId="2" borderId="0" xfId="0" applyFont="1" applyFill="1" applyBorder="1" applyAlignment="1">
      <alignment horizontal="left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58" fillId="2" borderId="1" xfId="0" applyFont="1" applyFill="1" applyBorder="1" applyAlignment="1">
      <alignment horizontal="left" vertical="center" wrapText="1"/>
    </xf>
    <xf numFmtId="0" fontId="59" fillId="2" borderId="0" xfId="0" applyFont="1" applyFill="1" applyBorder="1" applyAlignment="1">
      <alignment horizontal="center" vertical="center"/>
    </xf>
    <xf numFmtId="0" fontId="60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61" fillId="2" borderId="0" xfId="0" applyFont="1" applyFill="1" applyBorder="1"/>
    <xf numFmtId="0" fontId="59" fillId="2" borderId="0" xfId="0" applyFont="1" applyFill="1" applyBorder="1"/>
    <xf numFmtId="0" fontId="61" fillId="2" borderId="0" xfId="0" applyFont="1" applyFill="1" applyAlignment="1">
      <alignment horizontal="center" vertical="center"/>
    </xf>
    <xf numFmtId="0" fontId="59" fillId="6" borderId="0" xfId="0" applyFont="1" applyFill="1" applyAlignment="1">
      <alignment horizontal="center" vertical="center"/>
    </xf>
    <xf numFmtId="0" fontId="61" fillId="6" borderId="0" xfId="0" applyFont="1" applyFill="1"/>
    <xf numFmtId="0" fontId="59" fillId="6" borderId="0" xfId="0" applyFont="1" applyFill="1"/>
    <xf numFmtId="0" fontId="2" fillId="2" borderId="0" xfId="23" applyFont="1" applyFill="1" applyBorder="1" applyAlignment="1">
      <alignment horizontal="center" vertical="center" wrapText="1"/>
      <protection/>
    </xf>
    <xf numFmtId="0" fontId="16" fillId="7" borderId="0" xfId="0" applyFont="1" applyFill="1" applyAlignment="1" applyProtection="1">
      <alignment horizontal="left" vertical="top" wrapText="1"/>
      <protection hidden="1"/>
    </xf>
    <xf numFmtId="0" fontId="18" fillId="7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 applyProtection="1">
      <alignment horizontal="center" vertical="center" wrapText="1"/>
      <protection locked="0"/>
    </xf>
    <xf numFmtId="0" fontId="27" fillId="3" borderId="28" xfId="0" applyFont="1" applyFill="1" applyBorder="1" applyAlignment="1" applyProtection="1">
      <alignment horizontal="center" vertical="center" wrapText="1"/>
      <protection locked="0"/>
    </xf>
    <xf numFmtId="0" fontId="27" fillId="3" borderId="2" xfId="0" applyFont="1" applyFill="1" applyBorder="1" applyAlignment="1" applyProtection="1">
      <alignment horizontal="center" vertical="center" wrapText="1"/>
      <protection locked="0"/>
    </xf>
    <xf numFmtId="0" fontId="27" fillId="2" borderId="2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6" fillId="7" borderId="0" xfId="0" applyFont="1" applyFill="1" applyAlignment="1" applyProtection="1">
      <alignment horizontal="left" vertical="center" wrapText="1"/>
      <protection hidden="1"/>
    </xf>
    <xf numFmtId="0" fontId="27" fillId="2" borderId="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58" fillId="2" borderId="3" xfId="0" applyFont="1" applyFill="1" applyBorder="1" applyAlignment="1">
      <alignment horizontal="center" vertical="center" wrapText="1"/>
    </xf>
    <xf numFmtId="0" fontId="58" fillId="2" borderId="28" xfId="0" applyFont="1" applyFill="1" applyBorder="1" applyAlignment="1">
      <alignment horizontal="center" vertical="center" wrapText="1"/>
    </xf>
    <xf numFmtId="0" fontId="58" fillId="2" borderId="2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51" fillId="2" borderId="31" xfId="0" applyFont="1" applyFill="1" applyBorder="1" applyAlignment="1" applyProtection="1">
      <alignment horizontal="center" vertical="top"/>
      <protection hidden="1"/>
    </xf>
    <xf numFmtId="0" fontId="47" fillId="2" borderId="30" xfId="23" applyFont="1" applyFill="1" applyBorder="1" applyAlignment="1" applyProtection="1">
      <alignment horizontal="center"/>
      <protection hidden="1"/>
    </xf>
    <xf numFmtId="0" fontId="34" fillId="2" borderId="15" xfId="23" applyFont="1" applyFill="1" applyBorder="1" applyAlignment="1" applyProtection="1">
      <alignment horizontal="center" vertical="center"/>
      <protection hidden="1" locked="0"/>
    </xf>
    <xf numFmtId="0" fontId="34" fillId="2" borderId="16" xfId="23" applyFont="1" applyFill="1" applyBorder="1" applyAlignment="1" applyProtection="1">
      <alignment horizontal="center" vertical="center"/>
      <protection hidden="1" locked="0"/>
    </xf>
    <xf numFmtId="0" fontId="34" fillId="2" borderId="17" xfId="23" applyFont="1" applyFill="1" applyBorder="1" applyAlignment="1" applyProtection="1">
      <alignment horizontal="center" vertical="center"/>
      <protection hidden="1" locked="0"/>
    </xf>
    <xf numFmtId="0" fontId="13" fillId="2" borderId="32" xfId="23" applyFont="1" applyFill="1" applyBorder="1" applyAlignment="1" applyProtection="1">
      <alignment horizontal="center" vertical="center" wrapText="1"/>
      <protection hidden="1" locked="0"/>
    </xf>
    <xf numFmtId="0" fontId="13" fillId="2" borderId="33" xfId="23" applyFont="1" applyFill="1" applyBorder="1" applyAlignment="1" applyProtection="1">
      <alignment horizontal="center" vertical="center" wrapText="1"/>
      <protection hidden="1" locked="0"/>
    </xf>
  </cellXfs>
  <cellStyles count="22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Hyperlink" xfId="508"/>
    <cellStyle name="Followed Hyperlink" xfId="509"/>
    <cellStyle name="Hyperlink" xfId="510"/>
    <cellStyle name="Followed Hyperlink" xfId="511"/>
    <cellStyle name="Hyperlink" xfId="512"/>
    <cellStyle name="Followed Hyperlink" xfId="513"/>
    <cellStyle name="Hyperlink" xfId="514"/>
    <cellStyle name="Followed Hyperlink" xfId="515"/>
    <cellStyle name="Hyperlink" xfId="516"/>
    <cellStyle name="Followed Hyperlink" xfId="517"/>
    <cellStyle name="Hyperlink" xfId="518"/>
    <cellStyle name="Followed Hyperlink" xfId="519"/>
    <cellStyle name="Hyperlink" xfId="520"/>
    <cellStyle name="Followed Hyperlink" xfId="521"/>
    <cellStyle name="Hyperlink" xfId="522"/>
    <cellStyle name="Followed Hyperlink" xfId="523"/>
    <cellStyle name="Hyperlink" xfId="524"/>
    <cellStyle name="Followed Hyperlink" xfId="525"/>
    <cellStyle name="Hyperlink" xfId="526"/>
    <cellStyle name="Followed Hyperlink" xfId="527"/>
    <cellStyle name="Hyperlink" xfId="528"/>
    <cellStyle name="Followed Hyperlink" xfId="529"/>
    <cellStyle name="Hyperlink" xfId="530"/>
    <cellStyle name="Followed Hyperlink" xfId="531"/>
    <cellStyle name="Hyperlink" xfId="532"/>
    <cellStyle name="Followed Hyperlink" xfId="533"/>
    <cellStyle name="Hyperlink" xfId="534"/>
    <cellStyle name="Followed Hyperlink" xfId="535"/>
    <cellStyle name="Hyperlink" xfId="536"/>
    <cellStyle name="Followed Hyperlink" xfId="537"/>
    <cellStyle name="Hyperlink" xfId="538"/>
    <cellStyle name="Followed Hyperlink" xfId="539"/>
    <cellStyle name="Hyperlink" xfId="540"/>
    <cellStyle name="Followed Hyperlink" xfId="541"/>
    <cellStyle name="Hyperlink" xfId="542"/>
    <cellStyle name="Followed Hyperlink" xfId="543"/>
    <cellStyle name="Hyperlink" xfId="544"/>
    <cellStyle name="Followed Hyperlink" xfId="545"/>
    <cellStyle name="Hyperlink" xfId="546"/>
    <cellStyle name="Followed Hyperlink" xfId="547"/>
    <cellStyle name="Hyperlink" xfId="548"/>
    <cellStyle name="Followed Hyperlink" xfId="549"/>
    <cellStyle name="Hyperlink" xfId="550"/>
    <cellStyle name="Followed Hyperlink" xfId="551"/>
    <cellStyle name="Hyperlink" xfId="552"/>
    <cellStyle name="Followed Hyperlink" xfId="553"/>
    <cellStyle name="Hyperlink" xfId="554"/>
    <cellStyle name="Followed Hyperlink" xfId="555"/>
    <cellStyle name="Hyperlink" xfId="556"/>
    <cellStyle name="Followed Hyperlink" xfId="557"/>
    <cellStyle name="Hyperlink" xfId="558"/>
    <cellStyle name="Followed Hyperlink" xfId="559"/>
    <cellStyle name="Hyperlink" xfId="560"/>
    <cellStyle name="Followed Hyperlink" xfId="561"/>
    <cellStyle name="Hyperlink" xfId="562"/>
    <cellStyle name="Followed Hyperlink" xfId="563"/>
    <cellStyle name="Hyperlink" xfId="564"/>
    <cellStyle name="Followed Hyperlink" xfId="565"/>
    <cellStyle name="Hyperlink" xfId="566"/>
    <cellStyle name="Followed Hyperlink" xfId="567"/>
    <cellStyle name="Hyperlink" xfId="568"/>
    <cellStyle name="Followed Hyperlink" xfId="569"/>
    <cellStyle name="Hyperlink" xfId="570"/>
    <cellStyle name="Followed Hyperlink" xfId="571"/>
    <cellStyle name="Hyperlink" xfId="572"/>
    <cellStyle name="Followed Hyperlink" xfId="573"/>
    <cellStyle name="Hyperlink" xfId="574"/>
    <cellStyle name="Followed Hyperlink" xfId="575"/>
    <cellStyle name="Hyperlink" xfId="576"/>
    <cellStyle name="Followed Hyperlink" xfId="577"/>
    <cellStyle name="Hyperlink" xfId="578"/>
    <cellStyle name="Followed Hyperlink" xfId="579"/>
    <cellStyle name="Hyperlink" xfId="580"/>
    <cellStyle name="Followed Hyperlink" xfId="581"/>
    <cellStyle name="Hyperlink" xfId="582"/>
    <cellStyle name="Followed Hyperlink" xfId="583"/>
    <cellStyle name="Hyperlink" xfId="584"/>
    <cellStyle name="Followed Hyperlink" xfId="585"/>
    <cellStyle name="Hyperlink" xfId="586"/>
    <cellStyle name="Followed Hyperlink" xfId="587"/>
    <cellStyle name="Hyperlink" xfId="588"/>
    <cellStyle name="Followed Hyperlink" xfId="589"/>
    <cellStyle name="Hyperlink" xfId="590"/>
    <cellStyle name="Followed Hyperlink" xfId="591"/>
    <cellStyle name="Hyperlink" xfId="592"/>
    <cellStyle name="Followed Hyperlink" xfId="593"/>
    <cellStyle name="Hyperlink" xfId="594"/>
    <cellStyle name="Followed Hyperlink" xfId="595"/>
    <cellStyle name="Hyperlink" xfId="596"/>
    <cellStyle name="Followed Hyperlink" xfId="597"/>
    <cellStyle name="Hyperlink" xfId="598"/>
    <cellStyle name="Followed Hyperlink" xfId="599"/>
    <cellStyle name="Hyperlink" xfId="600"/>
    <cellStyle name="Followed Hyperlink" xfId="601"/>
    <cellStyle name="Hyperlink" xfId="602"/>
    <cellStyle name="Followed Hyperlink" xfId="603"/>
    <cellStyle name="Hyperlink" xfId="604"/>
    <cellStyle name="Followed Hyperlink" xfId="605"/>
    <cellStyle name="Hyperlink" xfId="606"/>
    <cellStyle name="Followed Hyperlink" xfId="607"/>
    <cellStyle name="Hyperlink" xfId="608"/>
    <cellStyle name="Followed Hyperlink" xfId="609"/>
    <cellStyle name="Hyperlink" xfId="610"/>
    <cellStyle name="Followed Hyperlink" xfId="611"/>
    <cellStyle name="Hyperlink" xfId="612"/>
    <cellStyle name="Followed Hyperlink" xfId="613"/>
    <cellStyle name="Hyperlink" xfId="614"/>
    <cellStyle name="Followed Hyperlink" xfId="615"/>
    <cellStyle name="Hyperlink" xfId="616"/>
    <cellStyle name="Followed Hyperlink" xfId="617"/>
    <cellStyle name="Hyperlink" xfId="618"/>
    <cellStyle name="Followed Hyperlink" xfId="619"/>
    <cellStyle name="Hyperlink" xfId="620"/>
    <cellStyle name="Followed Hyperlink" xfId="621"/>
    <cellStyle name="Hyperlink" xfId="622"/>
    <cellStyle name="Followed Hyperlink" xfId="623"/>
    <cellStyle name="Hyperlink" xfId="624"/>
    <cellStyle name="Followed Hyperlink" xfId="625"/>
    <cellStyle name="Hyperlink" xfId="626"/>
    <cellStyle name="Followed Hyperlink" xfId="627"/>
    <cellStyle name="Hyperlink" xfId="628"/>
    <cellStyle name="Followed Hyperlink" xfId="629"/>
    <cellStyle name="Hyperlink" xfId="630"/>
    <cellStyle name="Followed Hyperlink" xfId="631"/>
    <cellStyle name="Hyperlink" xfId="632"/>
    <cellStyle name="Followed Hyperlink" xfId="633"/>
    <cellStyle name="Hyperlink" xfId="634"/>
    <cellStyle name="Followed Hyperlink" xfId="635"/>
    <cellStyle name="Hyperlink" xfId="636"/>
    <cellStyle name="Followed Hyperlink" xfId="637"/>
    <cellStyle name="Hyperlink" xfId="638"/>
    <cellStyle name="Followed Hyperlink" xfId="639"/>
    <cellStyle name="Hyperlink" xfId="640"/>
    <cellStyle name="Followed Hyperlink" xfId="641"/>
    <cellStyle name="Hyperlink" xfId="642"/>
    <cellStyle name="Followed Hyperlink" xfId="643"/>
    <cellStyle name="Hyperlink" xfId="644"/>
    <cellStyle name="Followed Hyperlink" xfId="645"/>
    <cellStyle name="Hyperlink" xfId="646"/>
    <cellStyle name="Followed Hyperlink" xfId="647"/>
    <cellStyle name="Hyperlink" xfId="648"/>
    <cellStyle name="Followed Hyperlink" xfId="649"/>
    <cellStyle name="Hyperlink" xfId="650"/>
    <cellStyle name="Followed Hyperlink" xfId="651"/>
    <cellStyle name="Hyperlink" xfId="652"/>
    <cellStyle name="Followed Hyperlink" xfId="653"/>
    <cellStyle name="Hyperlink" xfId="654"/>
    <cellStyle name="Followed Hyperlink" xfId="655"/>
    <cellStyle name="Hyperlink" xfId="656"/>
    <cellStyle name="Followed Hyperlink" xfId="657"/>
    <cellStyle name="Hyperlink" xfId="658"/>
    <cellStyle name="Followed Hyperlink" xfId="659"/>
    <cellStyle name="Hyperlink" xfId="660"/>
    <cellStyle name="Followed Hyperlink" xfId="661"/>
    <cellStyle name="Hyperlink" xfId="662"/>
    <cellStyle name="Followed Hyperlink" xfId="663"/>
    <cellStyle name="Hyperlink" xfId="664"/>
    <cellStyle name="Followed Hyperlink" xfId="665"/>
    <cellStyle name="Hyperlink" xfId="666"/>
    <cellStyle name="Followed Hyperlink" xfId="667"/>
    <cellStyle name="Hyperlink" xfId="668"/>
    <cellStyle name="Followed Hyperlink" xfId="669"/>
    <cellStyle name="Hyperlink" xfId="670"/>
    <cellStyle name="Followed Hyperlink" xfId="671"/>
    <cellStyle name="Hyperlink" xfId="672"/>
    <cellStyle name="Followed Hyperlink" xfId="673"/>
    <cellStyle name="Hyperlink" xfId="674"/>
    <cellStyle name="Followed Hyperlink" xfId="675"/>
    <cellStyle name="Hyperlink" xfId="676"/>
    <cellStyle name="Followed Hyperlink" xfId="677"/>
    <cellStyle name="Hyperlink" xfId="678"/>
    <cellStyle name="Followed Hyperlink" xfId="679"/>
    <cellStyle name="Hyperlink" xfId="680"/>
    <cellStyle name="Followed Hyperlink" xfId="681"/>
    <cellStyle name="Hyperlink" xfId="682"/>
    <cellStyle name="Followed Hyperlink" xfId="683"/>
    <cellStyle name="Hyperlink" xfId="684"/>
    <cellStyle name="Followed Hyperlink" xfId="685"/>
    <cellStyle name="Hyperlink" xfId="686"/>
    <cellStyle name="Followed Hyperlink" xfId="687"/>
    <cellStyle name="Hyperlink" xfId="688"/>
    <cellStyle name="Followed Hyperlink" xfId="689"/>
    <cellStyle name="Hyperlink" xfId="690"/>
    <cellStyle name="Followed Hyperlink" xfId="691"/>
    <cellStyle name="Hyperlink" xfId="692"/>
    <cellStyle name="Followed Hyperlink" xfId="693"/>
    <cellStyle name="Hyperlink" xfId="694"/>
    <cellStyle name="Followed Hyperlink" xfId="695"/>
    <cellStyle name="Hyperlink" xfId="696"/>
    <cellStyle name="Followed Hyperlink" xfId="697"/>
    <cellStyle name="Hyperlink" xfId="698"/>
    <cellStyle name="Followed Hyperlink" xfId="699"/>
    <cellStyle name="Hyperlink" xfId="700"/>
    <cellStyle name="Followed Hyperlink" xfId="701"/>
    <cellStyle name="Hyperlink" xfId="702"/>
    <cellStyle name="Followed Hyperlink" xfId="703"/>
    <cellStyle name="Hyperlink" xfId="704"/>
    <cellStyle name="Followed Hyperlink" xfId="705"/>
    <cellStyle name="Hyperlink" xfId="706"/>
    <cellStyle name="Followed Hyperlink" xfId="707"/>
    <cellStyle name="Hyperlink" xfId="708"/>
    <cellStyle name="Followed Hyperlink" xfId="709"/>
    <cellStyle name="Hyperlink" xfId="710"/>
    <cellStyle name="Followed Hyperlink" xfId="711"/>
    <cellStyle name="Hyperlink" xfId="712"/>
    <cellStyle name="Followed Hyperlink" xfId="713"/>
    <cellStyle name="Hyperlink" xfId="714"/>
    <cellStyle name="Followed Hyperlink" xfId="715"/>
    <cellStyle name="Hyperlink" xfId="716"/>
    <cellStyle name="Followed Hyperlink" xfId="717"/>
    <cellStyle name="Hyperlink" xfId="718"/>
    <cellStyle name="Followed Hyperlink" xfId="719"/>
    <cellStyle name="Hyperlink" xfId="720"/>
    <cellStyle name="Followed Hyperlink" xfId="721"/>
    <cellStyle name="Hyperlink" xfId="722"/>
    <cellStyle name="Followed Hyperlink" xfId="723"/>
    <cellStyle name="Hyperlink" xfId="724"/>
    <cellStyle name="Followed Hyperlink" xfId="725"/>
    <cellStyle name="Hyperlink" xfId="726"/>
    <cellStyle name="Followed Hyperlink" xfId="727"/>
    <cellStyle name="Hyperlink" xfId="728"/>
    <cellStyle name="Followed Hyperlink" xfId="729"/>
    <cellStyle name="Hyperlink" xfId="730"/>
    <cellStyle name="Followed Hyperlink" xfId="731"/>
    <cellStyle name="Hyperlink" xfId="732"/>
    <cellStyle name="Followed Hyperlink" xfId="733"/>
    <cellStyle name="Hyperlink" xfId="734"/>
    <cellStyle name="Followed Hyperlink" xfId="735"/>
    <cellStyle name="Hyperlink" xfId="736"/>
    <cellStyle name="Followed Hyperlink" xfId="737"/>
    <cellStyle name="Hyperlink" xfId="738"/>
    <cellStyle name="Followed Hyperlink" xfId="739"/>
    <cellStyle name="Hyperlink" xfId="740"/>
    <cellStyle name="Followed Hyperlink" xfId="741"/>
    <cellStyle name="Hyperlink" xfId="742"/>
    <cellStyle name="Followed Hyperlink" xfId="743"/>
    <cellStyle name="Hyperlink" xfId="744"/>
    <cellStyle name="Followed Hyperlink" xfId="745"/>
    <cellStyle name="Hyperlink" xfId="746"/>
    <cellStyle name="Followed Hyperlink" xfId="747"/>
    <cellStyle name="Hyperlink" xfId="748"/>
    <cellStyle name="Followed Hyperlink" xfId="749"/>
    <cellStyle name="Hyperlink" xfId="750"/>
    <cellStyle name="Followed Hyperlink" xfId="751"/>
    <cellStyle name="Hyperlink" xfId="752"/>
    <cellStyle name="Followed Hyperlink" xfId="753"/>
    <cellStyle name="Hyperlink" xfId="754"/>
    <cellStyle name="Followed Hyperlink" xfId="755"/>
    <cellStyle name="Hyperlink" xfId="756"/>
    <cellStyle name="Followed Hyperlink" xfId="757"/>
    <cellStyle name="Hyperlink" xfId="758"/>
    <cellStyle name="Followed Hyperlink" xfId="759"/>
    <cellStyle name="Hyperlink" xfId="760"/>
    <cellStyle name="Followed Hyperlink" xfId="761"/>
    <cellStyle name="Hyperlink" xfId="762"/>
    <cellStyle name="Followed Hyperlink" xfId="763"/>
    <cellStyle name="Hyperlink" xfId="764"/>
    <cellStyle name="Followed Hyperlink" xfId="765"/>
    <cellStyle name="Hyperlink" xfId="766"/>
    <cellStyle name="Followed Hyperlink" xfId="767"/>
    <cellStyle name="Hyperlink" xfId="768"/>
    <cellStyle name="Followed Hyperlink" xfId="769"/>
    <cellStyle name="Hyperlink" xfId="770"/>
    <cellStyle name="Followed Hyperlink" xfId="771"/>
    <cellStyle name="Hyperlink" xfId="772"/>
    <cellStyle name="Followed Hyperlink" xfId="773"/>
    <cellStyle name="Hyperlink" xfId="774"/>
    <cellStyle name="Followed Hyperlink" xfId="775"/>
    <cellStyle name="Hyperlink" xfId="776"/>
    <cellStyle name="Followed Hyperlink" xfId="777"/>
    <cellStyle name="Hyperlink" xfId="778"/>
    <cellStyle name="Followed Hyperlink" xfId="779"/>
    <cellStyle name="Hyperlink" xfId="780"/>
    <cellStyle name="Followed Hyperlink" xfId="781"/>
    <cellStyle name="Hyperlink" xfId="782"/>
    <cellStyle name="Followed Hyperlink" xfId="783"/>
    <cellStyle name="Hyperlink" xfId="784"/>
    <cellStyle name="Followed Hyperlink" xfId="785"/>
    <cellStyle name="Hyperlink" xfId="786"/>
    <cellStyle name="Followed Hyperlink" xfId="787"/>
    <cellStyle name="Hyperlink" xfId="788"/>
    <cellStyle name="Followed Hyperlink" xfId="789"/>
    <cellStyle name="Hyperlink" xfId="790"/>
    <cellStyle name="Followed Hyperlink" xfId="791"/>
    <cellStyle name="Hyperlink" xfId="792"/>
    <cellStyle name="Followed Hyperlink" xfId="793"/>
    <cellStyle name="Hyperlink" xfId="794"/>
    <cellStyle name="Followed Hyperlink" xfId="795"/>
    <cellStyle name="Hyperlink" xfId="796"/>
    <cellStyle name="Followed Hyperlink" xfId="797"/>
    <cellStyle name="Hyperlink" xfId="798"/>
    <cellStyle name="Followed Hyperlink" xfId="799"/>
    <cellStyle name="Hyperlink" xfId="800"/>
    <cellStyle name="Followed Hyperlink" xfId="801"/>
    <cellStyle name="Hyperlink" xfId="802"/>
    <cellStyle name="Followed Hyperlink" xfId="803"/>
    <cellStyle name="Hyperlink" xfId="804"/>
    <cellStyle name="Followed Hyperlink" xfId="805"/>
    <cellStyle name="Hyperlink" xfId="806"/>
    <cellStyle name="Followed Hyperlink" xfId="807"/>
    <cellStyle name="Hyperlink" xfId="808"/>
    <cellStyle name="Followed Hyperlink" xfId="809"/>
    <cellStyle name="Hyperlink" xfId="810"/>
    <cellStyle name="Followed Hyperlink" xfId="811"/>
    <cellStyle name="Hyperlink" xfId="812"/>
    <cellStyle name="Followed Hyperlink" xfId="813"/>
    <cellStyle name="Hyperlink" xfId="814"/>
    <cellStyle name="Followed Hyperlink" xfId="815"/>
    <cellStyle name="Hyperlink" xfId="816"/>
    <cellStyle name="Followed Hyperlink" xfId="817"/>
    <cellStyle name="Hyperlink" xfId="818"/>
    <cellStyle name="Followed Hyperlink" xfId="819"/>
    <cellStyle name="Hyperlink" xfId="820"/>
    <cellStyle name="Followed Hyperlink" xfId="821"/>
    <cellStyle name="Hyperlink" xfId="822"/>
    <cellStyle name="Followed Hyperlink" xfId="823"/>
    <cellStyle name="Hyperlink" xfId="824"/>
    <cellStyle name="Followed Hyperlink" xfId="825"/>
    <cellStyle name="Hyperlink" xfId="826"/>
    <cellStyle name="Followed Hyperlink" xfId="827"/>
    <cellStyle name="Hyperlink" xfId="828"/>
    <cellStyle name="Followed Hyperlink" xfId="829"/>
    <cellStyle name="Hyperlink" xfId="830"/>
    <cellStyle name="Followed Hyperlink" xfId="831"/>
    <cellStyle name="Hyperlink" xfId="832"/>
    <cellStyle name="Followed Hyperlink" xfId="833"/>
    <cellStyle name="Hyperlink" xfId="834"/>
    <cellStyle name="Followed Hyperlink" xfId="835"/>
    <cellStyle name="Hyperlink" xfId="836"/>
    <cellStyle name="Followed Hyperlink" xfId="837"/>
    <cellStyle name="Hyperlink" xfId="838"/>
    <cellStyle name="Followed Hyperlink" xfId="839"/>
    <cellStyle name="Hyperlink" xfId="840"/>
    <cellStyle name="Followed Hyperlink" xfId="841"/>
    <cellStyle name="Hyperlink" xfId="842"/>
    <cellStyle name="Followed Hyperlink" xfId="843"/>
    <cellStyle name="Hyperlink" xfId="844"/>
    <cellStyle name="Followed Hyperlink" xfId="845"/>
    <cellStyle name="Hyperlink" xfId="846"/>
    <cellStyle name="Followed Hyperlink" xfId="847"/>
    <cellStyle name="Hyperlink" xfId="848"/>
    <cellStyle name="Followed Hyperlink" xfId="849"/>
    <cellStyle name="Hyperlink" xfId="850"/>
    <cellStyle name="Followed Hyperlink" xfId="851"/>
    <cellStyle name="Hyperlink" xfId="852"/>
    <cellStyle name="Followed Hyperlink" xfId="853"/>
    <cellStyle name="Hyperlink" xfId="854"/>
    <cellStyle name="Followed Hyperlink" xfId="855"/>
    <cellStyle name="Hyperlink" xfId="856"/>
    <cellStyle name="Followed Hyperlink" xfId="857"/>
    <cellStyle name="Hyperlink" xfId="858"/>
    <cellStyle name="Followed Hyperlink" xfId="859"/>
    <cellStyle name="Hyperlink" xfId="860"/>
    <cellStyle name="Followed Hyperlink" xfId="861"/>
    <cellStyle name="Hyperlink" xfId="862"/>
    <cellStyle name="Followed Hyperlink" xfId="863"/>
    <cellStyle name="Hyperlink" xfId="864"/>
    <cellStyle name="Followed Hyperlink" xfId="865"/>
    <cellStyle name="Hyperlink" xfId="866"/>
    <cellStyle name="Followed Hyperlink" xfId="867"/>
    <cellStyle name="Hyperlink" xfId="868"/>
    <cellStyle name="Followed Hyperlink" xfId="869"/>
    <cellStyle name="Hyperlink" xfId="870"/>
    <cellStyle name="Followed Hyperlink" xfId="871"/>
    <cellStyle name="Hyperlink" xfId="872"/>
    <cellStyle name="Followed Hyperlink" xfId="873"/>
    <cellStyle name="Hyperlink" xfId="874"/>
    <cellStyle name="Followed Hyperlink" xfId="875"/>
    <cellStyle name="Hyperlink" xfId="876"/>
    <cellStyle name="Followed Hyperlink" xfId="877"/>
    <cellStyle name="Hyperlink" xfId="878"/>
    <cellStyle name="Followed Hyperlink" xfId="879"/>
    <cellStyle name="Hyperlink" xfId="880"/>
    <cellStyle name="Followed Hyperlink" xfId="881"/>
    <cellStyle name="Hyperlink" xfId="882"/>
    <cellStyle name="Followed Hyperlink" xfId="883"/>
    <cellStyle name="Hyperlink" xfId="884"/>
    <cellStyle name="Followed Hyperlink" xfId="885"/>
    <cellStyle name="Hyperlink" xfId="886"/>
    <cellStyle name="Followed Hyperlink" xfId="887"/>
    <cellStyle name="Hyperlink" xfId="888"/>
    <cellStyle name="Followed Hyperlink" xfId="889"/>
    <cellStyle name="Hyperlink" xfId="890"/>
    <cellStyle name="Followed Hyperlink" xfId="891"/>
    <cellStyle name="Hyperlink" xfId="892"/>
    <cellStyle name="Followed Hyperlink" xfId="893"/>
    <cellStyle name="Hyperlink" xfId="894"/>
    <cellStyle name="Followed Hyperlink" xfId="895"/>
    <cellStyle name="Hyperlink" xfId="896"/>
    <cellStyle name="Followed Hyperlink" xfId="897"/>
    <cellStyle name="Hyperlink" xfId="898"/>
    <cellStyle name="Followed Hyperlink" xfId="899"/>
    <cellStyle name="Hyperlink" xfId="900"/>
    <cellStyle name="Followed Hyperlink" xfId="901"/>
    <cellStyle name="Hyperlink" xfId="902"/>
    <cellStyle name="Followed Hyperlink" xfId="903"/>
    <cellStyle name="Hyperlink" xfId="904"/>
    <cellStyle name="Followed Hyperlink" xfId="905"/>
    <cellStyle name="Hyperlink" xfId="906"/>
    <cellStyle name="Followed Hyperlink" xfId="907"/>
    <cellStyle name="Hyperlink" xfId="908"/>
    <cellStyle name="Followed Hyperlink" xfId="909"/>
    <cellStyle name="Hyperlink" xfId="910"/>
    <cellStyle name="Followed Hyperlink" xfId="911"/>
    <cellStyle name="Hyperlink" xfId="912"/>
    <cellStyle name="Followed Hyperlink" xfId="913"/>
    <cellStyle name="Hyperlink" xfId="914"/>
    <cellStyle name="Followed Hyperlink" xfId="915"/>
    <cellStyle name="Hyperlink" xfId="916"/>
    <cellStyle name="Followed Hyperlink" xfId="917"/>
    <cellStyle name="Hyperlink" xfId="918"/>
    <cellStyle name="Followed Hyperlink" xfId="919"/>
    <cellStyle name="Hyperlink" xfId="920"/>
    <cellStyle name="Followed Hyperlink" xfId="921"/>
    <cellStyle name="Hyperlink" xfId="922"/>
    <cellStyle name="Followed Hyperlink" xfId="923"/>
    <cellStyle name="Hyperlink" xfId="924"/>
    <cellStyle name="Followed Hyperlink" xfId="925"/>
    <cellStyle name="Hyperlink" xfId="926"/>
    <cellStyle name="Followed Hyperlink" xfId="927"/>
    <cellStyle name="Hyperlink" xfId="928"/>
    <cellStyle name="Followed Hyperlink" xfId="929"/>
    <cellStyle name="Hyperlink" xfId="930"/>
    <cellStyle name="Followed Hyperlink" xfId="931"/>
    <cellStyle name="Hyperlink" xfId="932"/>
    <cellStyle name="Followed Hyperlink" xfId="933"/>
    <cellStyle name="Hyperlink" xfId="934"/>
    <cellStyle name="Followed Hyperlink" xfId="935"/>
    <cellStyle name="Hyperlink" xfId="936"/>
    <cellStyle name="Followed Hyperlink" xfId="937"/>
    <cellStyle name="Hyperlink" xfId="938"/>
    <cellStyle name="Followed Hyperlink" xfId="939"/>
    <cellStyle name="Hyperlink" xfId="940"/>
    <cellStyle name="Followed Hyperlink" xfId="941"/>
    <cellStyle name="Hyperlink" xfId="942"/>
    <cellStyle name="Followed Hyperlink" xfId="943"/>
    <cellStyle name="Hyperlink" xfId="944"/>
    <cellStyle name="Followed Hyperlink" xfId="945"/>
    <cellStyle name="Hyperlink" xfId="946"/>
    <cellStyle name="Followed Hyperlink" xfId="947"/>
    <cellStyle name="Hyperlink" xfId="948"/>
    <cellStyle name="Followed Hyperlink" xfId="949"/>
    <cellStyle name="Hyperlink" xfId="950"/>
    <cellStyle name="Followed Hyperlink" xfId="951"/>
    <cellStyle name="Hyperlink" xfId="952"/>
    <cellStyle name="Followed Hyperlink" xfId="953"/>
    <cellStyle name="Hyperlink" xfId="954"/>
    <cellStyle name="Followed Hyperlink" xfId="955"/>
    <cellStyle name="Hyperlink" xfId="956"/>
    <cellStyle name="Followed Hyperlink" xfId="957"/>
    <cellStyle name="Hyperlink" xfId="958"/>
    <cellStyle name="Followed Hyperlink" xfId="959"/>
    <cellStyle name="Hyperlink" xfId="960"/>
    <cellStyle name="Followed Hyperlink" xfId="961"/>
    <cellStyle name="Hyperlink" xfId="962"/>
    <cellStyle name="Followed Hyperlink" xfId="963"/>
    <cellStyle name="Hyperlink" xfId="964"/>
    <cellStyle name="Followed Hyperlink" xfId="965"/>
    <cellStyle name="Hyperlink" xfId="966"/>
    <cellStyle name="Followed Hyperlink" xfId="967"/>
    <cellStyle name="Hyperlink" xfId="968"/>
    <cellStyle name="Followed Hyperlink" xfId="969"/>
    <cellStyle name="Hyperlink" xfId="970"/>
    <cellStyle name="Followed Hyperlink" xfId="971"/>
    <cellStyle name="Hyperlink" xfId="972"/>
    <cellStyle name="Followed Hyperlink" xfId="973"/>
    <cellStyle name="Hyperlink" xfId="974"/>
    <cellStyle name="Followed Hyperlink" xfId="975"/>
    <cellStyle name="Hyperlink" xfId="976"/>
    <cellStyle name="Followed Hyperlink" xfId="977"/>
    <cellStyle name="Hyperlink" xfId="978"/>
    <cellStyle name="Followed Hyperlink" xfId="979"/>
    <cellStyle name="Hyperlink" xfId="980"/>
    <cellStyle name="Followed Hyperlink" xfId="981"/>
    <cellStyle name="Hyperlink" xfId="982"/>
    <cellStyle name="Followed Hyperlink" xfId="983"/>
    <cellStyle name="Hyperlink" xfId="984"/>
    <cellStyle name="Followed Hyperlink" xfId="985"/>
    <cellStyle name="Hyperlink" xfId="986"/>
    <cellStyle name="Followed Hyperlink" xfId="987"/>
    <cellStyle name="Hyperlink" xfId="988"/>
    <cellStyle name="Followed Hyperlink" xfId="989"/>
    <cellStyle name="Hyperlink" xfId="990"/>
    <cellStyle name="Followed Hyperlink" xfId="991"/>
    <cellStyle name="Hyperlink" xfId="992"/>
    <cellStyle name="Followed Hyperlink" xfId="993"/>
    <cellStyle name="Hyperlink" xfId="994"/>
    <cellStyle name="Followed Hyperlink" xfId="995"/>
    <cellStyle name="Hyperlink" xfId="996"/>
    <cellStyle name="Followed Hyperlink" xfId="997"/>
    <cellStyle name="Hyperlink" xfId="998"/>
    <cellStyle name="Followed Hyperlink" xfId="999"/>
    <cellStyle name="Hyperlink" xfId="1000"/>
    <cellStyle name="Followed Hyperlink" xfId="1001"/>
    <cellStyle name="Hyperlink" xfId="1002"/>
    <cellStyle name="Followed Hyperlink" xfId="1003"/>
    <cellStyle name="Hyperlink" xfId="1004"/>
    <cellStyle name="Followed Hyperlink" xfId="1005"/>
    <cellStyle name="Hyperlink" xfId="1006"/>
    <cellStyle name="Followed Hyperlink" xfId="1007"/>
    <cellStyle name="Hyperlink" xfId="1008"/>
    <cellStyle name="Followed Hyperlink" xfId="1009"/>
    <cellStyle name="Hyperlink" xfId="1010"/>
    <cellStyle name="Followed Hyperlink" xfId="1011"/>
    <cellStyle name="Hyperlink" xfId="1012"/>
    <cellStyle name="Followed Hyperlink" xfId="1013"/>
    <cellStyle name="Hyperlink" xfId="1014"/>
    <cellStyle name="Followed Hyperlink" xfId="1015"/>
    <cellStyle name="Hyperlink" xfId="1016"/>
    <cellStyle name="Followed Hyperlink" xfId="1017"/>
    <cellStyle name="Hyperlink" xfId="1018"/>
    <cellStyle name="Followed Hyperlink" xfId="1019"/>
    <cellStyle name="Hyperlink" xfId="1020"/>
    <cellStyle name="Followed Hyperlink" xfId="1021"/>
    <cellStyle name="Hyperlink" xfId="1022"/>
    <cellStyle name="Followed Hyperlink" xfId="1023"/>
    <cellStyle name="Hyperlink" xfId="1024"/>
    <cellStyle name="Followed Hyperlink" xfId="1025"/>
    <cellStyle name="Hyperlink" xfId="1026"/>
    <cellStyle name="Followed Hyperlink" xfId="1027"/>
    <cellStyle name="Hyperlink" xfId="1028"/>
    <cellStyle name="Followed Hyperlink" xfId="1029"/>
    <cellStyle name="Hyperlink" xfId="1030"/>
    <cellStyle name="Followed Hyperlink" xfId="1031"/>
    <cellStyle name="Hyperlink" xfId="1032"/>
    <cellStyle name="Followed Hyperlink" xfId="1033"/>
    <cellStyle name="Hyperlink" xfId="1034"/>
    <cellStyle name="Followed Hyperlink" xfId="1035"/>
    <cellStyle name="Hyperlink" xfId="1036"/>
    <cellStyle name="Followed Hyperlink" xfId="1037"/>
    <cellStyle name="Hyperlink" xfId="1038"/>
    <cellStyle name="Followed Hyperlink" xfId="1039"/>
    <cellStyle name="Hyperlink" xfId="1040"/>
    <cellStyle name="Followed Hyperlink" xfId="1041"/>
    <cellStyle name="Hyperlink" xfId="1042"/>
    <cellStyle name="Followed Hyperlink" xfId="1043"/>
    <cellStyle name="Hyperlink" xfId="1044"/>
    <cellStyle name="Followed Hyperlink" xfId="1045"/>
    <cellStyle name="Hyperlink" xfId="1046"/>
    <cellStyle name="Followed Hyperlink" xfId="1047"/>
    <cellStyle name="Hyperlink" xfId="1048"/>
    <cellStyle name="Followed Hyperlink" xfId="1049"/>
    <cellStyle name="Hyperlink" xfId="1050"/>
    <cellStyle name="Followed Hyperlink" xfId="1051"/>
    <cellStyle name="Hyperlink" xfId="1052"/>
    <cellStyle name="Followed Hyperlink" xfId="1053"/>
    <cellStyle name="Hyperlink" xfId="1054"/>
    <cellStyle name="Followed Hyperlink" xfId="1055"/>
    <cellStyle name="Hyperlink" xfId="1056"/>
    <cellStyle name="Followed Hyperlink" xfId="1057"/>
    <cellStyle name="Hyperlink" xfId="1058"/>
    <cellStyle name="Followed Hyperlink" xfId="1059"/>
    <cellStyle name="Hyperlink" xfId="1060"/>
    <cellStyle name="Followed Hyperlink" xfId="1061"/>
    <cellStyle name="Hyperlink" xfId="1062"/>
    <cellStyle name="Followed Hyperlink" xfId="1063"/>
    <cellStyle name="Hyperlink" xfId="1064"/>
    <cellStyle name="Followed Hyperlink" xfId="1065"/>
    <cellStyle name="Hyperlink" xfId="1066"/>
    <cellStyle name="Followed Hyperlink" xfId="1067"/>
    <cellStyle name="Hyperlink" xfId="1068"/>
    <cellStyle name="Followed Hyperlink" xfId="1069"/>
    <cellStyle name="Hyperlink" xfId="1070"/>
    <cellStyle name="Followed Hyperlink" xfId="1071"/>
    <cellStyle name="Hyperlink" xfId="1072"/>
    <cellStyle name="Followed Hyperlink" xfId="1073"/>
    <cellStyle name="Hyperlink" xfId="1074"/>
    <cellStyle name="Followed Hyperlink" xfId="1075"/>
    <cellStyle name="Hyperlink" xfId="1076"/>
    <cellStyle name="Followed Hyperlink" xfId="1077"/>
    <cellStyle name="Hyperlink" xfId="1078"/>
    <cellStyle name="Followed Hyperlink" xfId="1079"/>
    <cellStyle name="Hyperlink" xfId="1080"/>
    <cellStyle name="Followed Hyperlink" xfId="1081"/>
    <cellStyle name="Hyperlink" xfId="1082"/>
    <cellStyle name="Followed Hyperlink" xfId="1083"/>
    <cellStyle name="Hyperlink" xfId="1084"/>
    <cellStyle name="Followed Hyperlink" xfId="1085"/>
    <cellStyle name="Hyperlink" xfId="1086"/>
    <cellStyle name="Followed Hyperlink" xfId="1087"/>
    <cellStyle name="Hyperlink" xfId="1088"/>
    <cellStyle name="Followed Hyperlink" xfId="1089"/>
    <cellStyle name="Hyperlink" xfId="1090"/>
    <cellStyle name="Followed Hyperlink" xfId="1091"/>
    <cellStyle name="Hyperlink" xfId="1092"/>
    <cellStyle name="Followed Hyperlink" xfId="1093"/>
    <cellStyle name="Hyperlink" xfId="1094"/>
    <cellStyle name="Followed Hyperlink" xfId="1095"/>
    <cellStyle name="Hyperlink" xfId="1096"/>
    <cellStyle name="Followed Hyperlink" xfId="1097"/>
    <cellStyle name="Hyperlink" xfId="1098"/>
    <cellStyle name="Followed Hyperlink" xfId="1099"/>
    <cellStyle name="Hyperlink" xfId="1100"/>
    <cellStyle name="Followed Hyperlink" xfId="1101"/>
    <cellStyle name="Hyperlink" xfId="1102"/>
    <cellStyle name="Followed Hyperlink" xfId="1103"/>
    <cellStyle name="Hyperlink" xfId="1104"/>
    <cellStyle name="Followed Hyperlink" xfId="1105"/>
    <cellStyle name="Hyperlink" xfId="1106"/>
    <cellStyle name="Followed Hyperlink" xfId="1107"/>
    <cellStyle name="Hyperlink" xfId="1108"/>
    <cellStyle name="Followed Hyperlink" xfId="1109"/>
    <cellStyle name="Hyperlink" xfId="1110"/>
    <cellStyle name="Followed Hyperlink" xfId="1111"/>
    <cellStyle name="Hyperlink" xfId="1112"/>
    <cellStyle name="Followed Hyperlink" xfId="1113"/>
    <cellStyle name="Hyperlink" xfId="1114"/>
    <cellStyle name="Followed Hyperlink" xfId="1115"/>
    <cellStyle name="Hyperlink" xfId="1116"/>
    <cellStyle name="Followed Hyperlink" xfId="1117"/>
    <cellStyle name="Hyperlink" xfId="1118"/>
    <cellStyle name="Followed Hyperlink" xfId="1119"/>
    <cellStyle name="Hyperlink" xfId="1120"/>
    <cellStyle name="Followed Hyperlink" xfId="1121"/>
    <cellStyle name="Hyperlink" xfId="1122"/>
    <cellStyle name="Followed Hyperlink" xfId="1123"/>
    <cellStyle name="Hyperlink" xfId="1124"/>
    <cellStyle name="Followed Hyperlink" xfId="1125"/>
    <cellStyle name="Hyperlink" xfId="1126"/>
    <cellStyle name="Followed Hyperlink" xfId="1127"/>
    <cellStyle name="Hyperlink" xfId="1128"/>
    <cellStyle name="Followed Hyperlink" xfId="1129"/>
    <cellStyle name="Hyperlink" xfId="1130"/>
    <cellStyle name="Followed Hyperlink" xfId="1131"/>
    <cellStyle name="Hyperlink" xfId="1132"/>
    <cellStyle name="Followed Hyperlink" xfId="1133"/>
    <cellStyle name="Hyperlink" xfId="1134"/>
    <cellStyle name="Followed Hyperlink" xfId="1135"/>
    <cellStyle name="Hyperlink" xfId="1136"/>
    <cellStyle name="Followed Hyperlink" xfId="1137"/>
    <cellStyle name="Hyperlink" xfId="1138"/>
    <cellStyle name="Followed Hyperlink" xfId="1139"/>
    <cellStyle name="Hyperlink" xfId="1140"/>
    <cellStyle name="Followed Hyperlink" xfId="1141"/>
    <cellStyle name="Hyperlink" xfId="1142"/>
    <cellStyle name="Followed Hyperlink" xfId="1143"/>
    <cellStyle name="Hyperlink" xfId="1144"/>
    <cellStyle name="Followed Hyperlink" xfId="1145"/>
    <cellStyle name="Hyperlink" xfId="1146"/>
    <cellStyle name="Followed Hyperlink" xfId="1147"/>
    <cellStyle name="Hyperlink" xfId="1148"/>
    <cellStyle name="Followed Hyperlink" xfId="1149"/>
    <cellStyle name="Hyperlink" xfId="1150"/>
    <cellStyle name="Followed Hyperlink" xfId="1151"/>
    <cellStyle name="Hyperlink" xfId="1152"/>
    <cellStyle name="Followed Hyperlink" xfId="1153"/>
    <cellStyle name="Hyperlink" xfId="1154"/>
    <cellStyle name="Followed Hyperlink" xfId="1155"/>
    <cellStyle name="Hyperlink" xfId="1156"/>
    <cellStyle name="Followed Hyperlink" xfId="1157"/>
    <cellStyle name="Hyperlink" xfId="1158"/>
    <cellStyle name="Followed Hyperlink" xfId="1159"/>
    <cellStyle name="Hyperlink" xfId="1160"/>
    <cellStyle name="Followed Hyperlink" xfId="1161"/>
    <cellStyle name="Hyperlink" xfId="1162"/>
    <cellStyle name="Followed Hyperlink" xfId="1163"/>
    <cellStyle name="Hyperlink" xfId="1164"/>
    <cellStyle name="Followed Hyperlink" xfId="1165"/>
    <cellStyle name="Hyperlink" xfId="1166"/>
    <cellStyle name="Followed Hyperlink" xfId="1167"/>
    <cellStyle name="Hyperlink" xfId="1168"/>
    <cellStyle name="Followed Hyperlink" xfId="1169"/>
    <cellStyle name="Hyperlink" xfId="1170"/>
    <cellStyle name="Followed Hyperlink" xfId="1171"/>
    <cellStyle name="Hyperlink" xfId="1172"/>
    <cellStyle name="Followed Hyperlink" xfId="1173"/>
    <cellStyle name="Hyperlink" xfId="1174"/>
    <cellStyle name="Followed Hyperlink" xfId="1175"/>
    <cellStyle name="Hyperlink" xfId="1176"/>
    <cellStyle name="Followed Hyperlink" xfId="1177"/>
    <cellStyle name="Hyperlink" xfId="1178"/>
    <cellStyle name="Followed Hyperlink" xfId="1179"/>
    <cellStyle name="Hyperlink" xfId="1180"/>
    <cellStyle name="Followed Hyperlink" xfId="1181"/>
    <cellStyle name="Hyperlink" xfId="1182"/>
    <cellStyle name="Followed Hyperlink" xfId="1183"/>
    <cellStyle name="Hyperlink" xfId="1184"/>
    <cellStyle name="Followed Hyperlink" xfId="1185"/>
    <cellStyle name="Hyperlink" xfId="1186"/>
    <cellStyle name="Followed Hyperlink" xfId="1187"/>
    <cellStyle name="Hyperlink" xfId="1188"/>
    <cellStyle name="Followed Hyperlink" xfId="1189"/>
    <cellStyle name="Hyperlink" xfId="1190"/>
    <cellStyle name="Followed Hyperlink" xfId="1191"/>
    <cellStyle name="Hyperlink" xfId="1192"/>
    <cellStyle name="Followed Hyperlink" xfId="1193"/>
    <cellStyle name="Hyperlink" xfId="1194"/>
    <cellStyle name="Followed Hyperlink" xfId="1195"/>
    <cellStyle name="Hyperlink" xfId="1196"/>
    <cellStyle name="Followed Hyperlink" xfId="1197"/>
    <cellStyle name="Hyperlink" xfId="1198"/>
    <cellStyle name="Followed Hyperlink" xfId="1199"/>
    <cellStyle name="Hyperlink" xfId="1200"/>
    <cellStyle name="Followed Hyperlink" xfId="1201"/>
    <cellStyle name="Hyperlink" xfId="1202"/>
    <cellStyle name="Followed Hyperlink" xfId="1203"/>
    <cellStyle name="Hyperlink" xfId="1204"/>
    <cellStyle name="Followed Hyperlink" xfId="1205"/>
    <cellStyle name="Hyperlink" xfId="1206"/>
    <cellStyle name="Followed Hyperlink" xfId="1207"/>
    <cellStyle name="Hyperlink" xfId="1208"/>
    <cellStyle name="Followed Hyperlink" xfId="1209"/>
    <cellStyle name="Hyperlink" xfId="1210"/>
    <cellStyle name="Followed Hyperlink" xfId="1211"/>
    <cellStyle name="Hyperlink" xfId="1212"/>
    <cellStyle name="Followed Hyperlink" xfId="1213"/>
    <cellStyle name="Hyperlink" xfId="1214"/>
    <cellStyle name="Followed Hyperlink" xfId="1215"/>
    <cellStyle name="Hyperlink" xfId="1216"/>
    <cellStyle name="Followed Hyperlink" xfId="1217"/>
    <cellStyle name="Hyperlink" xfId="1218"/>
    <cellStyle name="Followed Hyperlink" xfId="1219"/>
    <cellStyle name="Hyperlink" xfId="1220"/>
    <cellStyle name="Followed Hyperlink" xfId="1221"/>
    <cellStyle name="Hyperlink" xfId="1222"/>
    <cellStyle name="Followed Hyperlink" xfId="1223"/>
    <cellStyle name="Hyperlink" xfId="1224"/>
    <cellStyle name="Followed Hyperlink" xfId="1225"/>
    <cellStyle name="Hyperlink" xfId="1226"/>
    <cellStyle name="Followed Hyperlink" xfId="1227"/>
    <cellStyle name="Hyperlink" xfId="1228"/>
    <cellStyle name="Followed Hyperlink" xfId="1229"/>
    <cellStyle name="Hyperlink" xfId="1230"/>
    <cellStyle name="Followed Hyperlink" xfId="1231"/>
    <cellStyle name="Hyperlink" xfId="1232"/>
    <cellStyle name="Followed Hyperlink" xfId="1233"/>
    <cellStyle name="Hyperlink" xfId="1234"/>
    <cellStyle name="Followed Hyperlink" xfId="1235"/>
    <cellStyle name="Hyperlink" xfId="1236"/>
    <cellStyle name="Followed Hyperlink" xfId="1237"/>
    <cellStyle name="Hyperlink" xfId="1238"/>
    <cellStyle name="Followed Hyperlink" xfId="1239"/>
    <cellStyle name="Hyperlink" xfId="1240"/>
    <cellStyle name="Followed Hyperlink" xfId="1241"/>
    <cellStyle name="Hyperlink" xfId="1242"/>
    <cellStyle name="Followed Hyperlink" xfId="1243"/>
    <cellStyle name="Hyperlink" xfId="1244"/>
    <cellStyle name="Followed Hyperlink" xfId="1245"/>
    <cellStyle name="Hyperlink" xfId="1246"/>
    <cellStyle name="Followed Hyperlink" xfId="1247"/>
    <cellStyle name="Hyperlink" xfId="1248"/>
    <cellStyle name="Followed Hyperlink" xfId="1249"/>
    <cellStyle name="Hyperlink" xfId="1250"/>
    <cellStyle name="Followed Hyperlink" xfId="1251"/>
    <cellStyle name="Hyperlink" xfId="1252"/>
    <cellStyle name="Followed Hyperlink" xfId="1253"/>
    <cellStyle name="Hyperlink" xfId="1254"/>
    <cellStyle name="Followed Hyperlink" xfId="1255"/>
    <cellStyle name="Hyperlink" xfId="1256"/>
    <cellStyle name="Followed Hyperlink" xfId="1257"/>
    <cellStyle name="Hyperlink" xfId="1258"/>
    <cellStyle name="Followed Hyperlink" xfId="1259"/>
    <cellStyle name="Hyperlink" xfId="1260"/>
    <cellStyle name="Followed Hyperlink" xfId="1261"/>
    <cellStyle name="Hyperlink" xfId="1262"/>
    <cellStyle name="Followed Hyperlink" xfId="1263"/>
    <cellStyle name="Hyperlink" xfId="1264"/>
    <cellStyle name="Followed Hyperlink" xfId="1265"/>
    <cellStyle name="Hyperlink" xfId="1266"/>
    <cellStyle name="Followed Hyperlink" xfId="1267"/>
    <cellStyle name="Hyperlink" xfId="1268"/>
    <cellStyle name="Followed Hyperlink" xfId="1269"/>
    <cellStyle name="Hyperlink" xfId="1270"/>
    <cellStyle name="Followed Hyperlink" xfId="1271"/>
    <cellStyle name="Hyperlink" xfId="1272"/>
    <cellStyle name="Followed Hyperlink" xfId="1273"/>
    <cellStyle name="Hyperlink" xfId="1274"/>
    <cellStyle name="Followed Hyperlink" xfId="1275"/>
    <cellStyle name="Hyperlink" xfId="1276"/>
    <cellStyle name="Followed Hyperlink" xfId="1277"/>
    <cellStyle name="Hyperlink" xfId="1278"/>
    <cellStyle name="Followed Hyperlink" xfId="1279"/>
    <cellStyle name="Hyperlink" xfId="1280"/>
    <cellStyle name="Followed Hyperlink" xfId="1281"/>
    <cellStyle name="Hyperlink" xfId="1282"/>
    <cellStyle name="Followed Hyperlink" xfId="1283"/>
    <cellStyle name="Hyperlink" xfId="1284"/>
    <cellStyle name="Followed Hyperlink" xfId="1285"/>
    <cellStyle name="Hyperlink" xfId="1286"/>
    <cellStyle name="Followed Hyperlink" xfId="1287"/>
    <cellStyle name="Hyperlink" xfId="1288"/>
    <cellStyle name="Followed Hyperlink" xfId="1289"/>
    <cellStyle name="Hyperlink" xfId="1290"/>
    <cellStyle name="Followed Hyperlink" xfId="1291"/>
    <cellStyle name="Hyperlink" xfId="1292"/>
    <cellStyle name="Followed Hyperlink" xfId="1293"/>
    <cellStyle name="Hyperlink" xfId="1294"/>
    <cellStyle name="Followed Hyperlink" xfId="1295"/>
    <cellStyle name="Hyperlink" xfId="1296"/>
    <cellStyle name="Followed Hyperlink" xfId="1297"/>
    <cellStyle name="Hyperlink" xfId="1298"/>
    <cellStyle name="Followed Hyperlink" xfId="1299"/>
    <cellStyle name="Hyperlink" xfId="1300"/>
    <cellStyle name="Followed Hyperlink" xfId="1301"/>
    <cellStyle name="Hyperlink" xfId="1302"/>
    <cellStyle name="Followed Hyperlink" xfId="1303"/>
    <cellStyle name="Hyperlink" xfId="1304"/>
    <cellStyle name="Followed Hyperlink" xfId="1305"/>
    <cellStyle name="Hyperlink" xfId="1306"/>
    <cellStyle name="Followed Hyperlink" xfId="1307"/>
    <cellStyle name="Hyperlink" xfId="1308"/>
    <cellStyle name="Followed Hyperlink" xfId="1309"/>
    <cellStyle name="Hyperlink" xfId="1310"/>
    <cellStyle name="Followed Hyperlink" xfId="1311"/>
    <cellStyle name="Hyperlink" xfId="1312"/>
    <cellStyle name="Followed Hyperlink" xfId="1313"/>
    <cellStyle name="Hyperlink" xfId="1314"/>
    <cellStyle name="Followed Hyperlink" xfId="1315"/>
    <cellStyle name="Hyperlink" xfId="1316"/>
    <cellStyle name="Followed Hyperlink" xfId="1317"/>
    <cellStyle name="Hyperlink" xfId="1318"/>
    <cellStyle name="Followed Hyperlink" xfId="1319"/>
    <cellStyle name="Hyperlink" xfId="1320"/>
    <cellStyle name="Followed Hyperlink" xfId="1321"/>
    <cellStyle name="Hyperlink" xfId="1322"/>
    <cellStyle name="Followed Hyperlink" xfId="1323"/>
    <cellStyle name="Hyperlink" xfId="1324"/>
    <cellStyle name="Followed Hyperlink" xfId="1325"/>
    <cellStyle name="Hyperlink" xfId="1326"/>
    <cellStyle name="Followed Hyperlink" xfId="1327"/>
    <cellStyle name="Hyperlink" xfId="1328"/>
    <cellStyle name="Followed Hyperlink" xfId="1329"/>
    <cellStyle name="Hyperlink" xfId="1330"/>
    <cellStyle name="Followed Hyperlink" xfId="1331"/>
    <cellStyle name="Hyperlink" xfId="1332"/>
    <cellStyle name="Followed Hyperlink" xfId="1333"/>
    <cellStyle name="Hyperlink" xfId="1334"/>
    <cellStyle name="Followed Hyperlink" xfId="1335"/>
    <cellStyle name="Hyperlink" xfId="1336"/>
    <cellStyle name="Followed Hyperlink" xfId="1337"/>
    <cellStyle name="Hyperlink" xfId="1338"/>
    <cellStyle name="Followed Hyperlink" xfId="1339"/>
    <cellStyle name="Hyperlink" xfId="1340"/>
    <cellStyle name="Followed Hyperlink" xfId="1341"/>
    <cellStyle name="Hyperlink" xfId="1342"/>
    <cellStyle name="Followed Hyperlink" xfId="1343"/>
    <cellStyle name="Hyperlink" xfId="1344"/>
    <cellStyle name="Followed Hyperlink" xfId="1345"/>
    <cellStyle name="Hyperlink" xfId="1346"/>
    <cellStyle name="Followed Hyperlink" xfId="1347"/>
    <cellStyle name="Hyperlink" xfId="1348"/>
    <cellStyle name="Followed Hyperlink" xfId="1349"/>
    <cellStyle name="Hyperlink" xfId="1350"/>
    <cellStyle name="Followed Hyperlink" xfId="1351"/>
    <cellStyle name="Hyperlink" xfId="1352"/>
    <cellStyle name="Followed Hyperlink" xfId="1353"/>
    <cellStyle name="Hyperlink" xfId="1354"/>
    <cellStyle name="Followed Hyperlink" xfId="1355"/>
    <cellStyle name="Hyperlink" xfId="1356"/>
    <cellStyle name="Followed Hyperlink" xfId="1357"/>
    <cellStyle name="Hyperlink" xfId="1358"/>
    <cellStyle name="Followed Hyperlink" xfId="1359"/>
    <cellStyle name="Hyperlink" xfId="1360"/>
    <cellStyle name="Followed Hyperlink" xfId="1361"/>
    <cellStyle name="Hyperlink" xfId="1362"/>
    <cellStyle name="Followed Hyperlink" xfId="1363"/>
    <cellStyle name="Hyperlink" xfId="1364"/>
    <cellStyle name="Followed Hyperlink" xfId="1365"/>
    <cellStyle name="Hyperlink" xfId="1366"/>
    <cellStyle name="Followed Hyperlink" xfId="1367"/>
    <cellStyle name="Hyperlink" xfId="1368"/>
    <cellStyle name="Followed Hyperlink" xfId="1369"/>
    <cellStyle name="Hyperlink" xfId="1370"/>
    <cellStyle name="Followed Hyperlink" xfId="1371"/>
    <cellStyle name="Hyperlink" xfId="1372"/>
    <cellStyle name="Followed Hyperlink" xfId="1373"/>
    <cellStyle name="Hyperlink" xfId="1374"/>
    <cellStyle name="Followed Hyperlink" xfId="1375"/>
    <cellStyle name="Hyperlink" xfId="1376"/>
    <cellStyle name="Followed Hyperlink" xfId="1377"/>
    <cellStyle name="Hyperlink" xfId="1378"/>
    <cellStyle name="Followed Hyperlink" xfId="1379"/>
    <cellStyle name="Hyperlink" xfId="1380"/>
    <cellStyle name="Followed Hyperlink" xfId="1381"/>
    <cellStyle name="Hyperlink" xfId="1382"/>
    <cellStyle name="Followed Hyperlink" xfId="1383"/>
    <cellStyle name="Hyperlink" xfId="1384"/>
    <cellStyle name="Followed Hyperlink" xfId="1385"/>
    <cellStyle name="Hyperlink" xfId="1386"/>
    <cellStyle name="Followed Hyperlink" xfId="1387"/>
    <cellStyle name="Hyperlink" xfId="1388"/>
    <cellStyle name="Followed Hyperlink" xfId="1389"/>
    <cellStyle name="Hyperlink" xfId="1390"/>
    <cellStyle name="Followed Hyperlink" xfId="1391"/>
    <cellStyle name="Hyperlink" xfId="1392"/>
    <cellStyle name="Followed Hyperlink" xfId="1393"/>
    <cellStyle name="Hyperlink" xfId="1394"/>
    <cellStyle name="Followed Hyperlink" xfId="1395"/>
    <cellStyle name="Hyperlink" xfId="1396"/>
    <cellStyle name="Followed Hyperlink" xfId="1397"/>
    <cellStyle name="Hyperlink" xfId="1398"/>
    <cellStyle name="Followed Hyperlink" xfId="1399"/>
    <cellStyle name="Hyperlink" xfId="1400"/>
    <cellStyle name="Followed Hyperlink" xfId="1401"/>
    <cellStyle name="Hyperlink" xfId="1402"/>
    <cellStyle name="Followed Hyperlink" xfId="1403"/>
    <cellStyle name="Hyperlink" xfId="1404"/>
    <cellStyle name="Followed Hyperlink" xfId="1405"/>
    <cellStyle name="Hyperlink" xfId="1406"/>
    <cellStyle name="Followed Hyperlink" xfId="1407"/>
    <cellStyle name="Hyperlink" xfId="1408"/>
    <cellStyle name="Followed Hyperlink" xfId="1409"/>
    <cellStyle name="Hyperlink" xfId="1410"/>
    <cellStyle name="Followed Hyperlink" xfId="1411"/>
    <cellStyle name="Hyperlink" xfId="1412"/>
    <cellStyle name="Followed Hyperlink" xfId="1413"/>
    <cellStyle name="Hyperlink" xfId="1414"/>
    <cellStyle name="Followed Hyperlink" xfId="1415"/>
    <cellStyle name="Hyperlink" xfId="1416"/>
    <cellStyle name="Followed Hyperlink" xfId="1417"/>
    <cellStyle name="Hyperlink" xfId="1418"/>
    <cellStyle name="Followed Hyperlink" xfId="1419"/>
    <cellStyle name="Hyperlink" xfId="1420"/>
    <cellStyle name="Followed Hyperlink" xfId="1421"/>
    <cellStyle name="Hyperlink" xfId="1422"/>
    <cellStyle name="Followed Hyperlink" xfId="1423"/>
    <cellStyle name="Hyperlink" xfId="1424"/>
    <cellStyle name="Followed Hyperlink" xfId="1425"/>
    <cellStyle name="Hyperlink" xfId="1426"/>
    <cellStyle name="Followed Hyperlink" xfId="1427"/>
    <cellStyle name="Hyperlink" xfId="1428"/>
    <cellStyle name="Followed Hyperlink" xfId="1429"/>
    <cellStyle name="Hyperlink" xfId="1430"/>
    <cellStyle name="Followed Hyperlink" xfId="1431"/>
    <cellStyle name="Hyperlink" xfId="1432"/>
    <cellStyle name="Followed Hyperlink" xfId="1433"/>
    <cellStyle name="Hyperlink" xfId="1434"/>
    <cellStyle name="Followed Hyperlink" xfId="1435"/>
    <cellStyle name="Hyperlink" xfId="1436"/>
    <cellStyle name="Followed Hyperlink" xfId="1437"/>
    <cellStyle name="Hyperlink" xfId="1438"/>
    <cellStyle name="Followed Hyperlink" xfId="1439"/>
    <cellStyle name="Hyperlink" xfId="1440"/>
    <cellStyle name="Followed Hyperlink" xfId="1441"/>
    <cellStyle name="Hyperlink" xfId="1442"/>
    <cellStyle name="Followed Hyperlink" xfId="1443"/>
    <cellStyle name="Hyperlink" xfId="1444"/>
    <cellStyle name="Followed Hyperlink" xfId="1445"/>
    <cellStyle name="Hyperlink" xfId="1446"/>
    <cellStyle name="Followed Hyperlink" xfId="1447"/>
    <cellStyle name="Hyperlink" xfId="1448"/>
    <cellStyle name="Followed Hyperlink" xfId="1449"/>
    <cellStyle name="Hyperlink" xfId="1450"/>
    <cellStyle name="Followed Hyperlink" xfId="1451"/>
    <cellStyle name="Hyperlink" xfId="1452"/>
    <cellStyle name="Followed Hyperlink" xfId="1453"/>
    <cellStyle name="Hyperlink" xfId="1454"/>
    <cellStyle name="Followed Hyperlink" xfId="1455"/>
    <cellStyle name="Hyperlink" xfId="1456"/>
    <cellStyle name="Followed Hyperlink" xfId="1457"/>
    <cellStyle name="Hyperlink" xfId="1458"/>
    <cellStyle name="Followed Hyperlink" xfId="1459"/>
    <cellStyle name="Hyperlink" xfId="1460"/>
    <cellStyle name="Followed Hyperlink" xfId="1461"/>
    <cellStyle name="Hyperlink" xfId="1462"/>
    <cellStyle name="Followed Hyperlink" xfId="1463"/>
    <cellStyle name="Hyperlink" xfId="1464"/>
    <cellStyle name="Followed Hyperlink" xfId="1465"/>
    <cellStyle name="Hyperlink" xfId="1466"/>
    <cellStyle name="Followed Hyperlink" xfId="1467"/>
    <cellStyle name="Hyperlink" xfId="1468"/>
    <cellStyle name="Followed Hyperlink" xfId="1469"/>
    <cellStyle name="Hyperlink" xfId="1470"/>
    <cellStyle name="Followed Hyperlink" xfId="1471"/>
    <cellStyle name="Hyperlink" xfId="1472"/>
    <cellStyle name="Followed Hyperlink" xfId="1473"/>
    <cellStyle name="Hyperlink" xfId="1474"/>
    <cellStyle name="Followed Hyperlink" xfId="1475"/>
    <cellStyle name="Hyperlink" xfId="1476"/>
    <cellStyle name="Followed Hyperlink" xfId="1477"/>
    <cellStyle name="Hyperlink" xfId="1478"/>
    <cellStyle name="Followed Hyperlink" xfId="1479"/>
    <cellStyle name="Hyperlink" xfId="1480"/>
    <cellStyle name="Followed Hyperlink" xfId="1481"/>
    <cellStyle name="Hyperlink" xfId="1482"/>
    <cellStyle name="Followed Hyperlink" xfId="1483"/>
    <cellStyle name="Hyperlink" xfId="1484"/>
    <cellStyle name="Followed Hyperlink" xfId="1485"/>
    <cellStyle name="Hyperlink" xfId="1486"/>
    <cellStyle name="Followed Hyperlink" xfId="1487"/>
    <cellStyle name="Hyperlink" xfId="1488"/>
    <cellStyle name="Followed Hyperlink" xfId="1489"/>
    <cellStyle name="Hyperlink" xfId="1490"/>
    <cellStyle name="Followed Hyperlink" xfId="1491"/>
    <cellStyle name="Hyperlink" xfId="1492"/>
    <cellStyle name="Followed Hyperlink" xfId="1493"/>
    <cellStyle name="Hyperlink" xfId="1494"/>
    <cellStyle name="Followed Hyperlink" xfId="1495"/>
    <cellStyle name="Hyperlink" xfId="1496"/>
    <cellStyle name="Followed Hyperlink" xfId="1497"/>
    <cellStyle name="Hyperlink" xfId="1498"/>
    <cellStyle name="Followed Hyperlink" xfId="1499"/>
    <cellStyle name="Hyperlink" xfId="1500"/>
    <cellStyle name="Followed Hyperlink" xfId="1501"/>
    <cellStyle name="Hyperlink" xfId="1502"/>
    <cellStyle name="Followed Hyperlink" xfId="1503"/>
    <cellStyle name="Hyperlink" xfId="1504"/>
    <cellStyle name="Followed Hyperlink" xfId="1505"/>
    <cellStyle name="Hyperlink" xfId="1506"/>
    <cellStyle name="Followed Hyperlink" xfId="1507"/>
    <cellStyle name="Hyperlink" xfId="1508"/>
    <cellStyle name="Followed Hyperlink" xfId="1509"/>
    <cellStyle name="Hyperlink" xfId="1510"/>
    <cellStyle name="Followed Hyperlink" xfId="1511"/>
    <cellStyle name="Hyperlink" xfId="1512"/>
    <cellStyle name="Followed Hyperlink" xfId="1513"/>
    <cellStyle name="Hyperlink" xfId="1514"/>
    <cellStyle name="Followed Hyperlink" xfId="1515"/>
    <cellStyle name="Hyperlink" xfId="1516"/>
    <cellStyle name="Followed Hyperlink" xfId="1517"/>
    <cellStyle name="Hyperlink" xfId="1518"/>
    <cellStyle name="Followed Hyperlink" xfId="1519"/>
    <cellStyle name="Hyperlink" xfId="1520"/>
    <cellStyle name="Followed Hyperlink" xfId="1521"/>
    <cellStyle name="Hyperlink" xfId="1522"/>
    <cellStyle name="Followed Hyperlink" xfId="1523"/>
    <cellStyle name="Hyperlink" xfId="1524"/>
    <cellStyle name="Followed Hyperlink" xfId="1525"/>
    <cellStyle name="Hyperlink" xfId="1526"/>
    <cellStyle name="Followed Hyperlink" xfId="1527"/>
    <cellStyle name="Hyperlink" xfId="1528"/>
    <cellStyle name="Followed Hyperlink" xfId="1529"/>
    <cellStyle name="Hyperlink" xfId="1530"/>
    <cellStyle name="Followed Hyperlink" xfId="1531"/>
    <cellStyle name="Hyperlink" xfId="1532"/>
    <cellStyle name="Followed Hyperlink" xfId="1533"/>
    <cellStyle name="Hyperlink" xfId="1534"/>
    <cellStyle name="Followed Hyperlink" xfId="1535"/>
    <cellStyle name="Hyperlink" xfId="1536"/>
    <cellStyle name="Followed Hyperlink" xfId="1537"/>
    <cellStyle name="Hyperlink" xfId="1538"/>
    <cellStyle name="Followed Hyperlink" xfId="1539"/>
    <cellStyle name="Hyperlink" xfId="1540"/>
    <cellStyle name="Followed Hyperlink" xfId="1541"/>
    <cellStyle name="Hyperlink" xfId="1542"/>
    <cellStyle name="Followed Hyperlink" xfId="1543"/>
    <cellStyle name="Hyperlink" xfId="1544"/>
    <cellStyle name="Followed Hyperlink" xfId="1545"/>
    <cellStyle name="Hyperlink" xfId="1546"/>
    <cellStyle name="Followed Hyperlink" xfId="1547"/>
    <cellStyle name="Hyperlink" xfId="1548"/>
    <cellStyle name="Followed Hyperlink" xfId="1549"/>
    <cellStyle name="Hyperlink" xfId="1550"/>
    <cellStyle name="Followed Hyperlink" xfId="1551"/>
    <cellStyle name="Hyperlink" xfId="1552"/>
    <cellStyle name="Followed Hyperlink" xfId="1553"/>
    <cellStyle name="Hyperlink" xfId="1554"/>
    <cellStyle name="Followed Hyperlink" xfId="1555"/>
    <cellStyle name="Hyperlink" xfId="1556"/>
    <cellStyle name="Followed Hyperlink" xfId="1557"/>
    <cellStyle name="Hyperlink" xfId="1558"/>
    <cellStyle name="Followed Hyperlink" xfId="1559"/>
    <cellStyle name="Hyperlink" xfId="1560"/>
    <cellStyle name="Followed Hyperlink" xfId="1561"/>
    <cellStyle name="Hyperlink" xfId="1562"/>
    <cellStyle name="Followed Hyperlink" xfId="1563"/>
    <cellStyle name="Hyperlink" xfId="1564"/>
    <cellStyle name="Followed Hyperlink" xfId="1565"/>
    <cellStyle name="Hyperlink" xfId="1566"/>
    <cellStyle name="Followed Hyperlink" xfId="1567"/>
    <cellStyle name="Hyperlink" xfId="1568"/>
    <cellStyle name="Followed Hyperlink" xfId="1569"/>
    <cellStyle name="Hyperlink" xfId="1570"/>
    <cellStyle name="Followed Hyperlink" xfId="1571"/>
    <cellStyle name="Hyperlink" xfId="1572"/>
    <cellStyle name="Followed Hyperlink" xfId="1573"/>
    <cellStyle name="Hyperlink" xfId="1574"/>
    <cellStyle name="Followed Hyperlink" xfId="1575"/>
    <cellStyle name="Hyperlink" xfId="1576"/>
    <cellStyle name="Followed Hyperlink" xfId="1577"/>
    <cellStyle name="Hyperlink" xfId="1578"/>
    <cellStyle name="Followed Hyperlink" xfId="1579"/>
    <cellStyle name="Hyperlink" xfId="1580"/>
    <cellStyle name="Followed Hyperlink" xfId="1581"/>
    <cellStyle name="Hyperlink" xfId="1582"/>
    <cellStyle name="Followed Hyperlink" xfId="1583"/>
    <cellStyle name="Hyperlink" xfId="1584"/>
    <cellStyle name="Followed Hyperlink" xfId="1585"/>
    <cellStyle name="Hyperlink" xfId="1586"/>
    <cellStyle name="Followed Hyperlink" xfId="1587"/>
    <cellStyle name="Hyperlink" xfId="1588"/>
    <cellStyle name="Followed Hyperlink" xfId="1589"/>
    <cellStyle name="Hyperlink" xfId="1590"/>
    <cellStyle name="Followed Hyperlink" xfId="1591"/>
    <cellStyle name="Hyperlink" xfId="1592"/>
    <cellStyle name="Followed Hyperlink" xfId="1593"/>
    <cellStyle name="Hyperlink" xfId="1594"/>
    <cellStyle name="Followed Hyperlink" xfId="1595"/>
    <cellStyle name="Hyperlink" xfId="1596"/>
    <cellStyle name="Followed Hyperlink" xfId="1597"/>
    <cellStyle name="Hyperlink" xfId="1598"/>
    <cellStyle name="Followed Hyperlink" xfId="1599"/>
    <cellStyle name="Hyperlink" xfId="1600"/>
    <cellStyle name="Followed Hyperlink" xfId="1601"/>
    <cellStyle name="Hyperlink" xfId="1602"/>
    <cellStyle name="Followed Hyperlink" xfId="1603"/>
    <cellStyle name="Hyperlink" xfId="1604"/>
    <cellStyle name="Followed Hyperlink" xfId="1605"/>
    <cellStyle name="Hyperlink" xfId="1606"/>
    <cellStyle name="Followed Hyperlink" xfId="1607"/>
    <cellStyle name="Hyperlink" xfId="1608"/>
    <cellStyle name="Followed Hyperlink" xfId="1609"/>
    <cellStyle name="Hyperlink" xfId="1610"/>
    <cellStyle name="Followed Hyperlink" xfId="1611"/>
    <cellStyle name="Hyperlink" xfId="1612"/>
    <cellStyle name="Followed Hyperlink" xfId="1613"/>
    <cellStyle name="Hyperlink" xfId="1614"/>
    <cellStyle name="Followed Hyperlink" xfId="1615"/>
    <cellStyle name="Hyperlink" xfId="1616"/>
    <cellStyle name="Followed Hyperlink" xfId="1617"/>
    <cellStyle name="Hyperlink" xfId="1618"/>
    <cellStyle name="Followed Hyperlink" xfId="1619"/>
    <cellStyle name="Hyperlink" xfId="1620"/>
    <cellStyle name="Followed Hyperlink" xfId="1621"/>
    <cellStyle name="Hyperlink" xfId="1622"/>
    <cellStyle name="Followed Hyperlink" xfId="1623"/>
    <cellStyle name="Hyperlink" xfId="1624"/>
    <cellStyle name="Followed Hyperlink" xfId="1625"/>
    <cellStyle name="Hyperlink" xfId="1626"/>
    <cellStyle name="Followed Hyperlink" xfId="1627"/>
    <cellStyle name="Hyperlink" xfId="1628"/>
    <cellStyle name="Followed Hyperlink" xfId="1629"/>
    <cellStyle name="Hyperlink" xfId="1630"/>
    <cellStyle name="Followed Hyperlink" xfId="1631"/>
    <cellStyle name="Hyperlink" xfId="1632"/>
    <cellStyle name="Followed Hyperlink" xfId="1633"/>
    <cellStyle name="Hyperlink" xfId="1634"/>
    <cellStyle name="Followed Hyperlink" xfId="1635"/>
    <cellStyle name="Hyperlink" xfId="1636"/>
    <cellStyle name="Followed Hyperlink" xfId="1637"/>
    <cellStyle name="Hyperlink" xfId="1638"/>
    <cellStyle name="Followed Hyperlink" xfId="1639"/>
    <cellStyle name="Hyperlink" xfId="1640"/>
    <cellStyle name="Followed Hyperlink" xfId="1641"/>
    <cellStyle name="Hyperlink" xfId="1642"/>
    <cellStyle name="Followed Hyperlink" xfId="1643"/>
    <cellStyle name="Hyperlink" xfId="1644"/>
    <cellStyle name="Followed Hyperlink" xfId="1645"/>
    <cellStyle name="Hyperlink" xfId="1646"/>
    <cellStyle name="Followed Hyperlink" xfId="1647"/>
    <cellStyle name="Hyperlink" xfId="1648"/>
    <cellStyle name="Followed Hyperlink" xfId="1649"/>
    <cellStyle name="Hyperlink" xfId="1650"/>
    <cellStyle name="Followed Hyperlink" xfId="1651"/>
    <cellStyle name="Hyperlink" xfId="1652"/>
    <cellStyle name="Followed Hyperlink" xfId="1653"/>
    <cellStyle name="Hyperlink" xfId="1654"/>
    <cellStyle name="Followed Hyperlink" xfId="1655"/>
    <cellStyle name="Hyperlink" xfId="1656"/>
    <cellStyle name="Followed Hyperlink" xfId="1657"/>
    <cellStyle name="Hyperlink" xfId="1658"/>
    <cellStyle name="Followed Hyperlink" xfId="1659"/>
    <cellStyle name="Hyperlink" xfId="1660"/>
    <cellStyle name="Followed Hyperlink" xfId="1661"/>
    <cellStyle name="Hyperlink" xfId="1662"/>
    <cellStyle name="Followed Hyperlink" xfId="1663"/>
    <cellStyle name="Hyperlink" xfId="1664"/>
    <cellStyle name="Followed Hyperlink" xfId="1665"/>
    <cellStyle name="Hyperlink" xfId="1666"/>
    <cellStyle name="Followed Hyperlink" xfId="1667"/>
    <cellStyle name="Hyperlink" xfId="1668"/>
    <cellStyle name="Followed Hyperlink" xfId="1669"/>
    <cellStyle name="Hyperlink" xfId="1670"/>
    <cellStyle name="Followed Hyperlink" xfId="1671"/>
    <cellStyle name="Hyperlink" xfId="1672"/>
    <cellStyle name="Followed Hyperlink" xfId="1673"/>
    <cellStyle name="Hyperlink" xfId="1674"/>
    <cellStyle name="Followed Hyperlink" xfId="1675"/>
    <cellStyle name="Hyperlink" xfId="1676"/>
    <cellStyle name="Followed Hyperlink" xfId="1677"/>
    <cellStyle name="Hyperlink" xfId="1678"/>
    <cellStyle name="Followed Hyperlink" xfId="1679"/>
    <cellStyle name="Hyperlink" xfId="1680"/>
    <cellStyle name="Followed Hyperlink" xfId="1681"/>
    <cellStyle name="Hyperlink" xfId="1682"/>
    <cellStyle name="Followed Hyperlink" xfId="1683"/>
    <cellStyle name="Hyperlink" xfId="1684"/>
    <cellStyle name="Followed Hyperlink" xfId="1685"/>
    <cellStyle name="Hyperlink" xfId="1686"/>
    <cellStyle name="Followed Hyperlink" xfId="1687"/>
    <cellStyle name="Hyperlink" xfId="1688"/>
    <cellStyle name="Followed Hyperlink" xfId="1689"/>
    <cellStyle name="Hyperlink" xfId="1690"/>
    <cellStyle name="Followed Hyperlink" xfId="1691"/>
    <cellStyle name="Hyperlink" xfId="1692"/>
    <cellStyle name="Followed Hyperlink" xfId="1693"/>
    <cellStyle name="Hyperlink" xfId="1694"/>
    <cellStyle name="Followed Hyperlink" xfId="1695"/>
    <cellStyle name="Hyperlink" xfId="1696"/>
    <cellStyle name="Followed Hyperlink" xfId="1697"/>
    <cellStyle name="Hyperlink" xfId="1698"/>
    <cellStyle name="Followed Hyperlink" xfId="1699"/>
    <cellStyle name="Hyperlink" xfId="1700"/>
    <cellStyle name="Followed Hyperlink" xfId="1701"/>
    <cellStyle name="Hyperlink" xfId="1702"/>
    <cellStyle name="Followed Hyperlink" xfId="1703"/>
    <cellStyle name="Hyperlink" xfId="1704"/>
    <cellStyle name="Followed Hyperlink" xfId="1705"/>
    <cellStyle name="Hyperlink" xfId="1706"/>
    <cellStyle name="Followed Hyperlink" xfId="1707"/>
    <cellStyle name="Hyperlink" xfId="1708"/>
    <cellStyle name="Followed Hyperlink" xfId="1709"/>
    <cellStyle name="Hyperlink" xfId="1710"/>
    <cellStyle name="Followed Hyperlink" xfId="1711"/>
    <cellStyle name="Hyperlink" xfId="1712"/>
    <cellStyle name="Followed Hyperlink" xfId="1713"/>
    <cellStyle name="Hyperlink" xfId="1714"/>
    <cellStyle name="Followed Hyperlink" xfId="1715"/>
    <cellStyle name="Hyperlink" xfId="1716"/>
    <cellStyle name="Followed Hyperlink" xfId="1717"/>
    <cellStyle name="Hyperlink" xfId="1718"/>
    <cellStyle name="Followed Hyperlink" xfId="1719"/>
    <cellStyle name="Hyperlink" xfId="1720"/>
    <cellStyle name="Followed Hyperlink" xfId="1721"/>
    <cellStyle name="Hyperlink" xfId="1722"/>
    <cellStyle name="Followed Hyperlink" xfId="1723"/>
    <cellStyle name="Hyperlink" xfId="1724"/>
    <cellStyle name="Followed Hyperlink" xfId="1725"/>
    <cellStyle name="Hyperlink" xfId="1726"/>
    <cellStyle name="Followed Hyperlink" xfId="1727"/>
    <cellStyle name="Hyperlink" xfId="1728"/>
    <cellStyle name="Followed Hyperlink" xfId="1729"/>
    <cellStyle name="Hyperlink" xfId="1730"/>
    <cellStyle name="Followed Hyperlink" xfId="1731"/>
    <cellStyle name="Hyperlink" xfId="1732"/>
    <cellStyle name="Followed Hyperlink" xfId="1733"/>
    <cellStyle name="Hyperlink" xfId="1734"/>
    <cellStyle name="Followed Hyperlink" xfId="1735"/>
    <cellStyle name="Hyperlink" xfId="1736"/>
    <cellStyle name="Followed Hyperlink" xfId="1737"/>
    <cellStyle name="Hyperlink" xfId="1738"/>
    <cellStyle name="Followed Hyperlink" xfId="1739"/>
    <cellStyle name="Hyperlink" xfId="1740"/>
    <cellStyle name="Followed Hyperlink" xfId="1741"/>
    <cellStyle name="Hyperlink" xfId="1742"/>
    <cellStyle name="Followed Hyperlink" xfId="1743"/>
    <cellStyle name="Hyperlink" xfId="1744"/>
    <cellStyle name="Followed Hyperlink" xfId="1745"/>
    <cellStyle name="Hyperlink" xfId="1746"/>
    <cellStyle name="Followed Hyperlink" xfId="1747"/>
    <cellStyle name="Hyperlink" xfId="1748"/>
    <cellStyle name="Followed Hyperlink" xfId="1749"/>
    <cellStyle name="Hyperlink" xfId="1750"/>
    <cellStyle name="Followed Hyperlink" xfId="1751"/>
    <cellStyle name="Hyperlink" xfId="1752"/>
    <cellStyle name="Followed Hyperlink" xfId="1753"/>
    <cellStyle name="Hyperlink" xfId="1754"/>
    <cellStyle name="Followed Hyperlink" xfId="1755"/>
    <cellStyle name="Hyperlink" xfId="1756"/>
    <cellStyle name="Followed Hyperlink" xfId="1757"/>
    <cellStyle name="Hyperlink" xfId="1758"/>
    <cellStyle name="Followed Hyperlink" xfId="1759"/>
    <cellStyle name="Hyperlink" xfId="1760"/>
    <cellStyle name="Followed Hyperlink" xfId="1761"/>
    <cellStyle name="Hyperlink" xfId="1762"/>
    <cellStyle name="Followed Hyperlink" xfId="1763"/>
    <cellStyle name="Hyperlink" xfId="1764"/>
    <cellStyle name="Followed Hyperlink" xfId="1765"/>
    <cellStyle name="Hyperlink" xfId="1766"/>
    <cellStyle name="Followed Hyperlink" xfId="1767"/>
    <cellStyle name="Hyperlink" xfId="1768"/>
    <cellStyle name="Followed Hyperlink" xfId="1769"/>
    <cellStyle name="Hyperlink" xfId="1770"/>
    <cellStyle name="Followed Hyperlink" xfId="1771"/>
    <cellStyle name="Hyperlink" xfId="1772"/>
    <cellStyle name="Followed Hyperlink" xfId="1773"/>
    <cellStyle name="Hyperlink" xfId="1774"/>
    <cellStyle name="Followed Hyperlink" xfId="1775"/>
    <cellStyle name="Hyperlink" xfId="1776"/>
    <cellStyle name="Followed Hyperlink" xfId="1777"/>
    <cellStyle name="Hyperlink" xfId="1778"/>
    <cellStyle name="Followed Hyperlink" xfId="1779"/>
    <cellStyle name="Hyperlink" xfId="1780"/>
    <cellStyle name="Followed Hyperlink" xfId="1781"/>
    <cellStyle name="Hyperlink" xfId="1782"/>
    <cellStyle name="Followed Hyperlink" xfId="1783"/>
    <cellStyle name="Hyperlink" xfId="1784"/>
    <cellStyle name="Followed Hyperlink" xfId="1785"/>
    <cellStyle name="Hyperlink" xfId="1786"/>
    <cellStyle name="Followed Hyperlink" xfId="1787"/>
    <cellStyle name="Hyperlink" xfId="1788"/>
    <cellStyle name="Followed Hyperlink" xfId="1789"/>
    <cellStyle name="Hyperlink" xfId="1790"/>
    <cellStyle name="Followed Hyperlink" xfId="1791"/>
    <cellStyle name="Hyperlink" xfId="1792"/>
    <cellStyle name="Followed Hyperlink" xfId="1793"/>
    <cellStyle name="Hyperlink" xfId="1794"/>
    <cellStyle name="Followed Hyperlink" xfId="1795"/>
    <cellStyle name="Hyperlink" xfId="1796"/>
    <cellStyle name="Followed Hyperlink" xfId="1797"/>
    <cellStyle name="Hyperlink" xfId="1798"/>
    <cellStyle name="Followed Hyperlink" xfId="1799"/>
    <cellStyle name="Hyperlink" xfId="1800"/>
    <cellStyle name="Followed Hyperlink" xfId="1801"/>
    <cellStyle name="Hyperlink" xfId="1802"/>
    <cellStyle name="Followed Hyperlink" xfId="1803"/>
    <cellStyle name="Hyperlink" xfId="1804"/>
    <cellStyle name="Followed Hyperlink" xfId="1805"/>
    <cellStyle name="Hyperlink" xfId="1806"/>
    <cellStyle name="Followed Hyperlink" xfId="1807"/>
    <cellStyle name="Hyperlink" xfId="1808"/>
    <cellStyle name="Followed Hyperlink" xfId="1809"/>
    <cellStyle name="Hyperlink" xfId="1810"/>
    <cellStyle name="Followed Hyperlink" xfId="1811"/>
    <cellStyle name="Hyperlink" xfId="1812"/>
    <cellStyle name="Followed Hyperlink" xfId="1813"/>
    <cellStyle name="Hyperlink" xfId="1814"/>
    <cellStyle name="Followed Hyperlink" xfId="1815"/>
    <cellStyle name="Hyperlink" xfId="1816"/>
    <cellStyle name="Followed Hyperlink" xfId="1817"/>
    <cellStyle name="Hyperlink" xfId="1818"/>
    <cellStyle name="Followed Hyperlink" xfId="1819"/>
    <cellStyle name="Hyperlink" xfId="1820"/>
    <cellStyle name="Followed Hyperlink" xfId="1821"/>
    <cellStyle name="Hyperlink" xfId="1822"/>
    <cellStyle name="Followed Hyperlink" xfId="1823"/>
    <cellStyle name="Hyperlink" xfId="1824"/>
    <cellStyle name="Followed Hyperlink" xfId="1825"/>
    <cellStyle name="Hyperlink" xfId="1826"/>
    <cellStyle name="Followed Hyperlink" xfId="1827"/>
    <cellStyle name="Hyperlink" xfId="1828"/>
    <cellStyle name="Followed Hyperlink" xfId="1829"/>
    <cellStyle name="Hyperlink" xfId="1830"/>
    <cellStyle name="Followed Hyperlink" xfId="1831"/>
    <cellStyle name="Hyperlink" xfId="1832"/>
    <cellStyle name="Followed Hyperlink" xfId="1833"/>
    <cellStyle name="Hyperlink" xfId="1834"/>
    <cellStyle name="Followed Hyperlink" xfId="1835"/>
    <cellStyle name="Hyperlink" xfId="1836"/>
    <cellStyle name="Followed Hyperlink" xfId="1837"/>
    <cellStyle name="Hyperlink" xfId="1838"/>
    <cellStyle name="Followed Hyperlink" xfId="1839"/>
    <cellStyle name="Hyperlink" xfId="1840"/>
    <cellStyle name="Followed Hyperlink" xfId="1841"/>
    <cellStyle name="Hyperlink" xfId="1842"/>
    <cellStyle name="Followed Hyperlink" xfId="1843"/>
    <cellStyle name="Hyperlink" xfId="1844"/>
    <cellStyle name="Followed Hyperlink" xfId="1845"/>
    <cellStyle name="Hyperlink" xfId="1846"/>
    <cellStyle name="Followed Hyperlink" xfId="1847"/>
    <cellStyle name="Hyperlink" xfId="1848"/>
    <cellStyle name="Followed Hyperlink" xfId="1849"/>
    <cellStyle name="Hyperlink" xfId="1850"/>
    <cellStyle name="Followed Hyperlink" xfId="1851"/>
    <cellStyle name="Hyperlink" xfId="1852"/>
    <cellStyle name="Followed Hyperlink" xfId="1853"/>
    <cellStyle name="Hyperlink" xfId="1854"/>
    <cellStyle name="Followed Hyperlink" xfId="1855"/>
    <cellStyle name="Hyperlink" xfId="1856"/>
    <cellStyle name="Followed Hyperlink" xfId="1857"/>
    <cellStyle name="Hyperlink" xfId="1858"/>
    <cellStyle name="Followed Hyperlink" xfId="1859"/>
    <cellStyle name="Hyperlink" xfId="1860"/>
    <cellStyle name="Followed Hyperlink" xfId="1861"/>
    <cellStyle name="Hyperlink" xfId="1862"/>
    <cellStyle name="Followed Hyperlink" xfId="1863"/>
    <cellStyle name="Hyperlink" xfId="1864"/>
    <cellStyle name="Followed Hyperlink" xfId="1865"/>
    <cellStyle name="Hyperlink" xfId="1866"/>
    <cellStyle name="Followed Hyperlink" xfId="1867"/>
    <cellStyle name="Hyperlink" xfId="1868"/>
    <cellStyle name="Followed Hyperlink" xfId="1869"/>
    <cellStyle name="Hyperlink" xfId="1870"/>
    <cellStyle name="Followed Hyperlink" xfId="1871"/>
    <cellStyle name="Hyperlink" xfId="1872"/>
    <cellStyle name="Followed Hyperlink" xfId="1873"/>
    <cellStyle name="Hyperlink" xfId="1874"/>
    <cellStyle name="Followed Hyperlink" xfId="1875"/>
    <cellStyle name="Hyperlink" xfId="1876"/>
    <cellStyle name="Followed Hyperlink" xfId="1877"/>
    <cellStyle name="Hyperlink" xfId="1878"/>
    <cellStyle name="Followed Hyperlink" xfId="1879"/>
    <cellStyle name="Hyperlink" xfId="1880"/>
    <cellStyle name="Followed Hyperlink" xfId="1881"/>
    <cellStyle name="Hyperlink" xfId="1882"/>
    <cellStyle name="Followed Hyperlink" xfId="1883"/>
    <cellStyle name="Hyperlink" xfId="1884"/>
    <cellStyle name="Followed Hyperlink" xfId="1885"/>
    <cellStyle name="Hyperlink" xfId="1886"/>
    <cellStyle name="Followed Hyperlink" xfId="1887"/>
    <cellStyle name="Hyperlink" xfId="1888"/>
    <cellStyle name="Followed Hyperlink" xfId="1889"/>
    <cellStyle name="Hyperlink" xfId="1890"/>
    <cellStyle name="Followed Hyperlink" xfId="1891"/>
    <cellStyle name="Hyperlink" xfId="1892"/>
    <cellStyle name="Followed Hyperlink" xfId="1893"/>
    <cellStyle name="Hyperlink" xfId="1894"/>
    <cellStyle name="Followed Hyperlink" xfId="1895"/>
    <cellStyle name="Hyperlink" xfId="1896"/>
    <cellStyle name="Followed Hyperlink" xfId="1897"/>
    <cellStyle name="Hyperlink" xfId="1898"/>
    <cellStyle name="Followed Hyperlink" xfId="1899"/>
    <cellStyle name="Hyperlink" xfId="1900"/>
    <cellStyle name="Followed Hyperlink" xfId="1901"/>
    <cellStyle name="Hyperlink" xfId="1902"/>
    <cellStyle name="Followed Hyperlink" xfId="1903"/>
    <cellStyle name="Hyperlink" xfId="1904"/>
    <cellStyle name="Followed Hyperlink" xfId="1905"/>
    <cellStyle name="Hyperlink" xfId="1906"/>
    <cellStyle name="Followed Hyperlink" xfId="1907"/>
    <cellStyle name="Hyperlink" xfId="1908"/>
    <cellStyle name="Followed Hyperlink" xfId="1909"/>
    <cellStyle name="Hyperlink" xfId="1910"/>
    <cellStyle name="Followed Hyperlink" xfId="1911"/>
    <cellStyle name="Hyperlink" xfId="1912"/>
    <cellStyle name="Followed Hyperlink" xfId="1913"/>
    <cellStyle name="Hyperlink" xfId="1914"/>
    <cellStyle name="Followed Hyperlink" xfId="1915"/>
    <cellStyle name="Hyperlink" xfId="1916"/>
    <cellStyle name="Followed Hyperlink" xfId="1917"/>
    <cellStyle name="Hyperlink" xfId="1918"/>
    <cellStyle name="Followed Hyperlink" xfId="1919"/>
    <cellStyle name="Hyperlink" xfId="1920"/>
    <cellStyle name="Followed Hyperlink" xfId="1921"/>
    <cellStyle name="Hyperlink" xfId="1922"/>
    <cellStyle name="Followed Hyperlink" xfId="1923"/>
    <cellStyle name="Hyperlink" xfId="1924"/>
    <cellStyle name="Followed Hyperlink" xfId="1925"/>
    <cellStyle name="Hyperlink" xfId="1926"/>
    <cellStyle name="Followed Hyperlink" xfId="1927"/>
    <cellStyle name="Hyperlink" xfId="1928"/>
    <cellStyle name="Followed Hyperlink" xfId="1929"/>
    <cellStyle name="Hyperlink" xfId="1930"/>
    <cellStyle name="Followed Hyperlink" xfId="1931"/>
    <cellStyle name="Hyperlink" xfId="1932"/>
    <cellStyle name="Followed Hyperlink" xfId="1933"/>
    <cellStyle name="Hyperlink" xfId="1934"/>
    <cellStyle name="Followed Hyperlink" xfId="1935"/>
    <cellStyle name="Hyperlink" xfId="1936"/>
    <cellStyle name="Followed Hyperlink" xfId="1937"/>
    <cellStyle name="Hyperlink" xfId="1938"/>
    <cellStyle name="Followed Hyperlink" xfId="1939"/>
    <cellStyle name="Hyperlink" xfId="1940"/>
    <cellStyle name="Followed Hyperlink" xfId="1941"/>
    <cellStyle name="Hyperlink" xfId="1942"/>
    <cellStyle name="Followed Hyperlink" xfId="1943"/>
    <cellStyle name="Hyperlink" xfId="1944"/>
    <cellStyle name="Followed Hyperlink" xfId="1945"/>
    <cellStyle name="Hyperlink" xfId="1946"/>
    <cellStyle name="Followed Hyperlink" xfId="1947"/>
    <cellStyle name="Hyperlink" xfId="1948"/>
    <cellStyle name="Followed Hyperlink" xfId="1949"/>
    <cellStyle name="Hyperlink" xfId="1950"/>
    <cellStyle name="Followed Hyperlink" xfId="1951"/>
    <cellStyle name="Hyperlink" xfId="1952"/>
    <cellStyle name="Followed Hyperlink" xfId="1953"/>
    <cellStyle name="Hyperlink" xfId="1954"/>
    <cellStyle name="Followed Hyperlink" xfId="1955"/>
    <cellStyle name="Hyperlink" xfId="1956"/>
    <cellStyle name="Followed Hyperlink" xfId="1957"/>
    <cellStyle name="Hyperlink" xfId="1958"/>
    <cellStyle name="Followed Hyperlink" xfId="1959"/>
    <cellStyle name="Hyperlink" xfId="1960"/>
    <cellStyle name="Followed Hyperlink" xfId="1961"/>
    <cellStyle name="Hyperlink" xfId="1962"/>
    <cellStyle name="Followed Hyperlink" xfId="1963"/>
    <cellStyle name="Hyperlink" xfId="1964"/>
    <cellStyle name="Followed Hyperlink" xfId="1965"/>
    <cellStyle name="Hyperlink" xfId="1966"/>
    <cellStyle name="Followed Hyperlink" xfId="1967"/>
    <cellStyle name="Hyperlink" xfId="1968"/>
    <cellStyle name="Followed Hyperlink" xfId="1969"/>
    <cellStyle name="Hyperlink" xfId="1970"/>
    <cellStyle name="Followed Hyperlink" xfId="1971"/>
    <cellStyle name="Hyperlink" xfId="1972"/>
    <cellStyle name="Followed Hyperlink" xfId="1973"/>
    <cellStyle name="Hyperlink" xfId="1974"/>
    <cellStyle name="Followed Hyperlink" xfId="1975"/>
    <cellStyle name="Hyperlink" xfId="1976"/>
    <cellStyle name="Followed Hyperlink" xfId="1977"/>
    <cellStyle name="Hyperlink" xfId="1978"/>
    <cellStyle name="Followed Hyperlink" xfId="1979"/>
    <cellStyle name="Hyperlink" xfId="1980"/>
    <cellStyle name="Followed Hyperlink" xfId="1981"/>
    <cellStyle name="Hyperlink" xfId="1982"/>
    <cellStyle name="Followed Hyperlink" xfId="1983"/>
    <cellStyle name="Hyperlink" xfId="1984"/>
    <cellStyle name="Followed Hyperlink" xfId="1985"/>
    <cellStyle name="Hyperlink" xfId="1986"/>
    <cellStyle name="Followed Hyperlink" xfId="1987"/>
    <cellStyle name="Hyperlink" xfId="1988"/>
    <cellStyle name="Followed Hyperlink" xfId="1989"/>
    <cellStyle name="Hyperlink" xfId="1990"/>
    <cellStyle name="Followed Hyperlink" xfId="1991"/>
    <cellStyle name="Hyperlink" xfId="1992"/>
    <cellStyle name="Followed Hyperlink" xfId="1993"/>
    <cellStyle name="Hyperlink" xfId="1994"/>
    <cellStyle name="Followed Hyperlink" xfId="1995"/>
    <cellStyle name="Hyperlink" xfId="1996"/>
    <cellStyle name="Followed Hyperlink" xfId="1997"/>
    <cellStyle name="Hyperlink" xfId="1998"/>
    <cellStyle name="Followed Hyperlink" xfId="1999"/>
    <cellStyle name="Hyperlink" xfId="2000"/>
    <cellStyle name="Followed Hyperlink" xfId="2001"/>
    <cellStyle name="Hyperlink" xfId="2002"/>
    <cellStyle name="Followed Hyperlink" xfId="2003"/>
    <cellStyle name="Hyperlink" xfId="2004"/>
    <cellStyle name="Followed Hyperlink" xfId="2005"/>
    <cellStyle name="Hyperlink" xfId="2006"/>
    <cellStyle name="Followed Hyperlink" xfId="2007"/>
    <cellStyle name="Hyperlink" xfId="2008"/>
    <cellStyle name="Followed Hyperlink" xfId="2009"/>
    <cellStyle name="Hyperlink" xfId="2010"/>
    <cellStyle name="Followed Hyperlink" xfId="2011"/>
    <cellStyle name="Hyperlink" xfId="2012"/>
    <cellStyle name="Followed Hyperlink" xfId="2013"/>
    <cellStyle name="Hyperlink" xfId="2014"/>
    <cellStyle name="Followed Hyperlink" xfId="2015"/>
    <cellStyle name="Hyperlink" xfId="2016"/>
    <cellStyle name="Followed Hyperlink" xfId="2017"/>
    <cellStyle name="Hyperlink" xfId="2018"/>
    <cellStyle name="Followed Hyperlink" xfId="2019"/>
    <cellStyle name="Hyperlink" xfId="2020"/>
    <cellStyle name="Followed Hyperlink" xfId="2021"/>
    <cellStyle name="Hyperlink" xfId="2022"/>
    <cellStyle name="Followed Hyperlink" xfId="2023"/>
    <cellStyle name="Hyperlink" xfId="2024"/>
    <cellStyle name="Followed Hyperlink" xfId="2025"/>
    <cellStyle name="Hyperlink" xfId="2026"/>
    <cellStyle name="Followed Hyperlink" xfId="2027"/>
    <cellStyle name="Hyperlink" xfId="2028"/>
    <cellStyle name="Followed Hyperlink" xfId="2029"/>
    <cellStyle name="Hyperlink" xfId="2030"/>
    <cellStyle name="Followed Hyperlink" xfId="2031"/>
    <cellStyle name="Hyperlink" xfId="2032"/>
    <cellStyle name="Followed Hyperlink" xfId="2033"/>
    <cellStyle name="Hyperlink" xfId="2034"/>
    <cellStyle name="Followed Hyperlink" xfId="2035"/>
    <cellStyle name="Hyperlink" xfId="2036"/>
    <cellStyle name="Followed Hyperlink" xfId="2037"/>
    <cellStyle name="Hyperlink" xfId="2038"/>
    <cellStyle name="Followed Hyperlink" xfId="2039"/>
    <cellStyle name="Hyperlink" xfId="2040"/>
    <cellStyle name="Followed Hyperlink" xfId="2041"/>
    <cellStyle name="Hyperlink" xfId="2042"/>
    <cellStyle name="Followed Hyperlink" xfId="2043"/>
    <cellStyle name="Hyperlink" xfId="2044"/>
    <cellStyle name="Followed Hyperlink" xfId="2045"/>
    <cellStyle name="Hyperlink" xfId="2046"/>
    <cellStyle name="Followed Hyperlink" xfId="2047"/>
    <cellStyle name="Hyperlink" xfId="2048"/>
    <cellStyle name="Followed Hyperlink" xfId="2049"/>
    <cellStyle name="Hyperlink" xfId="2050"/>
    <cellStyle name="Followed Hyperlink" xfId="2051"/>
    <cellStyle name="Hyperlink" xfId="2052"/>
    <cellStyle name="Followed Hyperlink" xfId="2053"/>
    <cellStyle name="Hyperlink" xfId="2054"/>
    <cellStyle name="Followed Hyperlink" xfId="2055"/>
    <cellStyle name="Hyperlink" xfId="2056"/>
    <cellStyle name="Followed Hyperlink" xfId="2057"/>
    <cellStyle name="Hyperlink" xfId="2058"/>
    <cellStyle name="Followed Hyperlink" xfId="2059"/>
    <cellStyle name="Hyperlink" xfId="2060"/>
    <cellStyle name="Followed Hyperlink" xfId="2061"/>
    <cellStyle name="Hyperlink" xfId="2062"/>
    <cellStyle name="Followed Hyperlink" xfId="2063"/>
    <cellStyle name="Hyperlink" xfId="2064"/>
    <cellStyle name="Followed Hyperlink" xfId="2065"/>
    <cellStyle name="Hyperlink" xfId="2066"/>
    <cellStyle name="Followed Hyperlink" xfId="2067"/>
    <cellStyle name="Hyperlink" xfId="2068"/>
    <cellStyle name="Followed Hyperlink" xfId="2069"/>
    <cellStyle name="Hyperlink" xfId="2070"/>
    <cellStyle name="Followed Hyperlink" xfId="2071"/>
    <cellStyle name="Hyperlink" xfId="2072"/>
    <cellStyle name="Followed Hyperlink" xfId="2073"/>
    <cellStyle name="Hyperlink" xfId="2074"/>
    <cellStyle name="Followed Hyperlink" xfId="2075"/>
    <cellStyle name="Hyperlink" xfId="2076"/>
    <cellStyle name="Followed Hyperlink" xfId="2077"/>
    <cellStyle name="Hyperlink" xfId="2078"/>
    <cellStyle name="Followed Hyperlink" xfId="2079"/>
    <cellStyle name="Hyperlink" xfId="2080"/>
    <cellStyle name="Followed Hyperlink" xfId="2081"/>
    <cellStyle name="Hyperlink" xfId="2082"/>
    <cellStyle name="Followed Hyperlink" xfId="2083"/>
    <cellStyle name="Hyperlink" xfId="2084"/>
    <cellStyle name="Followed Hyperlink" xfId="2085"/>
    <cellStyle name="Hyperlink" xfId="2086"/>
    <cellStyle name="Followed Hyperlink" xfId="2087"/>
    <cellStyle name="Hyperlink" xfId="2088"/>
    <cellStyle name="Followed Hyperlink" xfId="2089"/>
    <cellStyle name="Hyperlink" xfId="2090"/>
    <cellStyle name="Followed Hyperlink" xfId="2091"/>
    <cellStyle name="Hyperlink" xfId="2092"/>
    <cellStyle name="Followed Hyperlink" xfId="2093"/>
    <cellStyle name="Hyperlink" xfId="2094"/>
    <cellStyle name="Followed Hyperlink" xfId="2095"/>
    <cellStyle name="Hyperlink" xfId="2096"/>
    <cellStyle name="Followed Hyperlink" xfId="2097"/>
    <cellStyle name="Hyperlink" xfId="2098"/>
    <cellStyle name="Followed Hyperlink" xfId="2099"/>
    <cellStyle name="Hyperlink" xfId="2100"/>
    <cellStyle name="Followed Hyperlink" xfId="2101"/>
    <cellStyle name="Hyperlink" xfId="2102"/>
    <cellStyle name="Followed Hyperlink" xfId="2103"/>
    <cellStyle name="Hyperlink" xfId="2104"/>
    <cellStyle name="Followed Hyperlink" xfId="2105"/>
    <cellStyle name="Hyperlink" xfId="2106"/>
    <cellStyle name="Followed Hyperlink" xfId="2107"/>
    <cellStyle name="Hyperlink" xfId="2108"/>
    <cellStyle name="Followed Hyperlink" xfId="2109"/>
    <cellStyle name="Hyperlink" xfId="2110"/>
    <cellStyle name="Followed Hyperlink" xfId="2111"/>
    <cellStyle name="Hyperlink" xfId="2112"/>
    <cellStyle name="Followed Hyperlink" xfId="2113"/>
    <cellStyle name="Hyperlink" xfId="2114"/>
    <cellStyle name="Followed Hyperlink" xfId="2115"/>
    <cellStyle name="Hyperlink" xfId="2116"/>
    <cellStyle name="Followed Hyperlink" xfId="2117"/>
    <cellStyle name="Hyperlink" xfId="2118"/>
    <cellStyle name="Followed Hyperlink" xfId="2119"/>
    <cellStyle name="Hyperlink" xfId="2120"/>
    <cellStyle name="Followed Hyperlink" xfId="2121"/>
    <cellStyle name="Hyperlink" xfId="2122"/>
    <cellStyle name="Followed Hyperlink" xfId="2123"/>
    <cellStyle name="Hyperlink" xfId="2124"/>
    <cellStyle name="Followed Hyperlink" xfId="2125"/>
    <cellStyle name="Hyperlink" xfId="2126"/>
    <cellStyle name="Followed Hyperlink" xfId="2127"/>
    <cellStyle name="Hyperlink" xfId="2128"/>
    <cellStyle name="Followed Hyperlink" xfId="2129"/>
    <cellStyle name="Hyperlink" xfId="2130"/>
    <cellStyle name="Followed Hyperlink" xfId="2131"/>
    <cellStyle name="Hyperlink" xfId="2132"/>
    <cellStyle name="Followed Hyperlink" xfId="2133"/>
    <cellStyle name="Hyperlink" xfId="2134"/>
    <cellStyle name="Followed Hyperlink" xfId="2135"/>
    <cellStyle name="Hyperlink" xfId="2136"/>
    <cellStyle name="Followed Hyperlink" xfId="2137"/>
    <cellStyle name="Hyperlink" xfId="2138"/>
    <cellStyle name="Followed Hyperlink" xfId="2139"/>
    <cellStyle name="Hyperlink" xfId="2140"/>
    <cellStyle name="Followed Hyperlink" xfId="2141"/>
    <cellStyle name="Hyperlink" xfId="2142"/>
    <cellStyle name="Followed Hyperlink" xfId="2143"/>
    <cellStyle name="Hyperlink" xfId="2144"/>
    <cellStyle name="Followed Hyperlink" xfId="2145"/>
    <cellStyle name="Hyperlink" xfId="2146"/>
    <cellStyle name="Followed Hyperlink" xfId="2147"/>
    <cellStyle name="Hyperlink" xfId="2148"/>
    <cellStyle name="Followed Hyperlink" xfId="2149"/>
    <cellStyle name="Hyperlink" xfId="2150"/>
    <cellStyle name="Followed Hyperlink" xfId="2151"/>
    <cellStyle name="Hyperlink" xfId="2152"/>
    <cellStyle name="Followed Hyperlink" xfId="2153"/>
    <cellStyle name="Hyperlink" xfId="2154"/>
    <cellStyle name="Followed Hyperlink" xfId="2155"/>
    <cellStyle name="Hyperlink" xfId="2156"/>
    <cellStyle name="Followed Hyperlink" xfId="2157"/>
    <cellStyle name="Hyperlink" xfId="2158"/>
    <cellStyle name="Followed Hyperlink" xfId="2159"/>
    <cellStyle name="Hyperlink" xfId="2160"/>
    <cellStyle name="Followed Hyperlink" xfId="2161"/>
    <cellStyle name="Hyperlink" xfId="2162"/>
    <cellStyle name="Followed Hyperlink" xfId="2163"/>
    <cellStyle name="Hyperlink" xfId="2164"/>
    <cellStyle name="Followed Hyperlink" xfId="2165"/>
    <cellStyle name="Hyperlink" xfId="2166"/>
    <cellStyle name="Followed Hyperlink" xfId="2167"/>
    <cellStyle name="Hyperlink" xfId="2168"/>
    <cellStyle name="Followed Hyperlink" xfId="2169"/>
    <cellStyle name="Hyperlink" xfId="2170"/>
    <cellStyle name="Followed Hyperlink" xfId="2171"/>
    <cellStyle name="Hyperlink" xfId="2172"/>
    <cellStyle name="Followed Hyperlink" xfId="2173"/>
    <cellStyle name="Hyperlink" xfId="2174"/>
    <cellStyle name="Followed Hyperlink" xfId="2175"/>
    <cellStyle name="Hyperlink" xfId="2176"/>
    <cellStyle name="Followed Hyperlink" xfId="2177"/>
    <cellStyle name="Hyperlink" xfId="2178"/>
    <cellStyle name="Followed Hyperlink" xfId="2179"/>
    <cellStyle name="Hyperlink" xfId="2180"/>
    <cellStyle name="Followed Hyperlink" xfId="2181"/>
    <cellStyle name="Hyperlink" xfId="2182"/>
    <cellStyle name="Followed Hyperlink" xfId="2183"/>
    <cellStyle name="Hyperlink" xfId="2184"/>
    <cellStyle name="Followed Hyperlink" xfId="2185"/>
    <cellStyle name="Hyperlink" xfId="2186"/>
    <cellStyle name="Followed Hyperlink" xfId="2187"/>
    <cellStyle name="Hyperlink" xfId="2188"/>
    <cellStyle name="Followed Hyperlink" xfId="2189"/>
    <cellStyle name="Hyperlink" xfId="2190"/>
    <cellStyle name="Followed Hyperlink" xfId="2191"/>
    <cellStyle name="Hyperlink" xfId="2192"/>
    <cellStyle name="Followed Hyperlink" xfId="2193"/>
    <cellStyle name="Hyperlink" xfId="2194"/>
    <cellStyle name="Followed Hyperlink" xfId="2195"/>
    <cellStyle name="Hyperlink" xfId="2196"/>
    <cellStyle name="Followed Hyperlink" xfId="2197"/>
    <cellStyle name="Hyperlink" xfId="2198"/>
    <cellStyle name="Followed Hyperlink" xfId="2199"/>
    <cellStyle name="Hyperlink" xfId="2200"/>
    <cellStyle name="Followed Hyperlink" xfId="2201"/>
    <cellStyle name="Hyperlink" xfId="2202"/>
    <cellStyle name="Followed Hyperlink" xfId="2203"/>
    <cellStyle name="Hyperlink" xfId="2204"/>
    <cellStyle name="Followed Hyperlink" xfId="2205"/>
    <cellStyle name="Hyperlink" xfId="2206"/>
    <cellStyle name="Followed Hyperlink" xfId="2207"/>
    <cellStyle name="Hyperlink" xfId="2208"/>
    <cellStyle name="Followed Hyperlink" xfId="2209"/>
    <cellStyle name="Hyperlink" xfId="2210"/>
    <cellStyle name="Followed Hyperlink" xfId="2211"/>
    <cellStyle name="Hyperlink" xfId="2212"/>
    <cellStyle name="Followed Hyperlink" xfId="2213"/>
    <cellStyle name="Hyperlink" xfId="2214"/>
    <cellStyle name="Followed Hyperlink" xfId="2215"/>
    <cellStyle name="Hyperlink" xfId="2216"/>
    <cellStyle name="Followed Hyperlink" xfId="2217"/>
    <cellStyle name="Hyperlink" xfId="2218"/>
    <cellStyle name="Followed Hyperlink" xfId="2219"/>
    <cellStyle name="Hyperlink" xfId="2220"/>
    <cellStyle name="Followed Hyperlink" xfId="2221"/>
    <cellStyle name="Hyperlink" xfId="2222"/>
    <cellStyle name="Followed Hyperlink" xfId="2223"/>
    <cellStyle name="Hyperlink" xfId="2224"/>
    <cellStyle name="Followed Hyperlink" xfId="2225"/>
    <cellStyle name="Hyperlink" xfId="2226"/>
    <cellStyle name="Followed Hyperlink" xfId="2227"/>
    <cellStyle name="Hyperlink" xfId="2228"/>
    <cellStyle name="Followed Hyperlink" xfId="2229"/>
    <cellStyle name="Hyperlink" xfId="2230"/>
    <cellStyle name="Followed Hyperlink" xfId="2231"/>
    <cellStyle name="Hyperlink" xfId="2232"/>
    <cellStyle name="Followed Hyperlink" xfId="2233"/>
    <cellStyle name="Hyperlink" xfId="2234"/>
    <cellStyle name="Followed Hyperlink" xfId="2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onnections" Target="connections.xml" /><Relationship Id="rId10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fmlaLink="'Liste des mots'!$A$1" lockText="1" noThreeD="1"/>
</file>

<file path=xl/ctrlProps/ctrlProp2.xml><?xml version="1.0" encoding="utf-8"?>
<formControlPr xmlns="http://schemas.microsoft.com/office/spreadsheetml/2009/9/main" objectType="CheckBox" checked="Checked" fmlaLink="'Liste des mots'!$D$1" lockText="1" noThreeD="1"/>
</file>

<file path=xl/ctrlProps/ctrlProp3.xml><?xml version="1.0" encoding="utf-8"?>
<formControlPr xmlns="http://schemas.microsoft.com/office/spreadsheetml/2009/9/main" objectType="CheckBox" checked="Checked" fmlaLink="'Liste des mots'!$H$1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GenerateurBingo.com!A1" /><Relationship Id="rId3" Type="http://schemas.openxmlformats.org/officeDocument/2006/relationships/hyperlink" Target="#GenerateurBingo.com!A1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hyperlink" Target="https://www.bingomaker.com/" TargetMode="External" /><Relationship Id="rId7" Type="http://schemas.openxmlformats.org/officeDocument/2006/relationships/hyperlink" Target="https://www.bingomaker.com/" TargetMode="External" /><Relationship Id="rId8" Type="http://schemas.openxmlformats.org/officeDocument/2006/relationships/hyperlink" Target="https://www.bingomaker.com/" TargetMode="External" /><Relationship Id="rId9" Type="http://schemas.openxmlformats.org/officeDocument/2006/relationships/hyperlink" Target="https://www.bingomaker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structions!A1" /><Relationship Id="rId3" Type="http://schemas.openxmlformats.org/officeDocument/2006/relationships/hyperlink" Target="#Instructions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933450</xdr:colOff>
      <xdr:row>47</xdr:row>
      <xdr:rowOff>295275</xdr:rowOff>
    </xdr:from>
    <xdr:to>
      <xdr:col>7</xdr:col>
      <xdr:colOff>228600</xdr:colOff>
      <xdr:row>47</xdr:row>
      <xdr:rowOff>438150</xdr:rowOff>
    </xdr:to>
    <xdr:sp macro="" textlink="">
      <xdr:nvSpPr>
        <xdr:cNvPr id="11" name="Accolade fermante 6"/>
        <xdr:cNvSpPr/>
      </xdr:nvSpPr>
      <xdr:spPr>
        <a:xfrm rot="16200000">
          <a:off x="1466850" y="13592175"/>
          <a:ext cx="3429000" cy="142875"/>
        </a:xfrm>
        <a:prstGeom prst="rightBrace">
          <a:avLst/>
        </a:prstGeom>
        <a:ln w="19050" cmpd="sng">
          <a:solidFill>
            <a:srgbClr val="008000"/>
          </a:solidFill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0</xdr:row>
      <xdr:rowOff>333375</xdr:rowOff>
    </xdr:to>
    <xdr:pic>
      <xdr:nvPicPr>
        <xdr:cNvPr id="16" name="Imag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333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47</xdr:row>
      <xdr:rowOff>447675</xdr:rowOff>
    </xdr:from>
    <xdr:to>
      <xdr:col>8</xdr:col>
      <xdr:colOff>2400300</xdr:colOff>
      <xdr:row>47</xdr:row>
      <xdr:rowOff>666750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13744575"/>
          <a:ext cx="735330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238125</xdr:colOff>
      <xdr:row>51</xdr:row>
      <xdr:rowOff>66675</xdr:rowOff>
    </xdr:from>
    <xdr:to>
      <xdr:col>8</xdr:col>
      <xdr:colOff>781050</xdr:colOff>
      <xdr:row>51</xdr:row>
      <xdr:rowOff>209550</xdr:rowOff>
    </xdr:to>
    <xdr:sp macro="" textlink="">
      <xdr:nvSpPr>
        <xdr:cNvPr id="17" name="Accolade fermante 6"/>
        <xdr:cNvSpPr/>
      </xdr:nvSpPr>
      <xdr:spPr>
        <a:xfrm rot="16200000">
          <a:off x="4905375" y="15887700"/>
          <a:ext cx="1209675" cy="142875"/>
        </a:xfrm>
        <a:prstGeom prst="rightBrace">
          <a:avLst/>
        </a:prstGeom>
        <a:ln w="19050" cmpd="sng">
          <a:solidFill>
            <a:srgbClr val="008000"/>
          </a:solidFill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1</xdr:col>
      <xdr:colOff>47625</xdr:colOff>
      <xdr:row>51</xdr:row>
      <xdr:rowOff>219075</xdr:rowOff>
    </xdr:from>
    <xdr:to>
      <xdr:col>8</xdr:col>
      <xdr:colOff>2400300</xdr:colOff>
      <xdr:row>51</xdr:row>
      <xdr:rowOff>438150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16040100"/>
          <a:ext cx="735330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12" name="Étoile à 5 branches 8"/>
        <xdr:cNvSpPr/>
      </xdr:nvSpPr>
      <xdr:spPr>
        <a:xfrm>
          <a:off x="3333750" y="5105400"/>
          <a:ext cx="666750" cy="581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8</xdr:col>
      <xdr:colOff>95250</xdr:colOff>
      <xdr:row>5</xdr:row>
      <xdr:rowOff>819150</xdr:rowOff>
    </xdr:from>
    <xdr:to>
      <xdr:col>8</xdr:col>
      <xdr:colOff>2162175</xdr:colOff>
      <xdr:row>17</xdr:row>
      <xdr:rowOff>9525</xdr:rowOff>
    </xdr:to>
    <xdr:pic>
      <xdr:nvPicPr>
        <xdr:cNvPr id="3" name="Picture 2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0" y="2619375"/>
          <a:ext cx="2066925" cy="4695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19</xdr:row>
      <xdr:rowOff>95250</xdr:rowOff>
    </xdr:from>
    <xdr:to>
      <xdr:col>4</xdr:col>
      <xdr:colOff>419100</xdr:colOff>
      <xdr:row>46</xdr:row>
      <xdr:rowOff>180975</xdr:rowOff>
    </xdr:to>
    <xdr:pic>
      <xdr:nvPicPr>
        <xdr:cNvPr id="13" name="Picture 12">
          <a:hlinkClick r:id="rId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" y="7724775"/>
          <a:ext cx="2552700" cy="5495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19050</xdr:rowOff>
    </xdr:from>
    <xdr:to>
      <xdr:col>2</xdr:col>
      <xdr:colOff>723900</xdr:colOff>
      <xdr:row>4</xdr:row>
      <xdr:rowOff>628650</xdr:rowOff>
    </xdr:to>
    <xdr:sp macro="" textlink="">
      <xdr:nvSpPr>
        <xdr:cNvPr id="2" name="Étoile à 5 branches 1"/>
        <xdr:cNvSpPr/>
      </xdr:nvSpPr>
      <xdr:spPr>
        <a:xfrm>
          <a:off x="14668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723900</xdr:colOff>
      <xdr:row>4</xdr:row>
      <xdr:rowOff>628650</xdr:rowOff>
    </xdr:to>
    <xdr:sp macro="" textlink="">
      <xdr:nvSpPr>
        <xdr:cNvPr id="3" name="Étoile à 5 branches 2"/>
        <xdr:cNvSpPr/>
      </xdr:nvSpPr>
      <xdr:spPr>
        <a:xfrm>
          <a:off x="52482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723900</xdr:colOff>
      <xdr:row>13</xdr:row>
      <xdr:rowOff>628650</xdr:rowOff>
    </xdr:to>
    <xdr:sp macro="" textlink="">
      <xdr:nvSpPr>
        <xdr:cNvPr id="4" name="Étoile à 5 branches 3"/>
        <xdr:cNvSpPr/>
      </xdr:nvSpPr>
      <xdr:spPr>
        <a:xfrm>
          <a:off x="14668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723900</xdr:colOff>
      <xdr:row>13</xdr:row>
      <xdr:rowOff>628650</xdr:rowOff>
    </xdr:to>
    <xdr:sp macro="" textlink="">
      <xdr:nvSpPr>
        <xdr:cNvPr id="5" name="Étoile à 5 branches 4"/>
        <xdr:cNvSpPr/>
      </xdr:nvSpPr>
      <xdr:spPr>
        <a:xfrm>
          <a:off x="52482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19050</xdr:colOff>
      <xdr:row>4</xdr:row>
      <xdr:rowOff>19050</xdr:rowOff>
    </xdr:from>
    <xdr:to>
      <xdr:col>13</xdr:col>
      <xdr:colOff>723900</xdr:colOff>
      <xdr:row>4</xdr:row>
      <xdr:rowOff>628650</xdr:rowOff>
    </xdr:to>
    <xdr:sp macro="" textlink="">
      <xdr:nvSpPr>
        <xdr:cNvPr id="6" name="Étoile à 5 branches 5"/>
        <xdr:cNvSpPr/>
      </xdr:nvSpPr>
      <xdr:spPr>
        <a:xfrm>
          <a:off x="88677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19050</xdr:colOff>
      <xdr:row>4</xdr:row>
      <xdr:rowOff>19050</xdr:rowOff>
    </xdr:from>
    <xdr:to>
      <xdr:col>19</xdr:col>
      <xdr:colOff>723900</xdr:colOff>
      <xdr:row>4</xdr:row>
      <xdr:rowOff>628650</xdr:rowOff>
    </xdr:to>
    <xdr:sp macro="" textlink="">
      <xdr:nvSpPr>
        <xdr:cNvPr id="7" name="Étoile à 5 branches 6"/>
        <xdr:cNvSpPr/>
      </xdr:nvSpPr>
      <xdr:spPr>
        <a:xfrm>
          <a:off x="126492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723900</xdr:colOff>
      <xdr:row>13</xdr:row>
      <xdr:rowOff>628650</xdr:rowOff>
    </xdr:to>
    <xdr:sp macro="" textlink="">
      <xdr:nvSpPr>
        <xdr:cNvPr id="8" name="Étoile à 5 branches 7"/>
        <xdr:cNvSpPr/>
      </xdr:nvSpPr>
      <xdr:spPr>
        <a:xfrm>
          <a:off x="88677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19</xdr:col>
      <xdr:colOff>723900</xdr:colOff>
      <xdr:row>13</xdr:row>
      <xdr:rowOff>628650</xdr:rowOff>
    </xdr:to>
    <xdr:sp macro="" textlink="">
      <xdr:nvSpPr>
        <xdr:cNvPr id="9" name="Étoile à 5 branches 8"/>
        <xdr:cNvSpPr/>
      </xdr:nvSpPr>
      <xdr:spPr>
        <a:xfrm>
          <a:off x="126492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19050</xdr:colOff>
      <xdr:row>4</xdr:row>
      <xdr:rowOff>19050</xdr:rowOff>
    </xdr:from>
    <xdr:to>
      <xdr:col>24</xdr:col>
      <xdr:colOff>723900</xdr:colOff>
      <xdr:row>4</xdr:row>
      <xdr:rowOff>628650</xdr:rowOff>
    </xdr:to>
    <xdr:sp macro="" textlink="">
      <xdr:nvSpPr>
        <xdr:cNvPr id="10" name="Étoile à 5 branches 9"/>
        <xdr:cNvSpPr/>
      </xdr:nvSpPr>
      <xdr:spPr>
        <a:xfrm>
          <a:off x="162687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19050</xdr:colOff>
      <xdr:row>4</xdr:row>
      <xdr:rowOff>19050</xdr:rowOff>
    </xdr:from>
    <xdr:to>
      <xdr:col>30</xdr:col>
      <xdr:colOff>723900</xdr:colOff>
      <xdr:row>4</xdr:row>
      <xdr:rowOff>628650</xdr:rowOff>
    </xdr:to>
    <xdr:sp macro="" textlink="">
      <xdr:nvSpPr>
        <xdr:cNvPr id="11" name="Étoile à 5 branches 10"/>
        <xdr:cNvSpPr/>
      </xdr:nvSpPr>
      <xdr:spPr>
        <a:xfrm>
          <a:off x="200501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19050</xdr:colOff>
      <xdr:row>13</xdr:row>
      <xdr:rowOff>19050</xdr:rowOff>
    </xdr:from>
    <xdr:to>
      <xdr:col>30</xdr:col>
      <xdr:colOff>723900</xdr:colOff>
      <xdr:row>13</xdr:row>
      <xdr:rowOff>628650</xdr:rowOff>
    </xdr:to>
    <xdr:sp macro="" textlink="">
      <xdr:nvSpPr>
        <xdr:cNvPr id="12" name="Étoile à 5 branches 12"/>
        <xdr:cNvSpPr/>
      </xdr:nvSpPr>
      <xdr:spPr>
        <a:xfrm>
          <a:off x="200501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19050</xdr:colOff>
      <xdr:row>4</xdr:row>
      <xdr:rowOff>19050</xdr:rowOff>
    </xdr:from>
    <xdr:to>
      <xdr:col>35</xdr:col>
      <xdr:colOff>723900</xdr:colOff>
      <xdr:row>4</xdr:row>
      <xdr:rowOff>628650</xdr:rowOff>
    </xdr:to>
    <xdr:sp macro="" textlink="">
      <xdr:nvSpPr>
        <xdr:cNvPr id="13" name="Étoile à 5 branches 13"/>
        <xdr:cNvSpPr/>
      </xdr:nvSpPr>
      <xdr:spPr>
        <a:xfrm>
          <a:off x="236696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19050</xdr:colOff>
      <xdr:row>4</xdr:row>
      <xdr:rowOff>19050</xdr:rowOff>
    </xdr:from>
    <xdr:to>
      <xdr:col>41</xdr:col>
      <xdr:colOff>723900</xdr:colOff>
      <xdr:row>4</xdr:row>
      <xdr:rowOff>628650</xdr:rowOff>
    </xdr:to>
    <xdr:sp macro="" textlink="">
      <xdr:nvSpPr>
        <xdr:cNvPr id="14" name="Étoile à 5 branches 14"/>
        <xdr:cNvSpPr/>
      </xdr:nvSpPr>
      <xdr:spPr>
        <a:xfrm>
          <a:off x="274510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19050</xdr:colOff>
      <xdr:row>4</xdr:row>
      <xdr:rowOff>19050</xdr:rowOff>
    </xdr:from>
    <xdr:to>
      <xdr:col>46</xdr:col>
      <xdr:colOff>723900</xdr:colOff>
      <xdr:row>4</xdr:row>
      <xdr:rowOff>628650</xdr:rowOff>
    </xdr:to>
    <xdr:sp macro="" textlink="">
      <xdr:nvSpPr>
        <xdr:cNvPr id="15" name="Étoile à 5 branches 17"/>
        <xdr:cNvSpPr/>
      </xdr:nvSpPr>
      <xdr:spPr>
        <a:xfrm>
          <a:off x="310705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19050</xdr:colOff>
      <xdr:row>4</xdr:row>
      <xdr:rowOff>19050</xdr:rowOff>
    </xdr:from>
    <xdr:to>
      <xdr:col>52</xdr:col>
      <xdr:colOff>723900</xdr:colOff>
      <xdr:row>4</xdr:row>
      <xdr:rowOff>628650</xdr:rowOff>
    </xdr:to>
    <xdr:sp macro="" textlink="">
      <xdr:nvSpPr>
        <xdr:cNvPr id="16" name="Étoile à 5 branches 18"/>
        <xdr:cNvSpPr/>
      </xdr:nvSpPr>
      <xdr:spPr>
        <a:xfrm>
          <a:off x="348519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19050</xdr:colOff>
      <xdr:row>13</xdr:row>
      <xdr:rowOff>19050</xdr:rowOff>
    </xdr:from>
    <xdr:to>
      <xdr:col>52</xdr:col>
      <xdr:colOff>723900</xdr:colOff>
      <xdr:row>13</xdr:row>
      <xdr:rowOff>628650</xdr:rowOff>
    </xdr:to>
    <xdr:sp macro="" textlink="">
      <xdr:nvSpPr>
        <xdr:cNvPr id="17" name="Étoile à 5 branches 20"/>
        <xdr:cNvSpPr/>
      </xdr:nvSpPr>
      <xdr:spPr>
        <a:xfrm>
          <a:off x="348519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19050</xdr:colOff>
      <xdr:row>4</xdr:row>
      <xdr:rowOff>19050</xdr:rowOff>
    </xdr:from>
    <xdr:to>
      <xdr:col>57</xdr:col>
      <xdr:colOff>723900</xdr:colOff>
      <xdr:row>4</xdr:row>
      <xdr:rowOff>628650</xdr:rowOff>
    </xdr:to>
    <xdr:sp macro="" textlink="">
      <xdr:nvSpPr>
        <xdr:cNvPr id="18" name="Étoile à 5 branches 21"/>
        <xdr:cNvSpPr/>
      </xdr:nvSpPr>
      <xdr:spPr>
        <a:xfrm>
          <a:off x="384714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19050</xdr:colOff>
      <xdr:row>4</xdr:row>
      <xdr:rowOff>19050</xdr:rowOff>
    </xdr:from>
    <xdr:to>
      <xdr:col>63</xdr:col>
      <xdr:colOff>723900</xdr:colOff>
      <xdr:row>4</xdr:row>
      <xdr:rowOff>628650</xdr:rowOff>
    </xdr:to>
    <xdr:sp macro="" textlink="">
      <xdr:nvSpPr>
        <xdr:cNvPr id="19" name="Étoile à 5 branches 22"/>
        <xdr:cNvSpPr/>
      </xdr:nvSpPr>
      <xdr:spPr>
        <a:xfrm>
          <a:off x="422529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19050</xdr:colOff>
      <xdr:row>13</xdr:row>
      <xdr:rowOff>19050</xdr:rowOff>
    </xdr:from>
    <xdr:to>
      <xdr:col>57</xdr:col>
      <xdr:colOff>723900</xdr:colOff>
      <xdr:row>13</xdr:row>
      <xdr:rowOff>628650</xdr:rowOff>
    </xdr:to>
    <xdr:sp macro="" textlink="">
      <xdr:nvSpPr>
        <xdr:cNvPr id="20" name="Étoile à 5 branches 23"/>
        <xdr:cNvSpPr/>
      </xdr:nvSpPr>
      <xdr:spPr>
        <a:xfrm>
          <a:off x="384714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19050</xdr:colOff>
      <xdr:row>13</xdr:row>
      <xdr:rowOff>19050</xdr:rowOff>
    </xdr:from>
    <xdr:to>
      <xdr:col>63</xdr:col>
      <xdr:colOff>723900</xdr:colOff>
      <xdr:row>13</xdr:row>
      <xdr:rowOff>628650</xdr:rowOff>
    </xdr:to>
    <xdr:sp macro="" textlink="">
      <xdr:nvSpPr>
        <xdr:cNvPr id="21" name="Étoile à 5 branches 24"/>
        <xdr:cNvSpPr/>
      </xdr:nvSpPr>
      <xdr:spPr>
        <a:xfrm>
          <a:off x="422529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19050</xdr:colOff>
      <xdr:row>4</xdr:row>
      <xdr:rowOff>19050</xdr:rowOff>
    </xdr:from>
    <xdr:to>
      <xdr:col>68</xdr:col>
      <xdr:colOff>723900</xdr:colOff>
      <xdr:row>4</xdr:row>
      <xdr:rowOff>628650</xdr:rowOff>
    </xdr:to>
    <xdr:sp macro="" textlink="">
      <xdr:nvSpPr>
        <xdr:cNvPr id="22" name="Étoile à 5 branches 25"/>
        <xdr:cNvSpPr/>
      </xdr:nvSpPr>
      <xdr:spPr>
        <a:xfrm>
          <a:off x="458724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19050</xdr:colOff>
      <xdr:row>4</xdr:row>
      <xdr:rowOff>19050</xdr:rowOff>
    </xdr:from>
    <xdr:to>
      <xdr:col>74</xdr:col>
      <xdr:colOff>723900</xdr:colOff>
      <xdr:row>4</xdr:row>
      <xdr:rowOff>628650</xdr:rowOff>
    </xdr:to>
    <xdr:sp macro="" textlink="">
      <xdr:nvSpPr>
        <xdr:cNvPr id="23" name="Étoile à 5 branches 26"/>
        <xdr:cNvSpPr/>
      </xdr:nvSpPr>
      <xdr:spPr>
        <a:xfrm>
          <a:off x="496538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19050</xdr:colOff>
      <xdr:row>13</xdr:row>
      <xdr:rowOff>19050</xdr:rowOff>
    </xdr:from>
    <xdr:to>
      <xdr:col>68</xdr:col>
      <xdr:colOff>723900</xdr:colOff>
      <xdr:row>13</xdr:row>
      <xdr:rowOff>628650</xdr:rowOff>
    </xdr:to>
    <xdr:sp macro="" textlink="">
      <xdr:nvSpPr>
        <xdr:cNvPr id="24" name="Étoile à 5 branches 27"/>
        <xdr:cNvSpPr/>
      </xdr:nvSpPr>
      <xdr:spPr>
        <a:xfrm>
          <a:off x="458724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19050</xdr:colOff>
      <xdr:row>4</xdr:row>
      <xdr:rowOff>19050</xdr:rowOff>
    </xdr:from>
    <xdr:to>
      <xdr:col>85</xdr:col>
      <xdr:colOff>723900</xdr:colOff>
      <xdr:row>4</xdr:row>
      <xdr:rowOff>628650</xdr:rowOff>
    </xdr:to>
    <xdr:sp macro="" textlink="">
      <xdr:nvSpPr>
        <xdr:cNvPr id="25" name="Étoile à 5 branches 29"/>
        <xdr:cNvSpPr/>
      </xdr:nvSpPr>
      <xdr:spPr>
        <a:xfrm>
          <a:off x="570547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19050</xdr:colOff>
      <xdr:row>4</xdr:row>
      <xdr:rowOff>19050</xdr:rowOff>
    </xdr:from>
    <xdr:to>
      <xdr:col>79</xdr:col>
      <xdr:colOff>723900</xdr:colOff>
      <xdr:row>4</xdr:row>
      <xdr:rowOff>628650</xdr:rowOff>
    </xdr:to>
    <xdr:sp macro="" textlink="">
      <xdr:nvSpPr>
        <xdr:cNvPr id="26" name="Étoile à 5 branches 30"/>
        <xdr:cNvSpPr/>
      </xdr:nvSpPr>
      <xdr:spPr>
        <a:xfrm>
          <a:off x="532733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19050</xdr:colOff>
      <xdr:row>13</xdr:row>
      <xdr:rowOff>19050</xdr:rowOff>
    </xdr:from>
    <xdr:to>
      <xdr:col>85</xdr:col>
      <xdr:colOff>723900</xdr:colOff>
      <xdr:row>13</xdr:row>
      <xdr:rowOff>628650</xdr:rowOff>
    </xdr:to>
    <xdr:sp macro="" textlink="">
      <xdr:nvSpPr>
        <xdr:cNvPr id="27" name="Étoile à 5 branches 32"/>
        <xdr:cNvSpPr/>
      </xdr:nvSpPr>
      <xdr:spPr>
        <a:xfrm>
          <a:off x="570547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19050</xdr:colOff>
      <xdr:row>4</xdr:row>
      <xdr:rowOff>19050</xdr:rowOff>
    </xdr:from>
    <xdr:to>
      <xdr:col>90</xdr:col>
      <xdr:colOff>723900</xdr:colOff>
      <xdr:row>4</xdr:row>
      <xdr:rowOff>628650</xdr:rowOff>
    </xdr:to>
    <xdr:sp macro="" textlink="">
      <xdr:nvSpPr>
        <xdr:cNvPr id="28" name="Étoile à 5 branches 33"/>
        <xdr:cNvSpPr/>
      </xdr:nvSpPr>
      <xdr:spPr>
        <a:xfrm>
          <a:off x="606742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19050</xdr:colOff>
      <xdr:row>4</xdr:row>
      <xdr:rowOff>19050</xdr:rowOff>
    </xdr:from>
    <xdr:to>
      <xdr:col>96</xdr:col>
      <xdr:colOff>723900</xdr:colOff>
      <xdr:row>4</xdr:row>
      <xdr:rowOff>628650</xdr:rowOff>
    </xdr:to>
    <xdr:sp macro="" textlink="">
      <xdr:nvSpPr>
        <xdr:cNvPr id="29" name="Étoile à 5 branches 34"/>
        <xdr:cNvSpPr/>
      </xdr:nvSpPr>
      <xdr:spPr>
        <a:xfrm>
          <a:off x="644556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19050</xdr:colOff>
      <xdr:row>13</xdr:row>
      <xdr:rowOff>19050</xdr:rowOff>
    </xdr:from>
    <xdr:to>
      <xdr:col>90</xdr:col>
      <xdr:colOff>723900</xdr:colOff>
      <xdr:row>13</xdr:row>
      <xdr:rowOff>628650</xdr:rowOff>
    </xdr:to>
    <xdr:sp macro="" textlink="">
      <xdr:nvSpPr>
        <xdr:cNvPr id="30" name="Étoile à 5 branches 35"/>
        <xdr:cNvSpPr/>
      </xdr:nvSpPr>
      <xdr:spPr>
        <a:xfrm>
          <a:off x="606742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19050</xdr:colOff>
      <xdr:row>4</xdr:row>
      <xdr:rowOff>19050</xdr:rowOff>
    </xdr:from>
    <xdr:to>
      <xdr:col>101</xdr:col>
      <xdr:colOff>723900</xdr:colOff>
      <xdr:row>4</xdr:row>
      <xdr:rowOff>628650</xdr:rowOff>
    </xdr:to>
    <xdr:sp macro="" textlink="">
      <xdr:nvSpPr>
        <xdr:cNvPr id="31" name="Étoile à 5 branches 37"/>
        <xdr:cNvSpPr/>
      </xdr:nvSpPr>
      <xdr:spPr>
        <a:xfrm>
          <a:off x="680751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19050</xdr:colOff>
      <xdr:row>4</xdr:row>
      <xdr:rowOff>19050</xdr:rowOff>
    </xdr:from>
    <xdr:to>
      <xdr:col>107</xdr:col>
      <xdr:colOff>723900</xdr:colOff>
      <xdr:row>4</xdr:row>
      <xdr:rowOff>628650</xdr:rowOff>
    </xdr:to>
    <xdr:sp macro="" textlink="">
      <xdr:nvSpPr>
        <xdr:cNvPr id="32" name="Étoile à 5 branches 38"/>
        <xdr:cNvSpPr/>
      </xdr:nvSpPr>
      <xdr:spPr>
        <a:xfrm>
          <a:off x="718566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19050</xdr:colOff>
      <xdr:row>13</xdr:row>
      <xdr:rowOff>19050</xdr:rowOff>
    </xdr:from>
    <xdr:to>
      <xdr:col>101</xdr:col>
      <xdr:colOff>723900</xdr:colOff>
      <xdr:row>13</xdr:row>
      <xdr:rowOff>628650</xdr:rowOff>
    </xdr:to>
    <xdr:sp macro="" textlink="">
      <xdr:nvSpPr>
        <xdr:cNvPr id="33" name="Étoile à 5 branches 39"/>
        <xdr:cNvSpPr/>
      </xdr:nvSpPr>
      <xdr:spPr>
        <a:xfrm>
          <a:off x="680751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19050</xdr:colOff>
      <xdr:row>4</xdr:row>
      <xdr:rowOff>19050</xdr:rowOff>
    </xdr:from>
    <xdr:to>
      <xdr:col>118</xdr:col>
      <xdr:colOff>723900</xdr:colOff>
      <xdr:row>4</xdr:row>
      <xdr:rowOff>628650</xdr:rowOff>
    </xdr:to>
    <xdr:sp macro="" textlink="">
      <xdr:nvSpPr>
        <xdr:cNvPr id="34" name="Étoile à 5 branches 41"/>
        <xdr:cNvSpPr/>
      </xdr:nvSpPr>
      <xdr:spPr>
        <a:xfrm>
          <a:off x="792575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19050</xdr:colOff>
      <xdr:row>4</xdr:row>
      <xdr:rowOff>19050</xdr:rowOff>
    </xdr:from>
    <xdr:to>
      <xdr:col>112</xdr:col>
      <xdr:colOff>723900</xdr:colOff>
      <xdr:row>4</xdr:row>
      <xdr:rowOff>628650</xdr:rowOff>
    </xdr:to>
    <xdr:sp macro="" textlink="">
      <xdr:nvSpPr>
        <xdr:cNvPr id="35" name="Étoile à 5 branches 42"/>
        <xdr:cNvSpPr/>
      </xdr:nvSpPr>
      <xdr:spPr>
        <a:xfrm>
          <a:off x="754761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19050</xdr:colOff>
      <xdr:row>4</xdr:row>
      <xdr:rowOff>19050</xdr:rowOff>
    </xdr:from>
    <xdr:to>
      <xdr:col>123</xdr:col>
      <xdr:colOff>723900</xdr:colOff>
      <xdr:row>4</xdr:row>
      <xdr:rowOff>628650</xdr:rowOff>
    </xdr:to>
    <xdr:sp macro="" textlink="">
      <xdr:nvSpPr>
        <xdr:cNvPr id="36" name="Étoile à 5 branches 45"/>
        <xdr:cNvSpPr/>
      </xdr:nvSpPr>
      <xdr:spPr>
        <a:xfrm>
          <a:off x="828770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19050</xdr:colOff>
      <xdr:row>4</xdr:row>
      <xdr:rowOff>19050</xdr:rowOff>
    </xdr:from>
    <xdr:to>
      <xdr:col>129</xdr:col>
      <xdr:colOff>723900</xdr:colOff>
      <xdr:row>4</xdr:row>
      <xdr:rowOff>628650</xdr:rowOff>
    </xdr:to>
    <xdr:sp macro="" textlink="">
      <xdr:nvSpPr>
        <xdr:cNvPr id="37" name="Étoile à 5 branches 46"/>
        <xdr:cNvSpPr/>
      </xdr:nvSpPr>
      <xdr:spPr>
        <a:xfrm>
          <a:off x="866584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19050</xdr:colOff>
      <xdr:row>13</xdr:row>
      <xdr:rowOff>19050</xdr:rowOff>
    </xdr:from>
    <xdr:to>
      <xdr:col>123</xdr:col>
      <xdr:colOff>723900</xdr:colOff>
      <xdr:row>13</xdr:row>
      <xdr:rowOff>628650</xdr:rowOff>
    </xdr:to>
    <xdr:sp macro="" textlink="">
      <xdr:nvSpPr>
        <xdr:cNvPr id="38" name="Étoile à 5 branches 47"/>
        <xdr:cNvSpPr/>
      </xdr:nvSpPr>
      <xdr:spPr>
        <a:xfrm>
          <a:off x="828770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19050</xdr:colOff>
      <xdr:row>13</xdr:row>
      <xdr:rowOff>19050</xdr:rowOff>
    </xdr:from>
    <xdr:to>
      <xdr:col>129</xdr:col>
      <xdr:colOff>723900</xdr:colOff>
      <xdr:row>13</xdr:row>
      <xdr:rowOff>628650</xdr:rowOff>
    </xdr:to>
    <xdr:sp macro="" textlink="">
      <xdr:nvSpPr>
        <xdr:cNvPr id="39" name="Étoile à 5 branches 48"/>
        <xdr:cNvSpPr/>
      </xdr:nvSpPr>
      <xdr:spPr>
        <a:xfrm>
          <a:off x="866584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19050</xdr:colOff>
      <xdr:row>4</xdr:row>
      <xdr:rowOff>19050</xdr:rowOff>
    </xdr:from>
    <xdr:to>
      <xdr:col>134</xdr:col>
      <xdr:colOff>723900</xdr:colOff>
      <xdr:row>4</xdr:row>
      <xdr:rowOff>628650</xdr:rowOff>
    </xdr:to>
    <xdr:sp macro="" textlink="">
      <xdr:nvSpPr>
        <xdr:cNvPr id="40" name="Étoile à 5 branches 49"/>
        <xdr:cNvSpPr/>
      </xdr:nvSpPr>
      <xdr:spPr>
        <a:xfrm>
          <a:off x="902779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19050</xdr:colOff>
      <xdr:row>4</xdr:row>
      <xdr:rowOff>19050</xdr:rowOff>
    </xdr:from>
    <xdr:to>
      <xdr:col>140</xdr:col>
      <xdr:colOff>723900</xdr:colOff>
      <xdr:row>4</xdr:row>
      <xdr:rowOff>628650</xdr:rowOff>
    </xdr:to>
    <xdr:sp macro="" textlink="">
      <xdr:nvSpPr>
        <xdr:cNvPr id="41" name="Étoile à 5 branches 50"/>
        <xdr:cNvSpPr/>
      </xdr:nvSpPr>
      <xdr:spPr>
        <a:xfrm>
          <a:off x="940593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19050</xdr:colOff>
      <xdr:row>4</xdr:row>
      <xdr:rowOff>19050</xdr:rowOff>
    </xdr:from>
    <xdr:to>
      <xdr:col>145</xdr:col>
      <xdr:colOff>723900</xdr:colOff>
      <xdr:row>4</xdr:row>
      <xdr:rowOff>628650</xdr:rowOff>
    </xdr:to>
    <xdr:sp macro="" textlink="">
      <xdr:nvSpPr>
        <xdr:cNvPr id="42" name="Étoile à 5 branches 53"/>
        <xdr:cNvSpPr/>
      </xdr:nvSpPr>
      <xdr:spPr>
        <a:xfrm>
          <a:off x="976788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19050</xdr:colOff>
      <xdr:row>4</xdr:row>
      <xdr:rowOff>19050</xdr:rowOff>
    </xdr:from>
    <xdr:to>
      <xdr:col>151</xdr:col>
      <xdr:colOff>723900</xdr:colOff>
      <xdr:row>4</xdr:row>
      <xdr:rowOff>628650</xdr:rowOff>
    </xdr:to>
    <xdr:sp macro="" textlink="">
      <xdr:nvSpPr>
        <xdr:cNvPr id="43" name="Étoile à 5 branches 54"/>
        <xdr:cNvSpPr/>
      </xdr:nvSpPr>
      <xdr:spPr>
        <a:xfrm>
          <a:off x="1014603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19050</xdr:colOff>
      <xdr:row>13</xdr:row>
      <xdr:rowOff>19050</xdr:rowOff>
    </xdr:from>
    <xdr:to>
      <xdr:col>145</xdr:col>
      <xdr:colOff>723900</xdr:colOff>
      <xdr:row>13</xdr:row>
      <xdr:rowOff>628650</xdr:rowOff>
    </xdr:to>
    <xdr:sp macro="" textlink="">
      <xdr:nvSpPr>
        <xdr:cNvPr id="44" name="Étoile à 5 branches 55"/>
        <xdr:cNvSpPr/>
      </xdr:nvSpPr>
      <xdr:spPr>
        <a:xfrm>
          <a:off x="976788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19050</xdr:colOff>
      <xdr:row>4</xdr:row>
      <xdr:rowOff>19050</xdr:rowOff>
    </xdr:from>
    <xdr:to>
      <xdr:col>156</xdr:col>
      <xdr:colOff>723900</xdr:colOff>
      <xdr:row>4</xdr:row>
      <xdr:rowOff>628650</xdr:rowOff>
    </xdr:to>
    <xdr:sp macro="" textlink="">
      <xdr:nvSpPr>
        <xdr:cNvPr id="45" name="Étoile à 5 branches 57"/>
        <xdr:cNvSpPr/>
      </xdr:nvSpPr>
      <xdr:spPr>
        <a:xfrm>
          <a:off x="1050798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19050</xdr:colOff>
      <xdr:row>4</xdr:row>
      <xdr:rowOff>19050</xdr:rowOff>
    </xdr:from>
    <xdr:to>
      <xdr:col>162</xdr:col>
      <xdr:colOff>723900</xdr:colOff>
      <xdr:row>4</xdr:row>
      <xdr:rowOff>628650</xdr:rowOff>
    </xdr:to>
    <xdr:sp macro="" textlink="">
      <xdr:nvSpPr>
        <xdr:cNvPr id="46" name="Étoile à 5 branches 58"/>
        <xdr:cNvSpPr/>
      </xdr:nvSpPr>
      <xdr:spPr>
        <a:xfrm>
          <a:off x="1088612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19050</xdr:colOff>
      <xdr:row>4</xdr:row>
      <xdr:rowOff>19050</xdr:rowOff>
    </xdr:from>
    <xdr:to>
      <xdr:col>167</xdr:col>
      <xdr:colOff>723900</xdr:colOff>
      <xdr:row>4</xdr:row>
      <xdr:rowOff>628650</xdr:rowOff>
    </xdr:to>
    <xdr:sp macro="" textlink="">
      <xdr:nvSpPr>
        <xdr:cNvPr id="47" name="Étoile à 5 branches 61"/>
        <xdr:cNvSpPr/>
      </xdr:nvSpPr>
      <xdr:spPr>
        <a:xfrm>
          <a:off x="1124807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19050</xdr:colOff>
      <xdr:row>4</xdr:row>
      <xdr:rowOff>19050</xdr:rowOff>
    </xdr:from>
    <xdr:to>
      <xdr:col>173</xdr:col>
      <xdr:colOff>723900</xdr:colOff>
      <xdr:row>4</xdr:row>
      <xdr:rowOff>628650</xdr:rowOff>
    </xdr:to>
    <xdr:sp macro="" textlink="">
      <xdr:nvSpPr>
        <xdr:cNvPr id="48" name="Étoile à 5 branches 62"/>
        <xdr:cNvSpPr/>
      </xdr:nvSpPr>
      <xdr:spPr>
        <a:xfrm>
          <a:off x="1162621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19050</xdr:colOff>
      <xdr:row>4</xdr:row>
      <xdr:rowOff>19050</xdr:rowOff>
    </xdr:from>
    <xdr:to>
      <xdr:col>178</xdr:col>
      <xdr:colOff>723900</xdr:colOff>
      <xdr:row>4</xdr:row>
      <xdr:rowOff>628650</xdr:rowOff>
    </xdr:to>
    <xdr:sp macro="" textlink="">
      <xdr:nvSpPr>
        <xdr:cNvPr id="49" name="Étoile à 5 branches 65"/>
        <xdr:cNvSpPr/>
      </xdr:nvSpPr>
      <xdr:spPr>
        <a:xfrm>
          <a:off x="1198816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19050</xdr:colOff>
      <xdr:row>4</xdr:row>
      <xdr:rowOff>19050</xdr:rowOff>
    </xdr:from>
    <xdr:to>
      <xdr:col>184</xdr:col>
      <xdr:colOff>723900</xdr:colOff>
      <xdr:row>4</xdr:row>
      <xdr:rowOff>628650</xdr:rowOff>
    </xdr:to>
    <xdr:sp macro="" textlink="">
      <xdr:nvSpPr>
        <xdr:cNvPr id="50" name="Étoile à 5 branches 66"/>
        <xdr:cNvSpPr/>
      </xdr:nvSpPr>
      <xdr:spPr>
        <a:xfrm>
          <a:off x="1236630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19050</xdr:colOff>
      <xdr:row>13</xdr:row>
      <xdr:rowOff>19050</xdr:rowOff>
    </xdr:from>
    <xdr:to>
      <xdr:col>178</xdr:col>
      <xdr:colOff>723900</xdr:colOff>
      <xdr:row>13</xdr:row>
      <xdr:rowOff>628650</xdr:rowOff>
    </xdr:to>
    <xdr:sp macro="" textlink="">
      <xdr:nvSpPr>
        <xdr:cNvPr id="51" name="Étoile à 5 branches 67"/>
        <xdr:cNvSpPr/>
      </xdr:nvSpPr>
      <xdr:spPr>
        <a:xfrm>
          <a:off x="1198816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19050</xdr:colOff>
      <xdr:row>4</xdr:row>
      <xdr:rowOff>19050</xdr:rowOff>
    </xdr:from>
    <xdr:to>
      <xdr:col>189</xdr:col>
      <xdr:colOff>723900</xdr:colOff>
      <xdr:row>4</xdr:row>
      <xdr:rowOff>628650</xdr:rowOff>
    </xdr:to>
    <xdr:sp macro="" textlink="">
      <xdr:nvSpPr>
        <xdr:cNvPr id="52" name="Étoile à 5 branches 69"/>
        <xdr:cNvSpPr/>
      </xdr:nvSpPr>
      <xdr:spPr>
        <a:xfrm>
          <a:off x="1272825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19050</xdr:colOff>
      <xdr:row>4</xdr:row>
      <xdr:rowOff>19050</xdr:rowOff>
    </xdr:from>
    <xdr:to>
      <xdr:col>195</xdr:col>
      <xdr:colOff>723900</xdr:colOff>
      <xdr:row>4</xdr:row>
      <xdr:rowOff>628650</xdr:rowOff>
    </xdr:to>
    <xdr:sp macro="" textlink="">
      <xdr:nvSpPr>
        <xdr:cNvPr id="53" name="Étoile à 5 branches 70"/>
        <xdr:cNvSpPr/>
      </xdr:nvSpPr>
      <xdr:spPr>
        <a:xfrm>
          <a:off x="1310640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19050</xdr:colOff>
      <xdr:row>13</xdr:row>
      <xdr:rowOff>19050</xdr:rowOff>
    </xdr:from>
    <xdr:to>
      <xdr:col>189</xdr:col>
      <xdr:colOff>723900</xdr:colOff>
      <xdr:row>13</xdr:row>
      <xdr:rowOff>628650</xdr:rowOff>
    </xdr:to>
    <xdr:sp macro="" textlink="">
      <xdr:nvSpPr>
        <xdr:cNvPr id="54" name="Étoile à 5 branches 71"/>
        <xdr:cNvSpPr/>
      </xdr:nvSpPr>
      <xdr:spPr>
        <a:xfrm>
          <a:off x="1272825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19050</xdr:colOff>
      <xdr:row>4</xdr:row>
      <xdr:rowOff>19050</xdr:rowOff>
    </xdr:from>
    <xdr:to>
      <xdr:col>200</xdr:col>
      <xdr:colOff>723900</xdr:colOff>
      <xdr:row>4</xdr:row>
      <xdr:rowOff>628650</xdr:rowOff>
    </xdr:to>
    <xdr:sp macro="" textlink="">
      <xdr:nvSpPr>
        <xdr:cNvPr id="55" name="Étoile à 5 branches 73"/>
        <xdr:cNvSpPr/>
      </xdr:nvSpPr>
      <xdr:spPr>
        <a:xfrm>
          <a:off x="1346835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19050</xdr:colOff>
      <xdr:row>4</xdr:row>
      <xdr:rowOff>19050</xdr:rowOff>
    </xdr:from>
    <xdr:to>
      <xdr:col>206</xdr:col>
      <xdr:colOff>723900</xdr:colOff>
      <xdr:row>4</xdr:row>
      <xdr:rowOff>628650</xdr:rowOff>
    </xdr:to>
    <xdr:sp macro="" textlink="">
      <xdr:nvSpPr>
        <xdr:cNvPr id="56" name="Étoile à 5 branches 74"/>
        <xdr:cNvSpPr/>
      </xdr:nvSpPr>
      <xdr:spPr>
        <a:xfrm>
          <a:off x="1384649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19050</xdr:colOff>
      <xdr:row>13</xdr:row>
      <xdr:rowOff>19050</xdr:rowOff>
    </xdr:from>
    <xdr:to>
      <xdr:col>200</xdr:col>
      <xdr:colOff>723900</xdr:colOff>
      <xdr:row>13</xdr:row>
      <xdr:rowOff>628650</xdr:rowOff>
    </xdr:to>
    <xdr:sp macro="" textlink="">
      <xdr:nvSpPr>
        <xdr:cNvPr id="57" name="Étoile à 5 branches 75"/>
        <xdr:cNvSpPr/>
      </xdr:nvSpPr>
      <xdr:spPr>
        <a:xfrm>
          <a:off x="1346835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19050</xdr:colOff>
      <xdr:row>13</xdr:row>
      <xdr:rowOff>19050</xdr:rowOff>
    </xdr:from>
    <xdr:to>
      <xdr:col>206</xdr:col>
      <xdr:colOff>723900</xdr:colOff>
      <xdr:row>13</xdr:row>
      <xdr:rowOff>628650</xdr:rowOff>
    </xdr:to>
    <xdr:sp macro="" textlink="">
      <xdr:nvSpPr>
        <xdr:cNvPr id="58" name="Étoile à 5 branches 76"/>
        <xdr:cNvSpPr/>
      </xdr:nvSpPr>
      <xdr:spPr>
        <a:xfrm>
          <a:off x="1384649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19050</xdr:colOff>
      <xdr:row>4</xdr:row>
      <xdr:rowOff>19050</xdr:rowOff>
    </xdr:from>
    <xdr:to>
      <xdr:col>211</xdr:col>
      <xdr:colOff>723900</xdr:colOff>
      <xdr:row>4</xdr:row>
      <xdr:rowOff>628650</xdr:rowOff>
    </xdr:to>
    <xdr:sp macro="" textlink="">
      <xdr:nvSpPr>
        <xdr:cNvPr id="59" name="Étoile à 5 branches 77"/>
        <xdr:cNvSpPr/>
      </xdr:nvSpPr>
      <xdr:spPr>
        <a:xfrm>
          <a:off x="1420844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19050</xdr:colOff>
      <xdr:row>4</xdr:row>
      <xdr:rowOff>19050</xdr:rowOff>
    </xdr:from>
    <xdr:to>
      <xdr:col>217</xdr:col>
      <xdr:colOff>723900</xdr:colOff>
      <xdr:row>4</xdr:row>
      <xdr:rowOff>628650</xdr:rowOff>
    </xdr:to>
    <xdr:sp macro="" textlink="">
      <xdr:nvSpPr>
        <xdr:cNvPr id="60" name="Étoile à 5 branches 78"/>
        <xdr:cNvSpPr/>
      </xdr:nvSpPr>
      <xdr:spPr>
        <a:xfrm>
          <a:off x="1458658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19050</xdr:colOff>
      <xdr:row>13</xdr:row>
      <xdr:rowOff>19050</xdr:rowOff>
    </xdr:from>
    <xdr:to>
      <xdr:col>211</xdr:col>
      <xdr:colOff>723900</xdr:colOff>
      <xdr:row>13</xdr:row>
      <xdr:rowOff>628650</xdr:rowOff>
    </xdr:to>
    <xdr:sp macro="" textlink="">
      <xdr:nvSpPr>
        <xdr:cNvPr id="61" name="Étoile à 5 branches 79"/>
        <xdr:cNvSpPr/>
      </xdr:nvSpPr>
      <xdr:spPr>
        <a:xfrm>
          <a:off x="1420844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19050</xdr:colOff>
      <xdr:row>13</xdr:row>
      <xdr:rowOff>19050</xdr:rowOff>
    </xdr:from>
    <xdr:to>
      <xdr:col>217</xdr:col>
      <xdr:colOff>723900</xdr:colOff>
      <xdr:row>13</xdr:row>
      <xdr:rowOff>628650</xdr:rowOff>
    </xdr:to>
    <xdr:sp macro="" textlink="">
      <xdr:nvSpPr>
        <xdr:cNvPr id="62" name="Étoile à 5 branches 80"/>
        <xdr:cNvSpPr/>
      </xdr:nvSpPr>
      <xdr:spPr>
        <a:xfrm>
          <a:off x="1458658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19050</xdr:colOff>
      <xdr:row>4</xdr:row>
      <xdr:rowOff>19050</xdr:rowOff>
    </xdr:from>
    <xdr:to>
      <xdr:col>222</xdr:col>
      <xdr:colOff>723900</xdr:colOff>
      <xdr:row>4</xdr:row>
      <xdr:rowOff>628650</xdr:rowOff>
    </xdr:to>
    <xdr:sp macro="" textlink="">
      <xdr:nvSpPr>
        <xdr:cNvPr id="63" name="Étoile à 5 branches 81"/>
        <xdr:cNvSpPr/>
      </xdr:nvSpPr>
      <xdr:spPr>
        <a:xfrm>
          <a:off x="1494853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19050</xdr:colOff>
      <xdr:row>4</xdr:row>
      <xdr:rowOff>19050</xdr:rowOff>
    </xdr:from>
    <xdr:to>
      <xdr:col>228</xdr:col>
      <xdr:colOff>723900</xdr:colOff>
      <xdr:row>4</xdr:row>
      <xdr:rowOff>628650</xdr:rowOff>
    </xdr:to>
    <xdr:sp macro="" textlink="">
      <xdr:nvSpPr>
        <xdr:cNvPr id="64" name="Étoile à 5 branches 82"/>
        <xdr:cNvSpPr/>
      </xdr:nvSpPr>
      <xdr:spPr>
        <a:xfrm>
          <a:off x="1532667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19050</xdr:colOff>
      <xdr:row>13</xdr:row>
      <xdr:rowOff>19050</xdr:rowOff>
    </xdr:from>
    <xdr:to>
      <xdr:col>222</xdr:col>
      <xdr:colOff>723900</xdr:colOff>
      <xdr:row>13</xdr:row>
      <xdr:rowOff>628650</xdr:rowOff>
    </xdr:to>
    <xdr:sp macro="" textlink="">
      <xdr:nvSpPr>
        <xdr:cNvPr id="65" name="Étoile à 5 branches 83"/>
        <xdr:cNvSpPr/>
      </xdr:nvSpPr>
      <xdr:spPr>
        <a:xfrm>
          <a:off x="1494853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19050</xdr:colOff>
      <xdr:row>13</xdr:row>
      <xdr:rowOff>19050</xdr:rowOff>
    </xdr:from>
    <xdr:to>
      <xdr:col>228</xdr:col>
      <xdr:colOff>723900</xdr:colOff>
      <xdr:row>13</xdr:row>
      <xdr:rowOff>628650</xdr:rowOff>
    </xdr:to>
    <xdr:sp macro="" textlink="">
      <xdr:nvSpPr>
        <xdr:cNvPr id="66" name="Étoile à 5 branches 84"/>
        <xdr:cNvSpPr/>
      </xdr:nvSpPr>
      <xdr:spPr>
        <a:xfrm>
          <a:off x="1532667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19050</xdr:colOff>
      <xdr:row>4</xdr:row>
      <xdr:rowOff>19050</xdr:rowOff>
    </xdr:from>
    <xdr:to>
      <xdr:col>233</xdr:col>
      <xdr:colOff>723900</xdr:colOff>
      <xdr:row>4</xdr:row>
      <xdr:rowOff>628650</xdr:rowOff>
    </xdr:to>
    <xdr:sp macro="" textlink="">
      <xdr:nvSpPr>
        <xdr:cNvPr id="67" name="Étoile à 5 branches 85"/>
        <xdr:cNvSpPr/>
      </xdr:nvSpPr>
      <xdr:spPr>
        <a:xfrm>
          <a:off x="1568862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19050</xdr:colOff>
      <xdr:row>4</xdr:row>
      <xdr:rowOff>19050</xdr:rowOff>
    </xdr:from>
    <xdr:to>
      <xdr:col>239</xdr:col>
      <xdr:colOff>723900</xdr:colOff>
      <xdr:row>4</xdr:row>
      <xdr:rowOff>628650</xdr:rowOff>
    </xdr:to>
    <xdr:sp macro="" textlink="">
      <xdr:nvSpPr>
        <xdr:cNvPr id="68" name="Étoile à 5 branches 86"/>
        <xdr:cNvSpPr/>
      </xdr:nvSpPr>
      <xdr:spPr>
        <a:xfrm>
          <a:off x="1606677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19050</xdr:colOff>
      <xdr:row>13</xdr:row>
      <xdr:rowOff>19050</xdr:rowOff>
    </xdr:from>
    <xdr:to>
      <xdr:col>233</xdr:col>
      <xdr:colOff>723900</xdr:colOff>
      <xdr:row>13</xdr:row>
      <xdr:rowOff>628650</xdr:rowOff>
    </xdr:to>
    <xdr:sp macro="" textlink="">
      <xdr:nvSpPr>
        <xdr:cNvPr id="69" name="Étoile à 5 branches 87"/>
        <xdr:cNvSpPr/>
      </xdr:nvSpPr>
      <xdr:spPr>
        <a:xfrm>
          <a:off x="1568862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19050</xdr:colOff>
      <xdr:row>4</xdr:row>
      <xdr:rowOff>19050</xdr:rowOff>
    </xdr:from>
    <xdr:to>
      <xdr:col>250</xdr:col>
      <xdr:colOff>723900</xdr:colOff>
      <xdr:row>4</xdr:row>
      <xdr:rowOff>628650</xdr:rowOff>
    </xdr:to>
    <xdr:sp macro="" textlink="">
      <xdr:nvSpPr>
        <xdr:cNvPr id="70" name="Étoile à 5 branches 89"/>
        <xdr:cNvSpPr/>
      </xdr:nvSpPr>
      <xdr:spPr>
        <a:xfrm>
          <a:off x="1680686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19050</xdr:colOff>
      <xdr:row>4</xdr:row>
      <xdr:rowOff>19050</xdr:rowOff>
    </xdr:from>
    <xdr:to>
      <xdr:col>244</xdr:col>
      <xdr:colOff>723900</xdr:colOff>
      <xdr:row>4</xdr:row>
      <xdr:rowOff>628650</xdr:rowOff>
    </xdr:to>
    <xdr:sp macro="" textlink="">
      <xdr:nvSpPr>
        <xdr:cNvPr id="71" name="Étoile à 5 branches 90"/>
        <xdr:cNvSpPr/>
      </xdr:nvSpPr>
      <xdr:spPr>
        <a:xfrm>
          <a:off x="1642872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19050</xdr:colOff>
      <xdr:row>13</xdr:row>
      <xdr:rowOff>19050</xdr:rowOff>
    </xdr:from>
    <xdr:to>
      <xdr:col>250</xdr:col>
      <xdr:colOff>723900</xdr:colOff>
      <xdr:row>13</xdr:row>
      <xdr:rowOff>628650</xdr:rowOff>
    </xdr:to>
    <xdr:sp macro="" textlink="">
      <xdr:nvSpPr>
        <xdr:cNvPr id="72" name="Étoile à 5 branches 92"/>
        <xdr:cNvSpPr/>
      </xdr:nvSpPr>
      <xdr:spPr>
        <a:xfrm>
          <a:off x="1680686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19050</xdr:colOff>
      <xdr:row>4</xdr:row>
      <xdr:rowOff>19050</xdr:rowOff>
    </xdr:from>
    <xdr:to>
      <xdr:col>255</xdr:col>
      <xdr:colOff>723900</xdr:colOff>
      <xdr:row>4</xdr:row>
      <xdr:rowOff>628650</xdr:rowOff>
    </xdr:to>
    <xdr:sp macro="" textlink="">
      <xdr:nvSpPr>
        <xdr:cNvPr id="73" name="Étoile à 5 branches 93"/>
        <xdr:cNvSpPr/>
      </xdr:nvSpPr>
      <xdr:spPr>
        <a:xfrm>
          <a:off x="1716881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19050</xdr:colOff>
      <xdr:row>4</xdr:row>
      <xdr:rowOff>19050</xdr:rowOff>
    </xdr:from>
    <xdr:to>
      <xdr:col>261</xdr:col>
      <xdr:colOff>723900</xdr:colOff>
      <xdr:row>4</xdr:row>
      <xdr:rowOff>628650</xdr:rowOff>
    </xdr:to>
    <xdr:sp macro="" textlink="">
      <xdr:nvSpPr>
        <xdr:cNvPr id="74" name="Étoile à 5 branches 94"/>
        <xdr:cNvSpPr/>
      </xdr:nvSpPr>
      <xdr:spPr>
        <a:xfrm>
          <a:off x="1754695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19050</xdr:colOff>
      <xdr:row>13</xdr:row>
      <xdr:rowOff>19050</xdr:rowOff>
    </xdr:from>
    <xdr:to>
      <xdr:col>255</xdr:col>
      <xdr:colOff>723900</xdr:colOff>
      <xdr:row>13</xdr:row>
      <xdr:rowOff>628650</xdr:rowOff>
    </xdr:to>
    <xdr:sp macro="" textlink="">
      <xdr:nvSpPr>
        <xdr:cNvPr id="75" name="Étoile à 5 branches 95"/>
        <xdr:cNvSpPr/>
      </xdr:nvSpPr>
      <xdr:spPr>
        <a:xfrm>
          <a:off x="1716881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19050</xdr:colOff>
      <xdr:row>13</xdr:row>
      <xdr:rowOff>19050</xdr:rowOff>
    </xdr:from>
    <xdr:to>
      <xdr:col>261</xdr:col>
      <xdr:colOff>723900</xdr:colOff>
      <xdr:row>13</xdr:row>
      <xdr:rowOff>628650</xdr:rowOff>
    </xdr:to>
    <xdr:sp macro="" textlink="">
      <xdr:nvSpPr>
        <xdr:cNvPr id="76" name="Étoile à 5 branches 96"/>
        <xdr:cNvSpPr/>
      </xdr:nvSpPr>
      <xdr:spPr>
        <a:xfrm>
          <a:off x="1754695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19050</xdr:colOff>
      <xdr:row>4</xdr:row>
      <xdr:rowOff>19050</xdr:rowOff>
    </xdr:from>
    <xdr:to>
      <xdr:col>266</xdr:col>
      <xdr:colOff>723900</xdr:colOff>
      <xdr:row>4</xdr:row>
      <xdr:rowOff>628650</xdr:rowOff>
    </xdr:to>
    <xdr:sp macro="" textlink="">
      <xdr:nvSpPr>
        <xdr:cNvPr id="77" name="Étoile à 5 branches 97"/>
        <xdr:cNvSpPr/>
      </xdr:nvSpPr>
      <xdr:spPr>
        <a:xfrm>
          <a:off x="1790890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19050</xdr:colOff>
      <xdr:row>4</xdr:row>
      <xdr:rowOff>19050</xdr:rowOff>
    </xdr:from>
    <xdr:to>
      <xdr:col>272</xdr:col>
      <xdr:colOff>723900</xdr:colOff>
      <xdr:row>4</xdr:row>
      <xdr:rowOff>628650</xdr:rowOff>
    </xdr:to>
    <xdr:sp macro="" textlink="">
      <xdr:nvSpPr>
        <xdr:cNvPr id="78" name="Étoile à 5 branches 98"/>
        <xdr:cNvSpPr/>
      </xdr:nvSpPr>
      <xdr:spPr>
        <a:xfrm>
          <a:off x="1828704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19050</xdr:colOff>
      <xdr:row>13</xdr:row>
      <xdr:rowOff>19050</xdr:rowOff>
    </xdr:from>
    <xdr:to>
      <xdr:col>266</xdr:col>
      <xdr:colOff>723900</xdr:colOff>
      <xdr:row>13</xdr:row>
      <xdr:rowOff>628650</xdr:rowOff>
    </xdr:to>
    <xdr:sp macro="" textlink="">
      <xdr:nvSpPr>
        <xdr:cNvPr id="79" name="Étoile à 5 branches 99"/>
        <xdr:cNvSpPr/>
      </xdr:nvSpPr>
      <xdr:spPr>
        <a:xfrm>
          <a:off x="1790890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19050</xdr:colOff>
      <xdr:row>13</xdr:row>
      <xdr:rowOff>19050</xdr:rowOff>
    </xdr:from>
    <xdr:to>
      <xdr:col>272</xdr:col>
      <xdr:colOff>723900</xdr:colOff>
      <xdr:row>13</xdr:row>
      <xdr:rowOff>628650</xdr:rowOff>
    </xdr:to>
    <xdr:sp macro="" textlink="">
      <xdr:nvSpPr>
        <xdr:cNvPr id="80" name="Étoile à 5 branches 100"/>
        <xdr:cNvSpPr/>
      </xdr:nvSpPr>
      <xdr:spPr>
        <a:xfrm>
          <a:off x="1828704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19050</xdr:colOff>
      <xdr:row>13</xdr:row>
      <xdr:rowOff>19050</xdr:rowOff>
    </xdr:from>
    <xdr:to>
      <xdr:col>24</xdr:col>
      <xdr:colOff>723900</xdr:colOff>
      <xdr:row>13</xdr:row>
      <xdr:rowOff>628650</xdr:rowOff>
    </xdr:to>
    <xdr:sp macro="" textlink="">
      <xdr:nvSpPr>
        <xdr:cNvPr id="81" name="Étoile à 5 branches 209"/>
        <xdr:cNvSpPr/>
      </xdr:nvSpPr>
      <xdr:spPr>
        <a:xfrm>
          <a:off x="162687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19050</xdr:colOff>
      <xdr:row>13</xdr:row>
      <xdr:rowOff>19050</xdr:rowOff>
    </xdr:from>
    <xdr:to>
      <xdr:col>35</xdr:col>
      <xdr:colOff>723900</xdr:colOff>
      <xdr:row>13</xdr:row>
      <xdr:rowOff>628650</xdr:rowOff>
    </xdr:to>
    <xdr:sp macro="" textlink="">
      <xdr:nvSpPr>
        <xdr:cNvPr id="82" name="Étoile à 5 branches 213"/>
        <xdr:cNvSpPr/>
      </xdr:nvSpPr>
      <xdr:spPr>
        <a:xfrm>
          <a:off x="236696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19050</xdr:colOff>
      <xdr:row>13</xdr:row>
      <xdr:rowOff>19050</xdr:rowOff>
    </xdr:from>
    <xdr:to>
      <xdr:col>41</xdr:col>
      <xdr:colOff>723900</xdr:colOff>
      <xdr:row>13</xdr:row>
      <xdr:rowOff>628650</xdr:rowOff>
    </xdr:to>
    <xdr:sp macro="" textlink="">
      <xdr:nvSpPr>
        <xdr:cNvPr id="83" name="Étoile à 5 branches 214"/>
        <xdr:cNvSpPr/>
      </xdr:nvSpPr>
      <xdr:spPr>
        <a:xfrm>
          <a:off x="274510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19050</xdr:colOff>
      <xdr:row>13</xdr:row>
      <xdr:rowOff>19050</xdr:rowOff>
    </xdr:from>
    <xdr:to>
      <xdr:col>46</xdr:col>
      <xdr:colOff>723900</xdr:colOff>
      <xdr:row>13</xdr:row>
      <xdr:rowOff>628650</xdr:rowOff>
    </xdr:to>
    <xdr:sp macro="" textlink="">
      <xdr:nvSpPr>
        <xdr:cNvPr id="84" name="Étoile à 5 branches 217"/>
        <xdr:cNvSpPr/>
      </xdr:nvSpPr>
      <xdr:spPr>
        <a:xfrm>
          <a:off x="310705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19050</xdr:colOff>
      <xdr:row>13</xdr:row>
      <xdr:rowOff>19050</xdr:rowOff>
    </xdr:from>
    <xdr:to>
      <xdr:col>74</xdr:col>
      <xdr:colOff>723900</xdr:colOff>
      <xdr:row>13</xdr:row>
      <xdr:rowOff>628650</xdr:rowOff>
    </xdr:to>
    <xdr:sp macro="" textlink="">
      <xdr:nvSpPr>
        <xdr:cNvPr id="85" name="Étoile à 5 branches 226"/>
        <xdr:cNvSpPr/>
      </xdr:nvSpPr>
      <xdr:spPr>
        <a:xfrm>
          <a:off x="496538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19050</xdr:colOff>
      <xdr:row>13</xdr:row>
      <xdr:rowOff>19050</xdr:rowOff>
    </xdr:from>
    <xdr:to>
      <xdr:col>79</xdr:col>
      <xdr:colOff>723900</xdr:colOff>
      <xdr:row>13</xdr:row>
      <xdr:rowOff>628650</xdr:rowOff>
    </xdr:to>
    <xdr:sp macro="" textlink="">
      <xdr:nvSpPr>
        <xdr:cNvPr id="86" name="Étoile à 5 branches 230"/>
        <xdr:cNvSpPr/>
      </xdr:nvSpPr>
      <xdr:spPr>
        <a:xfrm>
          <a:off x="532733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19050</xdr:colOff>
      <xdr:row>13</xdr:row>
      <xdr:rowOff>19050</xdr:rowOff>
    </xdr:from>
    <xdr:to>
      <xdr:col>96</xdr:col>
      <xdr:colOff>723900</xdr:colOff>
      <xdr:row>13</xdr:row>
      <xdr:rowOff>628650</xdr:rowOff>
    </xdr:to>
    <xdr:sp macro="" textlink="">
      <xdr:nvSpPr>
        <xdr:cNvPr id="87" name="Étoile à 5 branches 234"/>
        <xdr:cNvSpPr/>
      </xdr:nvSpPr>
      <xdr:spPr>
        <a:xfrm>
          <a:off x="644556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19050</xdr:colOff>
      <xdr:row>13</xdr:row>
      <xdr:rowOff>19050</xdr:rowOff>
    </xdr:from>
    <xdr:to>
      <xdr:col>107</xdr:col>
      <xdr:colOff>723900</xdr:colOff>
      <xdr:row>13</xdr:row>
      <xdr:rowOff>628650</xdr:rowOff>
    </xdr:to>
    <xdr:sp macro="" textlink="">
      <xdr:nvSpPr>
        <xdr:cNvPr id="88" name="Étoile à 5 branches 238"/>
        <xdr:cNvSpPr/>
      </xdr:nvSpPr>
      <xdr:spPr>
        <a:xfrm>
          <a:off x="718566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19050</xdr:colOff>
      <xdr:row>13</xdr:row>
      <xdr:rowOff>19050</xdr:rowOff>
    </xdr:from>
    <xdr:to>
      <xdr:col>118</xdr:col>
      <xdr:colOff>723900</xdr:colOff>
      <xdr:row>13</xdr:row>
      <xdr:rowOff>628650</xdr:rowOff>
    </xdr:to>
    <xdr:sp macro="" textlink="">
      <xdr:nvSpPr>
        <xdr:cNvPr id="89" name="Étoile à 5 branches 241"/>
        <xdr:cNvSpPr/>
      </xdr:nvSpPr>
      <xdr:spPr>
        <a:xfrm>
          <a:off x="792575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19050</xdr:colOff>
      <xdr:row>13</xdr:row>
      <xdr:rowOff>19050</xdr:rowOff>
    </xdr:from>
    <xdr:to>
      <xdr:col>112</xdr:col>
      <xdr:colOff>723900</xdr:colOff>
      <xdr:row>13</xdr:row>
      <xdr:rowOff>628650</xdr:rowOff>
    </xdr:to>
    <xdr:sp macro="" textlink="">
      <xdr:nvSpPr>
        <xdr:cNvPr id="90" name="Étoile à 5 branches 242"/>
        <xdr:cNvSpPr/>
      </xdr:nvSpPr>
      <xdr:spPr>
        <a:xfrm>
          <a:off x="754761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19050</xdr:colOff>
      <xdr:row>13</xdr:row>
      <xdr:rowOff>19050</xdr:rowOff>
    </xdr:from>
    <xdr:to>
      <xdr:col>134</xdr:col>
      <xdr:colOff>723900</xdr:colOff>
      <xdr:row>13</xdr:row>
      <xdr:rowOff>628650</xdr:rowOff>
    </xdr:to>
    <xdr:sp macro="" textlink="">
      <xdr:nvSpPr>
        <xdr:cNvPr id="91" name="Étoile à 5 branches 249"/>
        <xdr:cNvSpPr/>
      </xdr:nvSpPr>
      <xdr:spPr>
        <a:xfrm>
          <a:off x="902779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19050</xdr:colOff>
      <xdr:row>13</xdr:row>
      <xdr:rowOff>19050</xdr:rowOff>
    </xdr:from>
    <xdr:to>
      <xdr:col>140</xdr:col>
      <xdr:colOff>723900</xdr:colOff>
      <xdr:row>13</xdr:row>
      <xdr:rowOff>628650</xdr:rowOff>
    </xdr:to>
    <xdr:sp macro="" textlink="">
      <xdr:nvSpPr>
        <xdr:cNvPr id="92" name="Étoile à 5 branches 250"/>
        <xdr:cNvSpPr/>
      </xdr:nvSpPr>
      <xdr:spPr>
        <a:xfrm>
          <a:off x="940593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19050</xdr:colOff>
      <xdr:row>13</xdr:row>
      <xdr:rowOff>19050</xdr:rowOff>
    </xdr:from>
    <xdr:to>
      <xdr:col>151</xdr:col>
      <xdr:colOff>723900</xdr:colOff>
      <xdr:row>13</xdr:row>
      <xdr:rowOff>628650</xdr:rowOff>
    </xdr:to>
    <xdr:sp macro="" textlink="">
      <xdr:nvSpPr>
        <xdr:cNvPr id="93" name="Étoile à 5 branches 254"/>
        <xdr:cNvSpPr/>
      </xdr:nvSpPr>
      <xdr:spPr>
        <a:xfrm>
          <a:off x="1014603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19050</xdr:colOff>
      <xdr:row>13</xdr:row>
      <xdr:rowOff>19050</xdr:rowOff>
    </xdr:from>
    <xdr:to>
      <xdr:col>156</xdr:col>
      <xdr:colOff>723900</xdr:colOff>
      <xdr:row>13</xdr:row>
      <xdr:rowOff>628650</xdr:rowOff>
    </xdr:to>
    <xdr:sp macro="" textlink="">
      <xdr:nvSpPr>
        <xdr:cNvPr id="94" name="Étoile à 5 branches 257"/>
        <xdr:cNvSpPr/>
      </xdr:nvSpPr>
      <xdr:spPr>
        <a:xfrm>
          <a:off x="1050798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19050</xdr:colOff>
      <xdr:row>13</xdr:row>
      <xdr:rowOff>19050</xdr:rowOff>
    </xdr:from>
    <xdr:to>
      <xdr:col>162</xdr:col>
      <xdr:colOff>723900</xdr:colOff>
      <xdr:row>13</xdr:row>
      <xdr:rowOff>628650</xdr:rowOff>
    </xdr:to>
    <xdr:sp macro="" textlink="">
      <xdr:nvSpPr>
        <xdr:cNvPr id="95" name="Étoile à 5 branches 258"/>
        <xdr:cNvSpPr/>
      </xdr:nvSpPr>
      <xdr:spPr>
        <a:xfrm>
          <a:off x="1088612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19050</xdr:colOff>
      <xdr:row>13</xdr:row>
      <xdr:rowOff>19050</xdr:rowOff>
    </xdr:from>
    <xdr:to>
      <xdr:col>167</xdr:col>
      <xdr:colOff>723900</xdr:colOff>
      <xdr:row>13</xdr:row>
      <xdr:rowOff>628650</xdr:rowOff>
    </xdr:to>
    <xdr:sp macro="" textlink="">
      <xdr:nvSpPr>
        <xdr:cNvPr id="96" name="Étoile à 5 branches 261"/>
        <xdr:cNvSpPr/>
      </xdr:nvSpPr>
      <xdr:spPr>
        <a:xfrm>
          <a:off x="1124807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19050</xdr:colOff>
      <xdr:row>13</xdr:row>
      <xdr:rowOff>19050</xdr:rowOff>
    </xdr:from>
    <xdr:to>
      <xdr:col>173</xdr:col>
      <xdr:colOff>723900</xdr:colOff>
      <xdr:row>13</xdr:row>
      <xdr:rowOff>628650</xdr:rowOff>
    </xdr:to>
    <xdr:sp macro="" textlink="">
      <xdr:nvSpPr>
        <xdr:cNvPr id="97" name="Étoile à 5 branches 262"/>
        <xdr:cNvSpPr/>
      </xdr:nvSpPr>
      <xdr:spPr>
        <a:xfrm>
          <a:off x="1162621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19050</xdr:colOff>
      <xdr:row>13</xdr:row>
      <xdr:rowOff>19050</xdr:rowOff>
    </xdr:from>
    <xdr:to>
      <xdr:col>184</xdr:col>
      <xdr:colOff>723900</xdr:colOff>
      <xdr:row>13</xdr:row>
      <xdr:rowOff>628650</xdr:rowOff>
    </xdr:to>
    <xdr:sp macro="" textlink="">
      <xdr:nvSpPr>
        <xdr:cNvPr id="98" name="Étoile à 5 branches 266"/>
        <xdr:cNvSpPr/>
      </xdr:nvSpPr>
      <xdr:spPr>
        <a:xfrm>
          <a:off x="1236630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19050</xdr:colOff>
      <xdr:row>13</xdr:row>
      <xdr:rowOff>19050</xdr:rowOff>
    </xdr:from>
    <xdr:to>
      <xdr:col>195</xdr:col>
      <xdr:colOff>723900</xdr:colOff>
      <xdr:row>13</xdr:row>
      <xdr:rowOff>628650</xdr:rowOff>
    </xdr:to>
    <xdr:sp macro="" textlink="">
      <xdr:nvSpPr>
        <xdr:cNvPr id="99" name="Étoile à 5 branches 270"/>
        <xdr:cNvSpPr/>
      </xdr:nvSpPr>
      <xdr:spPr>
        <a:xfrm>
          <a:off x="1310640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19050</xdr:colOff>
      <xdr:row>13</xdr:row>
      <xdr:rowOff>19050</xdr:rowOff>
    </xdr:from>
    <xdr:to>
      <xdr:col>239</xdr:col>
      <xdr:colOff>723900</xdr:colOff>
      <xdr:row>13</xdr:row>
      <xdr:rowOff>628650</xdr:rowOff>
    </xdr:to>
    <xdr:sp macro="" textlink="">
      <xdr:nvSpPr>
        <xdr:cNvPr id="100" name="Étoile à 5 branches 286"/>
        <xdr:cNvSpPr/>
      </xdr:nvSpPr>
      <xdr:spPr>
        <a:xfrm>
          <a:off x="1606677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19050</xdr:colOff>
      <xdr:row>13</xdr:row>
      <xdr:rowOff>19050</xdr:rowOff>
    </xdr:from>
    <xdr:to>
      <xdr:col>244</xdr:col>
      <xdr:colOff>723900</xdr:colOff>
      <xdr:row>13</xdr:row>
      <xdr:rowOff>628650</xdr:rowOff>
    </xdr:to>
    <xdr:sp macro="" textlink="">
      <xdr:nvSpPr>
        <xdr:cNvPr id="101" name="Étoile à 5 branches 290"/>
        <xdr:cNvSpPr/>
      </xdr:nvSpPr>
      <xdr:spPr>
        <a:xfrm>
          <a:off x="1642872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28575</xdr:colOff>
      <xdr:row>2</xdr:row>
      <xdr:rowOff>28575</xdr:rowOff>
    </xdr:from>
    <xdr:to>
      <xdr:col>2</xdr:col>
      <xdr:colOff>657225</xdr:colOff>
      <xdr:row>2</xdr:row>
      <xdr:rowOff>142875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7</xdr:row>
      <xdr:rowOff>28575</xdr:rowOff>
    </xdr:from>
    <xdr:to>
      <xdr:col>3</xdr:col>
      <xdr:colOff>323850</xdr:colOff>
      <xdr:row>8</xdr:row>
      <xdr:rowOff>114300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7</xdr:row>
      <xdr:rowOff>28575</xdr:rowOff>
    </xdr:from>
    <xdr:to>
      <xdr:col>9</xdr:col>
      <xdr:colOff>323850</xdr:colOff>
      <xdr:row>8</xdr:row>
      <xdr:rowOff>114300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16</xdr:row>
      <xdr:rowOff>28575</xdr:rowOff>
    </xdr:from>
    <xdr:to>
      <xdr:col>3</xdr:col>
      <xdr:colOff>323850</xdr:colOff>
      <xdr:row>17</xdr:row>
      <xdr:rowOff>114300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685800</xdr:colOff>
      <xdr:row>16</xdr:row>
      <xdr:rowOff>28575</xdr:rowOff>
    </xdr:from>
    <xdr:to>
      <xdr:col>9</xdr:col>
      <xdr:colOff>323850</xdr:colOff>
      <xdr:row>17</xdr:row>
      <xdr:rowOff>114300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14</xdr:col>
      <xdr:colOff>323850</xdr:colOff>
      <xdr:row>8</xdr:row>
      <xdr:rowOff>114300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0</xdr:colOff>
      <xdr:row>7</xdr:row>
      <xdr:rowOff>28575</xdr:rowOff>
    </xdr:from>
    <xdr:to>
      <xdr:col>20</xdr:col>
      <xdr:colOff>323850</xdr:colOff>
      <xdr:row>8</xdr:row>
      <xdr:rowOff>114300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28575</xdr:rowOff>
    </xdr:from>
    <xdr:to>
      <xdr:col>14</xdr:col>
      <xdr:colOff>323850</xdr:colOff>
      <xdr:row>17</xdr:row>
      <xdr:rowOff>114300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685800</xdr:colOff>
      <xdr:row>16</xdr:row>
      <xdr:rowOff>28575</xdr:rowOff>
    </xdr:from>
    <xdr:to>
      <xdr:col>20</xdr:col>
      <xdr:colOff>323850</xdr:colOff>
      <xdr:row>17</xdr:row>
      <xdr:rowOff>114300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15950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0</xdr:colOff>
      <xdr:row>7</xdr:row>
      <xdr:rowOff>28575</xdr:rowOff>
    </xdr:from>
    <xdr:to>
      <xdr:col>25</xdr:col>
      <xdr:colOff>323850</xdr:colOff>
      <xdr:row>8</xdr:row>
      <xdr:rowOff>114300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735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0</xdr:colOff>
      <xdr:row>7</xdr:row>
      <xdr:rowOff>28575</xdr:rowOff>
    </xdr:from>
    <xdr:to>
      <xdr:col>31</xdr:col>
      <xdr:colOff>323850</xdr:colOff>
      <xdr:row>8</xdr:row>
      <xdr:rowOff>114300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549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0</xdr:colOff>
      <xdr:row>16</xdr:row>
      <xdr:rowOff>28575</xdr:rowOff>
    </xdr:from>
    <xdr:to>
      <xdr:col>25</xdr:col>
      <xdr:colOff>323850</xdr:colOff>
      <xdr:row>17</xdr:row>
      <xdr:rowOff>114300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735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685800</xdr:colOff>
      <xdr:row>16</xdr:row>
      <xdr:rowOff>28575</xdr:rowOff>
    </xdr:from>
    <xdr:to>
      <xdr:col>31</xdr:col>
      <xdr:colOff>323850</xdr:colOff>
      <xdr:row>17</xdr:row>
      <xdr:rowOff>114300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16875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</xdr:col>
      <xdr:colOff>0</xdr:colOff>
      <xdr:row>7</xdr:row>
      <xdr:rowOff>28575</xdr:rowOff>
    </xdr:from>
    <xdr:to>
      <xdr:col>36</xdr:col>
      <xdr:colOff>323850</xdr:colOff>
      <xdr:row>8</xdr:row>
      <xdr:rowOff>114300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744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0</xdr:colOff>
      <xdr:row>7</xdr:row>
      <xdr:rowOff>28575</xdr:rowOff>
    </xdr:from>
    <xdr:to>
      <xdr:col>42</xdr:col>
      <xdr:colOff>323850</xdr:colOff>
      <xdr:row>8</xdr:row>
      <xdr:rowOff>114300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559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</xdr:col>
      <xdr:colOff>0</xdr:colOff>
      <xdr:row>16</xdr:row>
      <xdr:rowOff>28575</xdr:rowOff>
    </xdr:from>
    <xdr:to>
      <xdr:col>36</xdr:col>
      <xdr:colOff>323850</xdr:colOff>
      <xdr:row>17</xdr:row>
      <xdr:rowOff>114300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744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685800</xdr:colOff>
      <xdr:row>16</xdr:row>
      <xdr:rowOff>28575</xdr:rowOff>
    </xdr:from>
    <xdr:to>
      <xdr:col>42</xdr:col>
      <xdr:colOff>323850</xdr:colOff>
      <xdr:row>17</xdr:row>
      <xdr:rowOff>114300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17800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0</xdr:colOff>
      <xdr:row>7</xdr:row>
      <xdr:rowOff>28575</xdr:rowOff>
    </xdr:from>
    <xdr:to>
      <xdr:col>47</xdr:col>
      <xdr:colOff>323850</xdr:colOff>
      <xdr:row>8</xdr:row>
      <xdr:rowOff>114300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754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</xdr:col>
      <xdr:colOff>0</xdr:colOff>
      <xdr:row>7</xdr:row>
      <xdr:rowOff>28575</xdr:rowOff>
    </xdr:from>
    <xdr:to>
      <xdr:col>53</xdr:col>
      <xdr:colOff>323850</xdr:colOff>
      <xdr:row>8</xdr:row>
      <xdr:rowOff>114300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568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0</xdr:colOff>
      <xdr:row>16</xdr:row>
      <xdr:rowOff>28575</xdr:rowOff>
    </xdr:from>
    <xdr:to>
      <xdr:col>47</xdr:col>
      <xdr:colOff>323850</xdr:colOff>
      <xdr:row>17</xdr:row>
      <xdr:rowOff>114300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754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685800</xdr:colOff>
      <xdr:row>16</xdr:row>
      <xdr:rowOff>28575</xdr:rowOff>
    </xdr:from>
    <xdr:to>
      <xdr:col>53</xdr:col>
      <xdr:colOff>323850</xdr:colOff>
      <xdr:row>17</xdr:row>
      <xdr:rowOff>114300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18725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0</xdr:colOff>
      <xdr:row>7</xdr:row>
      <xdr:rowOff>28575</xdr:rowOff>
    </xdr:from>
    <xdr:to>
      <xdr:col>58</xdr:col>
      <xdr:colOff>323850</xdr:colOff>
      <xdr:row>8</xdr:row>
      <xdr:rowOff>114300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763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64</xdr:col>
      <xdr:colOff>0</xdr:colOff>
      <xdr:row>7</xdr:row>
      <xdr:rowOff>28575</xdr:rowOff>
    </xdr:from>
    <xdr:to>
      <xdr:col>64</xdr:col>
      <xdr:colOff>323850</xdr:colOff>
      <xdr:row>8</xdr:row>
      <xdr:rowOff>114300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0</xdr:colOff>
      <xdr:row>16</xdr:row>
      <xdr:rowOff>28575</xdr:rowOff>
    </xdr:from>
    <xdr:to>
      <xdr:col>58</xdr:col>
      <xdr:colOff>323850</xdr:colOff>
      <xdr:row>17</xdr:row>
      <xdr:rowOff>114300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763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685800</xdr:colOff>
      <xdr:row>16</xdr:row>
      <xdr:rowOff>28575</xdr:rowOff>
    </xdr:from>
    <xdr:to>
      <xdr:col>64</xdr:col>
      <xdr:colOff>323850</xdr:colOff>
      <xdr:row>17</xdr:row>
      <xdr:rowOff>114300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19650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0</xdr:colOff>
      <xdr:row>7</xdr:row>
      <xdr:rowOff>28575</xdr:rowOff>
    </xdr:from>
    <xdr:to>
      <xdr:col>69</xdr:col>
      <xdr:colOff>323850</xdr:colOff>
      <xdr:row>8</xdr:row>
      <xdr:rowOff>114300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75</xdr:col>
      <xdr:colOff>0</xdr:colOff>
      <xdr:row>7</xdr:row>
      <xdr:rowOff>28575</xdr:rowOff>
    </xdr:from>
    <xdr:to>
      <xdr:col>75</xdr:col>
      <xdr:colOff>323850</xdr:colOff>
      <xdr:row>8</xdr:row>
      <xdr:rowOff>114300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586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0</xdr:colOff>
      <xdr:row>16</xdr:row>
      <xdr:rowOff>28575</xdr:rowOff>
    </xdr:from>
    <xdr:to>
      <xdr:col>69</xdr:col>
      <xdr:colOff>323850</xdr:colOff>
      <xdr:row>17</xdr:row>
      <xdr:rowOff>114300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74</xdr:col>
      <xdr:colOff>685800</xdr:colOff>
      <xdr:row>16</xdr:row>
      <xdr:rowOff>28575</xdr:rowOff>
    </xdr:from>
    <xdr:to>
      <xdr:col>75</xdr:col>
      <xdr:colOff>323850</xdr:colOff>
      <xdr:row>17</xdr:row>
      <xdr:rowOff>114300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20575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80</xdr:col>
      <xdr:colOff>0</xdr:colOff>
      <xdr:row>7</xdr:row>
      <xdr:rowOff>28575</xdr:rowOff>
    </xdr:from>
    <xdr:to>
      <xdr:col>80</xdr:col>
      <xdr:colOff>323850</xdr:colOff>
      <xdr:row>8</xdr:row>
      <xdr:rowOff>114300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781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86</xdr:col>
      <xdr:colOff>0</xdr:colOff>
      <xdr:row>7</xdr:row>
      <xdr:rowOff>28575</xdr:rowOff>
    </xdr:from>
    <xdr:to>
      <xdr:col>86</xdr:col>
      <xdr:colOff>323850</xdr:colOff>
      <xdr:row>8</xdr:row>
      <xdr:rowOff>114300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596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80</xdr:col>
      <xdr:colOff>0</xdr:colOff>
      <xdr:row>16</xdr:row>
      <xdr:rowOff>28575</xdr:rowOff>
    </xdr:from>
    <xdr:to>
      <xdr:col>80</xdr:col>
      <xdr:colOff>323850</xdr:colOff>
      <xdr:row>17</xdr:row>
      <xdr:rowOff>114300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781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85</xdr:col>
      <xdr:colOff>685800</xdr:colOff>
      <xdr:row>16</xdr:row>
      <xdr:rowOff>28575</xdr:rowOff>
    </xdr:from>
    <xdr:to>
      <xdr:col>86</xdr:col>
      <xdr:colOff>323850</xdr:colOff>
      <xdr:row>17</xdr:row>
      <xdr:rowOff>114300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0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91</xdr:col>
      <xdr:colOff>0</xdr:colOff>
      <xdr:row>7</xdr:row>
      <xdr:rowOff>28575</xdr:rowOff>
    </xdr:from>
    <xdr:to>
      <xdr:col>91</xdr:col>
      <xdr:colOff>323850</xdr:colOff>
      <xdr:row>8</xdr:row>
      <xdr:rowOff>114300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791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0</xdr:colOff>
      <xdr:row>7</xdr:row>
      <xdr:rowOff>28575</xdr:rowOff>
    </xdr:from>
    <xdr:to>
      <xdr:col>97</xdr:col>
      <xdr:colOff>323850</xdr:colOff>
      <xdr:row>8</xdr:row>
      <xdr:rowOff>114300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605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91</xdr:col>
      <xdr:colOff>0</xdr:colOff>
      <xdr:row>16</xdr:row>
      <xdr:rowOff>28575</xdr:rowOff>
    </xdr:from>
    <xdr:to>
      <xdr:col>91</xdr:col>
      <xdr:colOff>323850</xdr:colOff>
      <xdr:row>17</xdr:row>
      <xdr:rowOff>114300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791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96</xdr:col>
      <xdr:colOff>685800</xdr:colOff>
      <xdr:row>16</xdr:row>
      <xdr:rowOff>28575</xdr:rowOff>
    </xdr:from>
    <xdr:to>
      <xdr:col>97</xdr:col>
      <xdr:colOff>323850</xdr:colOff>
      <xdr:row>17</xdr:row>
      <xdr:rowOff>114300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22425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0</xdr:colOff>
      <xdr:row>7</xdr:row>
      <xdr:rowOff>28575</xdr:rowOff>
    </xdr:from>
    <xdr:to>
      <xdr:col>102</xdr:col>
      <xdr:colOff>323850</xdr:colOff>
      <xdr:row>8</xdr:row>
      <xdr:rowOff>114300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800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7</xdr:row>
      <xdr:rowOff>28575</xdr:rowOff>
    </xdr:from>
    <xdr:to>
      <xdr:col>108</xdr:col>
      <xdr:colOff>323850</xdr:colOff>
      <xdr:row>8</xdr:row>
      <xdr:rowOff>114300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614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0</xdr:colOff>
      <xdr:row>16</xdr:row>
      <xdr:rowOff>28575</xdr:rowOff>
    </xdr:from>
    <xdr:to>
      <xdr:col>102</xdr:col>
      <xdr:colOff>323850</xdr:colOff>
      <xdr:row>17</xdr:row>
      <xdr:rowOff>114300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800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685800</xdr:colOff>
      <xdr:row>16</xdr:row>
      <xdr:rowOff>28575</xdr:rowOff>
    </xdr:from>
    <xdr:to>
      <xdr:col>108</xdr:col>
      <xdr:colOff>323850</xdr:colOff>
      <xdr:row>17</xdr:row>
      <xdr:rowOff>114300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23350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113</xdr:col>
      <xdr:colOff>0</xdr:colOff>
      <xdr:row>7</xdr:row>
      <xdr:rowOff>28575</xdr:rowOff>
    </xdr:from>
    <xdr:to>
      <xdr:col>113</xdr:col>
      <xdr:colOff>323850</xdr:colOff>
      <xdr:row>8</xdr:row>
      <xdr:rowOff>114300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809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119</xdr:col>
      <xdr:colOff>0</xdr:colOff>
      <xdr:row>7</xdr:row>
      <xdr:rowOff>28575</xdr:rowOff>
    </xdr:from>
    <xdr:to>
      <xdr:col>119</xdr:col>
      <xdr:colOff>323850</xdr:colOff>
      <xdr:row>8</xdr:row>
      <xdr:rowOff>114300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623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113</xdr:col>
      <xdr:colOff>0</xdr:colOff>
      <xdr:row>16</xdr:row>
      <xdr:rowOff>28575</xdr:rowOff>
    </xdr:from>
    <xdr:to>
      <xdr:col>113</xdr:col>
      <xdr:colOff>323850</xdr:colOff>
      <xdr:row>17</xdr:row>
      <xdr:rowOff>114300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809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685800</xdr:colOff>
      <xdr:row>16</xdr:row>
      <xdr:rowOff>28575</xdr:rowOff>
    </xdr:from>
    <xdr:to>
      <xdr:col>119</xdr:col>
      <xdr:colOff>323850</xdr:colOff>
      <xdr:row>17</xdr:row>
      <xdr:rowOff>114300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24275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124</xdr:col>
      <xdr:colOff>0</xdr:colOff>
      <xdr:row>7</xdr:row>
      <xdr:rowOff>28575</xdr:rowOff>
    </xdr:from>
    <xdr:to>
      <xdr:col>124</xdr:col>
      <xdr:colOff>323850</xdr:colOff>
      <xdr:row>8</xdr:row>
      <xdr:rowOff>114300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818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130</xdr:col>
      <xdr:colOff>0</xdr:colOff>
      <xdr:row>7</xdr:row>
      <xdr:rowOff>28575</xdr:rowOff>
    </xdr:from>
    <xdr:to>
      <xdr:col>130</xdr:col>
      <xdr:colOff>323850</xdr:colOff>
      <xdr:row>8</xdr:row>
      <xdr:rowOff>114300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633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124</xdr:col>
      <xdr:colOff>0</xdr:colOff>
      <xdr:row>16</xdr:row>
      <xdr:rowOff>28575</xdr:rowOff>
    </xdr:from>
    <xdr:to>
      <xdr:col>124</xdr:col>
      <xdr:colOff>323850</xdr:colOff>
      <xdr:row>17</xdr:row>
      <xdr:rowOff>114300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818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129</xdr:col>
      <xdr:colOff>685800</xdr:colOff>
      <xdr:row>16</xdr:row>
      <xdr:rowOff>28575</xdr:rowOff>
    </xdr:from>
    <xdr:to>
      <xdr:col>130</xdr:col>
      <xdr:colOff>323850</xdr:colOff>
      <xdr:row>17</xdr:row>
      <xdr:rowOff>114300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25200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135</xdr:col>
      <xdr:colOff>0</xdr:colOff>
      <xdr:row>7</xdr:row>
      <xdr:rowOff>28575</xdr:rowOff>
    </xdr:from>
    <xdr:to>
      <xdr:col>135</xdr:col>
      <xdr:colOff>323850</xdr:colOff>
      <xdr:row>8</xdr:row>
      <xdr:rowOff>114300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828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141</xdr:col>
      <xdr:colOff>0</xdr:colOff>
      <xdr:row>7</xdr:row>
      <xdr:rowOff>28575</xdr:rowOff>
    </xdr:from>
    <xdr:to>
      <xdr:col>141</xdr:col>
      <xdr:colOff>323850</xdr:colOff>
      <xdr:row>8</xdr:row>
      <xdr:rowOff>114300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642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135</xdr:col>
      <xdr:colOff>0</xdr:colOff>
      <xdr:row>16</xdr:row>
      <xdr:rowOff>28575</xdr:rowOff>
    </xdr:from>
    <xdr:to>
      <xdr:col>135</xdr:col>
      <xdr:colOff>323850</xdr:colOff>
      <xdr:row>17</xdr:row>
      <xdr:rowOff>114300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828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140</xdr:col>
      <xdr:colOff>685800</xdr:colOff>
      <xdr:row>16</xdr:row>
      <xdr:rowOff>28575</xdr:rowOff>
    </xdr:from>
    <xdr:to>
      <xdr:col>141</xdr:col>
      <xdr:colOff>323850</xdr:colOff>
      <xdr:row>17</xdr:row>
      <xdr:rowOff>114300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26125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146</xdr:col>
      <xdr:colOff>0</xdr:colOff>
      <xdr:row>7</xdr:row>
      <xdr:rowOff>28575</xdr:rowOff>
    </xdr:from>
    <xdr:to>
      <xdr:col>146</xdr:col>
      <xdr:colOff>323850</xdr:colOff>
      <xdr:row>8</xdr:row>
      <xdr:rowOff>114300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837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0</xdr:colOff>
      <xdr:row>7</xdr:row>
      <xdr:rowOff>28575</xdr:rowOff>
    </xdr:from>
    <xdr:to>
      <xdr:col>152</xdr:col>
      <xdr:colOff>323850</xdr:colOff>
      <xdr:row>8</xdr:row>
      <xdr:rowOff>114300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651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146</xdr:col>
      <xdr:colOff>0</xdr:colOff>
      <xdr:row>16</xdr:row>
      <xdr:rowOff>28575</xdr:rowOff>
    </xdr:from>
    <xdr:to>
      <xdr:col>146</xdr:col>
      <xdr:colOff>323850</xdr:colOff>
      <xdr:row>17</xdr:row>
      <xdr:rowOff>114300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837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685800</xdr:colOff>
      <xdr:row>16</xdr:row>
      <xdr:rowOff>28575</xdr:rowOff>
    </xdr:from>
    <xdr:to>
      <xdr:col>152</xdr:col>
      <xdr:colOff>323850</xdr:colOff>
      <xdr:row>17</xdr:row>
      <xdr:rowOff>114300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27050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0</xdr:colOff>
      <xdr:row>7</xdr:row>
      <xdr:rowOff>28575</xdr:rowOff>
    </xdr:from>
    <xdr:to>
      <xdr:col>157</xdr:col>
      <xdr:colOff>323850</xdr:colOff>
      <xdr:row>8</xdr:row>
      <xdr:rowOff>114300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846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0</xdr:colOff>
      <xdr:row>7</xdr:row>
      <xdr:rowOff>28575</xdr:rowOff>
    </xdr:from>
    <xdr:to>
      <xdr:col>163</xdr:col>
      <xdr:colOff>323850</xdr:colOff>
      <xdr:row>8</xdr:row>
      <xdr:rowOff>114300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660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0</xdr:colOff>
      <xdr:row>16</xdr:row>
      <xdr:rowOff>28575</xdr:rowOff>
    </xdr:from>
    <xdr:to>
      <xdr:col>157</xdr:col>
      <xdr:colOff>323850</xdr:colOff>
      <xdr:row>17</xdr:row>
      <xdr:rowOff>114300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846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685800</xdr:colOff>
      <xdr:row>16</xdr:row>
      <xdr:rowOff>28575</xdr:rowOff>
    </xdr:from>
    <xdr:to>
      <xdr:col>163</xdr:col>
      <xdr:colOff>323850</xdr:colOff>
      <xdr:row>17</xdr:row>
      <xdr:rowOff>114300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27975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0</xdr:colOff>
      <xdr:row>7</xdr:row>
      <xdr:rowOff>28575</xdr:rowOff>
    </xdr:from>
    <xdr:to>
      <xdr:col>168</xdr:col>
      <xdr:colOff>323850</xdr:colOff>
      <xdr:row>8</xdr:row>
      <xdr:rowOff>114300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855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174</xdr:col>
      <xdr:colOff>0</xdr:colOff>
      <xdr:row>7</xdr:row>
      <xdr:rowOff>28575</xdr:rowOff>
    </xdr:from>
    <xdr:to>
      <xdr:col>174</xdr:col>
      <xdr:colOff>323850</xdr:colOff>
      <xdr:row>8</xdr:row>
      <xdr:rowOff>114300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9670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0</xdr:colOff>
      <xdr:row>16</xdr:row>
      <xdr:rowOff>28575</xdr:rowOff>
    </xdr:from>
    <xdr:to>
      <xdr:col>168</xdr:col>
      <xdr:colOff>323850</xdr:colOff>
      <xdr:row>17</xdr:row>
      <xdr:rowOff>114300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855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685800</xdr:colOff>
      <xdr:row>16</xdr:row>
      <xdr:rowOff>28575</xdr:rowOff>
    </xdr:from>
    <xdr:to>
      <xdr:col>174</xdr:col>
      <xdr:colOff>323850</xdr:colOff>
      <xdr:row>17</xdr:row>
      <xdr:rowOff>114300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928900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179</xdr:col>
      <xdr:colOff>0</xdr:colOff>
      <xdr:row>7</xdr:row>
      <xdr:rowOff>28575</xdr:rowOff>
    </xdr:from>
    <xdr:to>
      <xdr:col>179</xdr:col>
      <xdr:colOff>323850</xdr:colOff>
      <xdr:row>8</xdr:row>
      <xdr:rowOff>114300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185</xdr:col>
      <xdr:colOff>0</xdr:colOff>
      <xdr:row>7</xdr:row>
      <xdr:rowOff>28575</xdr:rowOff>
    </xdr:from>
    <xdr:to>
      <xdr:col>185</xdr:col>
      <xdr:colOff>323850</xdr:colOff>
      <xdr:row>8</xdr:row>
      <xdr:rowOff>114300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679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179</xdr:col>
      <xdr:colOff>0</xdr:colOff>
      <xdr:row>16</xdr:row>
      <xdr:rowOff>28575</xdr:rowOff>
    </xdr:from>
    <xdr:to>
      <xdr:col>179</xdr:col>
      <xdr:colOff>323850</xdr:colOff>
      <xdr:row>17</xdr:row>
      <xdr:rowOff>114300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184</xdr:col>
      <xdr:colOff>685800</xdr:colOff>
      <xdr:row>16</xdr:row>
      <xdr:rowOff>28575</xdr:rowOff>
    </xdr:from>
    <xdr:to>
      <xdr:col>185</xdr:col>
      <xdr:colOff>323850</xdr:colOff>
      <xdr:row>17</xdr:row>
      <xdr:rowOff>114300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29825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190</xdr:col>
      <xdr:colOff>0</xdr:colOff>
      <xdr:row>7</xdr:row>
      <xdr:rowOff>28575</xdr:rowOff>
    </xdr:from>
    <xdr:to>
      <xdr:col>190</xdr:col>
      <xdr:colOff>323850</xdr:colOff>
      <xdr:row>8</xdr:row>
      <xdr:rowOff>114300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9874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196</xdr:col>
      <xdr:colOff>0</xdr:colOff>
      <xdr:row>7</xdr:row>
      <xdr:rowOff>28575</xdr:rowOff>
    </xdr:from>
    <xdr:to>
      <xdr:col>196</xdr:col>
      <xdr:colOff>323850</xdr:colOff>
      <xdr:row>8</xdr:row>
      <xdr:rowOff>114300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7688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190</xdr:col>
      <xdr:colOff>0</xdr:colOff>
      <xdr:row>16</xdr:row>
      <xdr:rowOff>28575</xdr:rowOff>
    </xdr:from>
    <xdr:to>
      <xdr:col>190</xdr:col>
      <xdr:colOff>323850</xdr:colOff>
      <xdr:row>17</xdr:row>
      <xdr:rowOff>114300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9874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195</xdr:col>
      <xdr:colOff>685800</xdr:colOff>
      <xdr:row>16</xdr:row>
      <xdr:rowOff>28575</xdr:rowOff>
    </xdr:from>
    <xdr:to>
      <xdr:col>196</xdr:col>
      <xdr:colOff>323850</xdr:colOff>
      <xdr:row>17</xdr:row>
      <xdr:rowOff>114300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730750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201</xdr:col>
      <xdr:colOff>0</xdr:colOff>
      <xdr:row>7</xdr:row>
      <xdr:rowOff>28575</xdr:rowOff>
    </xdr:from>
    <xdr:to>
      <xdr:col>201</xdr:col>
      <xdr:colOff>323850</xdr:colOff>
      <xdr:row>8</xdr:row>
      <xdr:rowOff>114300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3883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0</xdr:colOff>
      <xdr:row>7</xdr:row>
      <xdr:rowOff>28575</xdr:rowOff>
    </xdr:from>
    <xdr:to>
      <xdr:col>207</xdr:col>
      <xdr:colOff>323850</xdr:colOff>
      <xdr:row>8</xdr:row>
      <xdr:rowOff>114300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97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201</xdr:col>
      <xdr:colOff>0</xdr:colOff>
      <xdr:row>16</xdr:row>
      <xdr:rowOff>28575</xdr:rowOff>
    </xdr:from>
    <xdr:to>
      <xdr:col>201</xdr:col>
      <xdr:colOff>323850</xdr:colOff>
      <xdr:row>17</xdr:row>
      <xdr:rowOff>114300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3883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206</xdr:col>
      <xdr:colOff>685800</xdr:colOff>
      <xdr:row>16</xdr:row>
      <xdr:rowOff>28575</xdr:rowOff>
    </xdr:from>
    <xdr:to>
      <xdr:col>207</xdr:col>
      <xdr:colOff>323850</xdr:colOff>
      <xdr:row>17</xdr:row>
      <xdr:rowOff>114300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31675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0</xdr:colOff>
      <xdr:row>7</xdr:row>
      <xdr:rowOff>28575</xdr:rowOff>
    </xdr:from>
    <xdr:to>
      <xdr:col>212</xdr:col>
      <xdr:colOff>323850</xdr:colOff>
      <xdr:row>8</xdr:row>
      <xdr:rowOff>114300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7892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0</xdr:colOff>
      <xdr:row>7</xdr:row>
      <xdr:rowOff>28575</xdr:rowOff>
    </xdr:from>
    <xdr:to>
      <xdr:col>218</xdr:col>
      <xdr:colOff>323850</xdr:colOff>
      <xdr:row>8</xdr:row>
      <xdr:rowOff>114300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5707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0</xdr:colOff>
      <xdr:row>16</xdr:row>
      <xdr:rowOff>28575</xdr:rowOff>
    </xdr:from>
    <xdr:to>
      <xdr:col>212</xdr:col>
      <xdr:colOff>323850</xdr:colOff>
      <xdr:row>17</xdr:row>
      <xdr:rowOff>114300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7892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685800</xdr:colOff>
      <xdr:row>16</xdr:row>
      <xdr:rowOff>28575</xdr:rowOff>
    </xdr:from>
    <xdr:to>
      <xdr:col>218</xdr:col>
      <xdr:colOff>323850</xdr:colOff>
      <xdr:row>17</xdr:row>
      <xdr:rowOff>114300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532600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223</xdr:col>
      <xdr:colOff>0</xdr:colOff>
      <xdr:row>7</xdr:row>
      <xdr:rowOff>28575</xdr:rowOff>
    </xdr:from>
    <xdr:to>
      <xdr:col>223</xdr:col>
      <xdr:colOff>323850</xdr:colOff>
      <xdr:row>8</xdr:row>
      <xdr:rowOff>114300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1902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229</xdr:col>
      <xdr:colOff>0</xdr:colOff>
      <xdr:row>7</xdr:row>
      <xdr:rowOff>28575</xdr:rowOff>
    </xdr:from>
    <xdr:to>
      <xdr:col>229</xdr:col>
      <xdr:colOff>323850</xdr:colOff>
      <xdr:row>8</xdr:row>
      <xdr:rowOff>114300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9716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223</xdr:col>
      <xdr:colOff>0</xdr:colOff>
      <xdr:row>16</xdr:row>
      <xdr:rowOff>28575</xdr:rowOff>
    </xdr:from>
    <xdr:to>
      <xdr:col>223</xdr:col>
      <xdr:colOff>323850</xdr:colOff>
      <xdr:row>17</xdr:row>
      <xdr:rowOff>114300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1902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685800</xdr:colOff>
      <xdr:row>16</xdr:row>
      <xdr:rowOff>28575</xdr:rowOff>
    </xdr:from>
    <xdr:to>
      <xdr:col>229</xdr:col>
      <xdr:colOff>323850</xdr:colOff>
      <xdr:row>17</xdr:row>
      <xdr:rowOff>114300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933525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234</xdr:col>
      <xdr:colOff>0</xdr:colOff>
      <xdr:row>7</xdr:row>
      <xdr:rowOff>28575</xdr:rowOff>
    </xdr:from>
    <xdr:to>
      <xdr:col>234</xdr:col>
      <xdr:colOff>323850</xdr:colOff>
      <xdr:row>8</xdr:row>
      <xdr:rowOff>114300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5911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240</xdr:col>
      <xdr:colOff>0</xdr:colOff>
      <xdr:row>7</xdr:row>
      <xdr:rowOff>28575</xdr:rowOff>
    </xdr:from>
    <xdr:to>
      <xdr:col>240</xdr:col>
      <xdr:colOff>323850</xdr:colOff>
      <xdr:row>8</xdr:row>
      <xdr:rowOff>114300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725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234</xdr:col>
      <xdr:colOff>0</xdr:colOff>
      <xdr:row>16</xdr:row>
      <xdr:rowOff>28575</xdr:rowOff>
    </xdr:from>
    <xdr:to>
      <xdr:col>234</xdr:col>
      <xdr:colOff>323850</xdr:colOff>
      <xdr:row>17</xdr:row>
      <xdr:rowOff>114300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5911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239</xdr:col>
      <xdr:colOff>685800</xdr:colOff>
      <xdr:row>16</xdr:row>
      <xdr:rowOff>28575</xdr:rowOff>
    </xdr:from>
    <xdr:to>
      <xdr:col>240</xdr:col>
      <xdr:colOff>323850</xdr:colOff>
      <xdr:row>17</xdr:row>
      <xdr:rowOff>114300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34450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245</xdr:col>
      <xdr:colOff>0</xdr:colOff>
      <xdr:row>7</xdr:row>
      <xdr:rowOff>28575</xdr:rowOff>
    </xdr:from>
    <xdr:to>
      <xdr:col>245</xdr:col>
      <xdr:colOff>323850</xdr:colOff>
      <xdr:row>8</xdr:row>
      <xdr:rowOff>114300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9920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251</xdr:col>
      <xdr:colOff>0</xdr:colOff>
      <xdr:row>7</xdr:row>
      <xdr:rowOff>28575</xdr:rowOff>
    </xdr:from>
    <xdr:to>
      <xdr:col>251</xdr:col>
      <xdr:colOff>323850</xdr:colOff>
      <xdr:row>8</xdr:row>
      <xdr:rowOff>114300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7734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245</xdr:col>
      <xdr:colOff>0</xdr:colOff>
      <xdr:row>16</xdr:row>
      <xdr:rowOff>28575</xdr:rowOff>
    </xdr:from>
    <xdr:to>
      <xdr:col>245</xdr:col>
      <xdr:colOff>323850</xdr:colOff>
      <xdr:row>17</xdr:row>
      <xdr:rowOff>114300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9920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250</xdr:col>
      <xdr:colOff>685800</xdr:colOff>
      <xdr:row>16</xdr:row>
      <xdr:rowOff>28575</xdr:rowOff>
    </xdr:from>
    <xdr:to>
      <xdr:col>251</xdr:col>
      <xdr:colOff>323850</xdr:colOff>
      <xdr:row>17</xdr:row>
      <xdr:rowOff>114300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735375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256</xdr:col>
      <xdr:colOff>0</xdr:colOff>
      <xdr:row>7</xdr:row>
      <xdr:rowOff>28575</xdr:rowOff>
    </xdr:from>
    <xdr:to>
      <xdr:col>256</xdr:col>
      <xdr:colOff>323850</xdr:colOff>
      <xdr:row>8</xdr:row>
      <xdr:rowOff>114300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929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0</xdr:colOff>
      <xdr:row>7</xdr:row>
      <xdr:rowOff>28575</xdr:rowOff>
    </xdr:from>
    <xdr:to>
      <xdr:col>262</xdr:col>
      <xdr:colOff>323850</xdr:colOff>
      <xdr:row>8</xdr:row>
      <xdr:rowOff>114300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1744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256</xdr:col>
      <xdr:colOff>0</xdr:colOff>
      <xdr:row>16</xdr:row>
      <xdr:rowOff>28575</xdr:rowOff>
    </xdr:from>
    <xdr:to>
      <xdr:col>256</xdr:col>
      <xdr:colOff>323850</xdr:colOff>
      <xdr:row>17</xdr:row>
      <xdr:rowOff>114300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929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261</xdr:col>
      <xdr:colOff>685800</xdr:colOff>
      <xdr:row>16</xdr:row>
      <xdr:rowOff>28575</xdr:rowOff>
    </xdr:from>
    <xdr:to>
      <xdr:col>262</xdr:col>
      <xdr:colOff>323850</xdr:colOff>
      <xdr:row>17</xdr:row>
      <xdr:rowOff>114300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136300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0</xdr:colOff>
      <xdr:row>7</xdr:row>
      <xdr:rowOff>28575</xdr:rowOff>
    </xdr:from>
    <xdr:to>
      <xdr:col>267</xdr:col>
      <xdr:colOff>323850</xdr:colOff>
      <xdr:row>8</xdr:row>
      <xdr:rowOff>114300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7939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273</xdr:col>
      <xdr:colOff>0</xdr:colOff>
      <xdr:row>7</xdr:row>
      <xdr:rowOff>28575</xdr:rowOff>
    </xdr:from>
    <xdr:to>
      <xdr:col>273</xdr:col>
      <xdr:colOff>323850</xdr:colOff>
      <xdr:row>8</xdr:row>
      <xdr:rowOff>114300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5753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0</xdr:colOff>
      <xdr:row>16</xdr:row>
      <xdr:rowOff>28575</xdr:rowOff>
    </xdr:from>
    <xdr:to>
      <xdr:col>267</xdr:col>
      <xdr:colOff>323850</xdr:colOff>
      <xdr:row>17</xdr:row>
      <xdr:rowOff>114300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7939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685800</xdr:colOff>
      <xdr:row>16</xdr:row>
      <xdr:rowOff>28575</xdr:rowOff>
    </xdr:from>
    <xdr:to>
      <xdr:col>273</xdr:col>
      <xdr:colOff>323850</xdr:colOff>
      <xdr:row>17</xdr:row>
      <xdr:rowOff>114300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537225" y="8477250"/>
          <a:ext cx="3619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28575</xdr:rowOff>
    </xdr:from>
    <xdr:to>
      <xdr:col>8</xdr:col>
      <xdr:colOff>657225</xdr:colOff>
      <xdr:row>2</xdr:row>
      <xdr:rowOff>142875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28575</xdr:rowOff>
    </xdr:from>
    <xdr:to>
      <xdr:col>2</xdr:col>
      <xdr:colOff>657225</xdr:colOff>
      <xdr:row>11</xdr:row>
      <xdr:rowOff>142875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28575</xdr:colOff>
      <xdr:row>11</xdr:row>
      <xdr:rowOff>28575</xdr:rowOff>
    </xdr:from>
    <xdr:to>
      <xdr:col>8</xdr:col>
      <xdr:colOff>657225</xdr:colOff>
      <xdr:row>11</xdr:row>
      <xdr:rowOff>142875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</xdr:colOff>
      <xdr:row>2</xdr:row>
      <xdr:rowOff>28575</xdr:rowOff>
    </xdr:from>
    <xdr:to>
      <xdr:col>13</xdr:col>
      <xdr:colOff>657225</xdr:colOff>
      <xdr:row>2</xdr:row>
      <xdr:rowOff>142875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28575</xdr:colOff>
      <xdr:row>2</xdr:row>
      <xdr:rowOff>28575</xdr:rowOff>
    </xdr:from>
    <xdr:to>
      <xdr:col>19</xdr:col>
      <xdr:colOff>657225</xdr:colOff>
      <xdr:row>2</xdr:row>
      <xdr:rowOff>142875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28575</xdr:rowOff>
    </xdr:from>
    <xdr:to>
      <xdr:col>13</xdr:col>
      <xdr:colOff>657225</xdr:colOff>
      <xdr:row>11</xdr:row>
      <xdr:rowOff>142875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28575</xdr:colOff>
      <xdr:row>11</xdr:row>
      <xdr:rowOff>28575</xdr:rowOff>
    </xdr:from>
    <xdr:to>
      <xdr:col>19</xdr:col>
      <xdr:colOff>657225</xdr:colOff>
      <xdr:row>11</xdr:row>
      <xdr:rowOff>142875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28575</xdr:colOff>
      <xdr:row>2</xdr:row>
      <xdr:rowOff>28575</xdr:rowOff>
    </xdr:from>
    <xdr:to>
      <xdr:col>24</xdr:col>
      <xdr:colOff>657225</xdr:colOff>
      <xdr:row>2</xdr:row>
      <xdr:rowOff>142875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28575</xdr:colOff>
      <xdr:row>2</xdr:row>
      <xdr:rowOff>28575</xdr:rowOff>
    </xdr:from>
    <xdr:to>
      <xdr:col>30</xdr:col>
      <xdr:colOff>657225</xdr:colOff>
      <xdr:row>2</xdr:row>
      <xdr:rowOff>142875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965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28575</xdr:colOff>
      <xdr:row>11</xdr:row>
      <xdr:rowOff>28575</xdr:rowOff>
    </xdr:from>
    <xdr:to>
      <xdr:col>24</xdr:col>
      <xdr:colOff>657225</xdr:colOff>
      <xdr:row>11</xdr:row>
      <xdr:rowOff>142875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28575</xdr:colOff>
      <xdr:row>11</xdr:row>
      <xdr:rowOff>28575</xdr:rowOff>
    </xdr:from>
    <xdr:to>
      <xdr:col>30</xdr:col>
      <xdr:colOff>657225</xdr:colOff>
      <xdr:row>11</xdr:row>
      <xdr:rowOff>142875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965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28575</xdr:colOff>
      <xdr:row>2</xdr:row>
      <xdr:rowOff>28575</xdr:rowOff>
    </xdr:from>
    <xdr:to>
      <xdr:col>35</xdr:col>
      <xdr:colOff>657225</xdr:colOff>
      <xdr:row>2</xdr:row>
      <xdr:rowOff>142875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7915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28575</xdr:colOff>
      <xdr:row>2</xdr:row>
      <xdr:rowOff>28575</xdr:rowOff>
    </xdr:from>
    <xdr:to>
      <xdr:col>41</xdr:col>
      <xdr:colOff>657225</xdr:colOff>
      <xdr:row>2</xdr:row>
      <xdr:rowOff>142875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6057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28575</xdr:colOff>
      <xdr:row>11</xdr:row>
      <xdr:rowOff>28575</xdr:rowOff>
    </xdr:from>
    <xdr:to>
      <xdr:col>35</xdr:col>
      <xdr:colOff>657225</xdr:colOff>
      <xdr:row>11</xdr:row>
      <xdr:rowOff>142875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7915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28575</xdr:colOff>
      <xdr:row>11</xdr:row>
      <xdr:rowOff>28575</xdr:rowOff>
    </xdr:from>
    <xdr:to>
      <xdr:col>41</xdr:col>
      <xdr:colOff>657225</xdr:colOff>
      <xdr:row>11</xdr:row>
      <xdr:rowOff>142875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6057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28575</xdr:colOff>
      <xdr:row>2</xdr:row>
      <xdr:rowOff>28575</xdr:rowOff>
    </xdr:from>
    <xdr:to>
      <xdr:col>46</xdr:col>
      <xdr:colOff>657225</xdr:colOff>
      <xdr:row>2</xdr:row>
      <xdr:rowOff>142875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8007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28575</xdr:colOff>
      <xdr:row>2</xdr:row>
      <xdr:rowOff>28575</xdr:rowOff>
    </xdr:from>
    <xdr:to>
      <xdr:col>52</xdr:col>
      <xdr:colOff>657225</xdr:colOff>
      <xdr:row>2</xdr:row>
      <xdr:rowOff>142875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28575</xdr:colOff>
      <xdr:row>11</xdr:row>
      <xdr:rowOff>28575</xdr:rowOff>
    </xdr:from>
    <xdr:to>
      <xdr:col>46</xdr:col>
      <xdr:colOff>657225</xdr:colOff>
      <xdr:row>11</xdr:row>
      <xdr:rowOff>142875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8007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28575</xdr:colOff>
      <xdr:row>11</xdr:row>
      <xdr:rowOff>28575</xdr:rowOff>
    </xdr:from>
    <xdr:to>
      <xdr:col>52</xdr:col>
      <xdr:colOff>657225</xdr:colOff>
      <xdr:row>11</xdr:row>
      <xdr:rowOff>142875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28575</xdr:colOff>
      <xdr:row>2</xdr:row>
      <xdr:rowOff>28575</xdr:rowOff>
    </xdr:from>
    <xdr:to>
      <xdr:col>57</xdr:col>
      <xdr:colOff>657225</xdr:colOff>
      <xdr:row>2</xdr:row>
      <xdr:rowOff>142875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28575</xdr:colOff>
      <xdr:row>2</xdr:row>
      <xdr:rowOff>28575</xdr:rowOff>
    </xdr:from>
    <xdr:to>
      <xdr:col>63</xdr:col>
      <xdr:colOff>657225</xdr:colOff>
      <xdr:row>2</xdr:row>
      <xdr:rowOff>142875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6242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28575</xdr:colOff>
      <xdr:row>11</xdr:row>
      <xdr:rowOff>28575</xdr:rowOff>
    </xdr:from>
    <xdr:to>
      <xdr:col>57</xdr:col>
      <xdr:colOff>657225</xdr:colOff>
      <xdr:row>11</xdr:row>
      <xdr:rowOff>142875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28575</xdr:colOff>
      <xdr:row>11</xdr:row>
      <xdr:rowOff>28575</xdr:rowOff>
    </xdr:from>
    <xdr:to>
      <xdr:col>63</xdr:col>
      <xdr:colOff>657225</xdr:colOff>
      <xdr:row>11</xdr:row>
      <xdr:rowOff>142875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6242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28575</xdr:colOff>
      <xdr:row>2</xdr:row>
      <xdr:rowOff>28575</xdr:rowOff>
    </xdr:from>
    <xdr:to>
      <xdr:col>68</xdr:col>
      <xdr:colOff>657225</xdr:colOff>
      <xdr:row>2</xdr:row>
      <xdr:rowOff>142875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8192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74</xdr:col>
      <xdr:colOff>28575</xdr:colOff>
      <xdr:row>2</xdr:row>
      <xdr:rowOff>28575</xdr:rowOff>
    </xdr:from>
    <xdr:to>
      <xdr:col>74</xdr:col>
      <xdr:colOff>657225</xdr:colOff>
      <xdr:row>2</xdr:row>
      <xdr:rowOff>142875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6335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28575</xdr:colOff>
      <xdr:row>11</xdr:row>
      <xdr:rowOff>28575</xdr:rowOff>
    </xdr:from>
    <xdr:to>
      <xdr:col>68</xdr:col>
      <xdr:colOff>657225</xdr:colOff>
      <xdr:row>11</xdr:row>
      <xdr:rowOff>142875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8192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74</xdr:col>
      <xdr:colOff>28575</xdr:colOff>
      <xdr:row>11</xdr:row>
      <xdr:rowOff>28575</xdr:rowOff>
    </xdr:from>
    <xdr:to>
      <xdr:col>74</xdr:col>
      <xdr:colOff>657225</xdr:colOff>
      <xdr:row>11</xdr:row>
      <xdr:rowOff>142875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6335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79</xdr:col>
      <xdr:colOff>28575</xdr:colOff>
      <xdr:row>2</xdr:row>
      <xdr:rowOff>28575</xdr:rowOff>
    </xdr:from>
    <xdr:to>
      <xdr:col>79</xdr:col>
      <xdr:colOff>657225</xdr:colOff>
      <xdr:row>2</xdr:row>
      <xdr:rowOff>142875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285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85</xdr:col>
      <xdr:colOff>28575</xdr:colOff>
      <xdr:row>2</xdr:row>
      <xdr:rowOff>28575</xdr:rowOff>
    </xdr:from>
    <xdr:to>
      <xdr:col>85</xdr:col>
      <xdr:colOff>657225</xdr:colOff>
      <xdr:row>2</xdr:row>
      <xdr:rowOff>142875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6427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79</xdr:col>
      <xdr:colOff>28575</xdr:colOff>
      <xdr:row>11</xdr:row>
      <xdr:rowOff>28575</xdr:rowOff>
    </xdr:from>
    <xdr:to>
      <xdr:col>79</xdr:col>
      <xdr:colOff>657225</xdr:colOff>
      <xdr:row>11</xdr:row>
      <xdr:rowOff>142875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285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85</xdr:col>
      <xdr:colOff>28575</xdr:colOff>
      <xdr:row>11</xdr:row>
      <xdr:rowOff>28575</xdr:rowOff>
    </xdr:from>
    <xdr:to>
      <xdr:col>85</xdr:col>
      <xdr:colOff>657225</xdr:colOff>
      <xdr:row>11</xdr:row>
      <xdr:rowOff>142875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6427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90</xdr:col>
      <xdr:colOff>28575</xdr:colOff>
      <xdr:row>2</xdr:row>
      <xdr:rowOff>28575</xdr:rowOff>
    </xdr:from>
    <xdr:to>
      <xdr:col>90</xdr:col>
      <xdr:colOff>657225</xdr:colOff>
      <xdr:row>2</xdr:row>
      <xdr:rowOff>142875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8377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96</xdr:col>
      <xdr:colOff>28575</xdr:colOff>
      <xdr:row>2</xdr:row>
      <xdr:rowOff>28575</xdr:rowOff>
    </xdr:from>
    <xdr:to>
      <xdr:col>96</xdr:col>
      <xdr:colOff>657225</xdr:colOff>
      <xdr:row>2</xdr:row>
      <xdr:rowOff>142875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6520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90</xdr:col>
      <xdr:colOff>28575</xdr:colOff>
      <xdr:row>11</xdr:row>
      <xdr:rowOff>28575</xdr:rowOff>
    </xdr:from>
    <xdr:to>
      <xdr:col>90</xdr:col>
      <xdr:colOff>657225</xdr:colOff>
      <xdr:row>11</xdr:row>
      <xdr:rowOff>142875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8377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96</xdr:col>
      <xdr:colOff>28575</xdr:colOff>
      <xdr:row>11</xdr:row>
      <xdr:rowOff>28575</xdr:rowOff>
    </xdr:from>
    <xdr:to>
      <xdr:col>96</xdr:col>
      <xdr:colOff>657225</xdr:colOff>
      <xdr:row>11</xdr:row>
      <xdr:rowOff>142875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6520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101</xdr:col>
      <xdr:colOff>28575</xdr:colOff>
      <xdr:row>2</xdr:row>
      <xdr:rowOff>28575</xdr:rowOff>
    </xdr:from>
    <xdr:to>
      <xdr:col>101</xdr:col>
      <xdr:colOff>657225</xdr:colOff>
      <xdr:row>2</xdr:row>
      <xdr:rowOff>142875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8470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28575</xdr:colOff>
      <xdr:row>2</xdr:row>
      <xdr:rowOff>28575</xdr:rowOff>
    </xdr:from>
    <xdr:to>
      <xdr:col>107</xdr:col>
      <xdr:colOff>657225</xdr:colOff>
      <xdr:row>2</xdr:row>
      <xdr:rowOff>142875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6612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101</xdr:col>
      <xdr:colOff>28575</xdr:colOff>
      <xdr:row>11</xdr:row>
      <xdr:rowOff>28575</xdr:rowOff>
    </xdr:from>
    <xdr:to>
      <xdr:col>101</xdr:col>
      <xdr:colOff>657225</xdr:colOff>
      <xdr:row>11</xdr:row>
      <xdr:rowOff>142875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8470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28575</xdr:colOff>
      <xdr:row>11</xdr:row>
      <xdr:rowOff>28575</xdr:rowOff>
    </xdr:from>
    <xdr:to>
      <xdr:col>107</xdr:col>
      <xdr:colOff>657225</xdr:colOff>
      <xdr:row>11</xdr:row>
      <xdr:rowOff>142875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6612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28575</xdr:colOff>
      <xdr:row>2</xdr:row>
      <xdr:rowOff>28575</xdr:rowOff>
    </xdr:from>
    <xdr:to>
      <xdr:col>112</xdr:col>
      <xdr:colOff>657225</xdr:colOff>
      <xdr:row>2</xdr:row>
      <xdr:rowOff>142875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8562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28575</xdr:colOff>
      <xdr:row>2</xdr:row>
      <xdr:rowOff>28575</xdr:rowOff>
    </xdr:from>
    <xdr:to>
      <xdr:col>118</xdr:col>
      <xdr:colOff>657225</xdr:colOff>
      <xdr:row>2</xdr:row>
      <xdr:rowOff>142875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6705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28575</xdr:colOff>
      <xdr:row>11</xdr:row>
      <xdr:rowOff>28575</xdr:rowOff>
    </xdr:from>
    <xdr:to>
      <xdr:col>112</xdr:col>
      <xdr:colOff>657225</xdr:colOff>
      <xdr:row>11</xdr:row>
      <xdr:rowOff>142875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8562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28575</xdr:colOff>
      <xdr:row>11</xdr:row>
      <xdr:rowOff>28575</xdr:rowOff>
    </xdr:from>
    <xdr:to>
      <xdr:col>118</xdr:col>
      <xdr:colOff>657225</xdr:colOff>
      <xdr:row>11</xdr:row>
      <xdr:rowOff>142875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6705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28575</xdr:colOff>
      <xdr:row>2</xdr:row>
      <xdr:rowOff>28575</xdr:rowOff>
    </xdr:from>
    <xdr:to>
      <xdr:col>123</xdr:col>
      <xdr:colOff>657225</xdr:colOff>
      <xdr:row>2</xdr:row>
      <xdr:rowOff>142875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8655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129</xdr:col>
      <xdr:colOff>28575</xdr:colOff>
      <xdr:row>2</xdr:row>
      <xdr:rowOff>28575</xdr:rowOff>
    </xdr:from>
    <xdr:to>
      <xdr:col>129</xdr:col>
      <xdr:colOff>657225</xdr:colOff>
      <xdr:row>2</xdr:row>
      <xdr:rowOff>142875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6797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28575</xdr:colOff>
      <xdr:row>11</xdr:row>
      <xdr:rowOff>28575</xdr:rowOff>
    </xdr:from>
    <xdr:to>
      <xdr:col>123</xdr:col>
      <xdr:colOff>657225</xdr:colOff>
      <xdr:row>11</xdr:row>
      <xdr:rowOff>142875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8655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129</xdr:col>
      <xdr:colOff>28575</xdr:colOff>
      <xdr:row>11</xdr:row>
      <xdr:rowOff>28575</xdr:rowOff>
    </xdr:from>
    <xdr:to>
      <xdr:col>129</xdr:col>
      <xdr:colOff>657225</xdr:colOff>
      <xdr:row>11</xdr:row>
      <xdr:rowOff>142875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6797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134</xdr:col>
      <xdr:colOff>28575</xdr:colOff>
      <xdr:row>2</xdr:row>
      <xdr:rowOff>28575</xdr:rowOff>
    </xdr:from>
    <xdr:to>
      <xdr:col>134</xdr:col>
      <xdr:colOff>657225</xdr:colOff>
      <xdr:row>2</xdr:row>
      <xdr:rowOff>142875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8747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140</xdr:col>
      <xdr:colOff>28575</xdr:colOff>
      <xdr:row>2</xdr:row>
      <xdr:rowOff>28575</xdr:rowOff>
    </xdr:from>
    <xdr:to>
      <xdr:col>140</xdr:col>
      <xdr:colOff>657225</xdr:colOff>
      <xdr:row>2</xdr:row>
      <xdr:rowOff>142875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6890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134</xdr:col>
      <xdr:colOff>28575</xdr:colOff>
      <xdr:row>11</xdr:row>
      <xdr:rowOff>28575</xdr:rowOff>
    </xdr:from>
    <xdr:to>
      <xdr:col>134</xdr:col>
      <xdr:colOff>657225</xdr:colOff>
      <xdr:row>11</xdr:row>
      <xdr:rowOff>142875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8747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140</xdr:col>
      <xdr:colOff>28575</xdr:colOff>
      <xdr:row>11</xdr:row>
      <xdr:rowOff>28575</xdr:rowOff>
    </xdr:from>
    <xdr:to>
      <xdr:col>140</xdr:col>
      <xdr:colOff>657225</xdr:colOff>
      <xdr:row>11</xdr:row>
      <xdr:rowOff>142875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6890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145</xdr:col>
      <xdr:colOff>28575</xdr:colOff>
      <xdr:row>2</xdr:row>
      <xdr:rowOff>28575</xdr:rowOff>
    </xdr:from>
    <xdr:to>
      <xdr:col>145</xdr:col>
      <xdr:colOff>657225</xdr:colOff>
      <xdr:row>2</xdr:row>
      <xdr:rowOff>142875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8840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28575</xdr:colOff>
      <xdr:row>2</xdr:row>
      <xdr:rowOff>28575</xdr:rowOff>
    </xdr:from>
    <xdr:to>
      <xdr:col>151</xdr:col>
      <xdr:colOff>657225</xdr:colOff>
      <xdr:row>2</xdr:row>
      <xdr:rowOff>142875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6982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145</xdr:col>
      <xdr:colOff>28575</xdr:colOff>
      <xdr:row>11</xdr:row>
      <xdr:rowOff>28575</xdr:rowOff>
    </xdr:from>
    <xdr:to>
      <xdr:col>145</xdr:col>
      <xdr:colOff>657225</xdr:colOff>
      <xdr:row>11</xdr:row>
      <xdr:rowOff>142875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8840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28575</xdr:colOff>
      <xdr:row>11</xdr:row>
      <xdr:rowOff>28575</xdr:rowOff>
    </xdr:from>
    <xdr:to>
      <xdr:col>151</xdr:col>
      <xdr:colOff>657225</xdr:colOff>
      <xdr:row>11</xdr:row>
      <xdr:rowOff>142875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6982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28575</xdr:colOff>
      <xdr:row>2</xdr:row>
      <xdr:rowOff>28575</xdr:rowOff>
    </xdr:from>
    <xdr:to>
      <xdr:col>156</xdr:col>
      <xdr:colOff>657225</xdr:colOff>
      <xdr:row>2</xdr:row>
      <xdr:rowOff>142875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8932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28575</xdr:colOff>
      <xdr:row>2</xdr:row>
      <xdr:rowOff>28575</xdr:rowOff>
    </xdr:from>
    <xdr:to>
      <xdr:col>162</xdr:col>
      <xdr:colOff>657225</xdr:colOff>
      <xdr:row>2</xdr:row>
      <xdr:rowOff>142875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28575</xdr:colOff>
      <xdr:row>11</xdr:row>
      <xdr:rowOff>28575</xdr:rowOff>
    </xdr:from>
    <xdr:to>
      <xdr:col>156</xdr:col>
      <xdr:colOff>657225</xdr:colOff>
      <xdr:row>11</xdr:row>
      <xdr:rowOff>142875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8932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28575</xdr:colOff>
      <xdr:row>11</xdr:row>
      <xdr:rowOff>28575</xdr:rowOff>
    </xdr:from>
    <xdr:to>
      <xdr:col>162</xdr:col>
      <xdr:colOff>657225</xdr:colOff>
      <xdr:row>11</xdr:row>
      <xdr:rowOff>142875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28575</xdr:colOff>
      <xdr:row>2</xdr:row>
      <xdr:rowOff>28575</xdr:rowOff>
    </xdr:from>
    <xdr:to>
      <xdr:col>167</xdr:col>
      <xdr:colOff>657225</xdr:colOff>
      <xdr:row>2</xdr:row>
      <xdr:rowOff>142875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28575</xdr:colOff>
      <xdr:row>2</xdr:row>
      <xdr:rowOff>28575</xdr:rowOff>
    </xdr:from>
    <xdr:to>
      <xdr:col>173</xdr:col>
      <xdr:colOff>657225</xdr:colOff>
      <xdr:row>2</xdr:row>
      <xdr:rowOff>142875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7167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28575</xdr:colOff>
      <xdr:row>11</xdr:row>
      <xdr:rowOff>28575</xdr:rowOff>
    </xdr:from>
    <xdr:to>
      <xdr:col>167</xdr:col>
      <xdr:colOff>657225</xdr:colOff>
      <xdr:row>11</xdr:row>
      <xdr:rowOff>142875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28575</xdr:colOff>
      <xdr:row>11</xdr:row>
      <xdr:rowOff>28575</xdr:rowOff>
    </xdr:from>
    <xdr:to>
      <xdr:col>173</xdr:col>
      <xdr:colOff>657225</xdr:colOff>
      <xdr:row>11</xdr:row>
      <xdr:rowOff>142875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7167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28575</xdr:colOff>
      <xdr:row>2</xdr:row>
      <xdr:rowOff>28575</xdr:rowOff>
    </xdr:from>
    <xdr:to>
      <xdr:col>178</xdr:col>
      <xdr:colOff>657225</xdr:colOff>
      <xdr:row>2</xdr:row>
      <xdr:rowOff>142875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9117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184</xdr:col>
      <xdr:colOff>28575</xdr:colOff>
      <xdr:row>2</xdr:row>
      <xdr:rowOff>28575</xdr:rowOff>
    </xdr:from>
    <xdr:to>
      <xdr:col>184</xdr:col>
      <xdr:colOff>657225</xdr:colOff>
      <xdr:row>2</xdr:row>
      <xdr:rowOff>142875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7260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28575</xdr:colOff>
      <xdr:row>11</xdr:row>
      <xdr:rowOff>28575</xdr:rowOff>
    </xdr:from>
    <xdr:to>
      <xdr:col>178</xdr:col>
      <xdr:colOff>657225</xdr:colOff>
      <xdr:row>11</xdr:row>
      <xdr:rowOff>142875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9117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184</xdr:col>
      <xdr:colOff>28575</xdr:colOff>
      <xdr:row>11</xdr:row>
      <xdr:rowOff>28575</xdr:rowOff>
    </xdr:from>
    <xdr:to>
      <xdr:col>184</xdr:col>
      <xdr:colOff>657225</xdr:colOff>
      <xdr:row>11</xdr:row>
      <xdr:rowOff>142875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7260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189</xdr:col>
      <xdr:colOff>28575</xdr:colOff>
      <xdr:row>2</xdr:row>
      <xdr:rowOff>28575</xdr:rowOff>
    </xdr:from>
    <xdr:to>
      <xdr:col>189</xdr:col>
      <xdr:colOff>657225</xdr:colOff>
      <xdr:row>2</xdr:row>
      <xdr:rowOff>142875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9210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195</xdr:col>
      <xdr:colOff>28575</xdr:colOff>
      <xdr:row>2</xdr:row>
      <xdr:rowOff>28575</xdr:rowOff>
    </xdr:from>
    <xdr:to>
      <xdr:col>195</xdr:col>
      <xdr:colOff>657225</xdr:colOff>
      <xdr:row>2</xdr:row>
      <xdr:rowOff>142875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7352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189</xdr:col>
      <xdr:colOff>28575</xdr:colOff>
      <xdr:row>11</xdr:row>
      <xdr:rowOff>28575</xdr:rowOff>
    </xdr:from>
    <xdr:to>
      <xdr:col>189</xdr:col>
      <xdr:colOff>657225</xdr:colOff>
      <xdr:row>11</xdr:row>
      <xdr:rowOff>142875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9210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195</xdr:col>
      <xdr:colOff>28575</xdr:colOff>
      <xdr:row>11</xdr:row>
      <xdr:rowOff>28575</xdr:rowOff>
    </xdr:from>
    <xdr:to>
      <xdr:col>195</xdr:col>
      <xdr:colOff>657225</xdr:colOff>
      <xdr:row>11</xdr:row>
      <xdr:rowOff>142875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7352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200</xdr:col>
      <xdr:colOff>28575</xdr:colOff>
      <xdr:row>2</xdr:row>
      <xdr:rowOff>28575</xdr:rowOff>
    </xdr:from>
    <xdr:to>
      <xdr:col>200</xdr:col>
      <xdr:colOff>657225</xdr:colOff>
      <xdr:row>2</xdr:row>
      <xdr:rowOff>142875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9302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206</xdr:col>
      <xdr:colOff>28575</xdr:colOff>
      <xdr:row>2</xdr:row>
      <xdr:rowOff>28575</xdr:rowOff>
    </xdr:from>
    <xdr:to>
      <xdr:col>206</xdr:col>
      <xdr:colOff>657225</xdr:colOff>
      <xdr:row>2</xdr:row>
      <xdr:rowOff>142875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7445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200</xdr:col>
      <xdr:colOff>28575</xdr:colOff>
      <xdr:row>11</xdr:row>
      <xdr:rowOff>28575</xdr:rowOff>
    </xdr:from>
    <xdr:to>
      <xdr:col>200</xdr:col>
      <xdr:colOff>657225</xdr:colOff>
      <xdr:row>11</xdr:row>
      <xdr:rowOff>142875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9302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206</xdr:col>
      <xdr:colOff>28575</xdr:colOff>
      <xdr:row>11</xdr:row>
      <xdr:rowOff>28575</xdr:rowOff>
    </xdr:from>
    <xdr:to>
      <xdr:col>206</xdr:col>
      <xdr:colOff>657225</xdr:colOff>
      <xdr:row>11</xdr:row>
      <xdr:rowOff>142875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7445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28575</xdr:colOff>
      <xdr:row>2</xdr:row>
      <xdr:rowOff>28575</xdr:rowOff>
    </xdr:from>
    <xdr:to>
      <xdr:col>211</xdr:col>
      <xdr:colOff>657225</xdr:colOff>
      <xdr:row>2</xdr:row>
      <xdr:rowOff>142875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9395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28575</xdr:colOff>
      <xdr:row>2</xdr:row>
      <xdr:rowOff>28575</xdr:rowOff>
    </xdr:from>
    <xdr:to>
      <xdr:col>217</xdr:col>
      <xdr:colOff>657225</xdr:colOff>
      <xdr:row>2</xdr:row>
      <xdr:rowOff>142875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7537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28575</xdr:colOff>
      <xdr:row>11</xdr:row>
      <xdr:rowOff>28575</xdr:rowOff>
    </xdr:from>
    <xdr:to>
      <xdr:col>211</xdr:col>
      <xdr:colOff>657225</xdr:colOff>
      <xdr:row>11</xdr:row>
      <xdr:rowOff>142875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9395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28575</xdr:colOff>
      <xdr:row>11</xdr:row>
      <xdr:rowOff>28575</xdr:rowOff>
    </xdr:from>
    <xdr:to>
      <xdr:col>217</xdr:col>
      <xdr:colOff>657225</xdr:colOff>
      <xdr:row>11</xdr:row>
      <xdr:rowOff>142875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7537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28575</xdr:colOff>
      <xdr:row>2</xdr:row>
      <xdr:rowOff>28575</xdr:rowOff>
    </xdr:from>
    <xdr:to>
      <xdr:col>222</xdr:col>
      <xdr:colOff>657225</xdr:colOff>
      <xdr:row>2</xdr:row>
      <xdr:rowOff>142875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49487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28575</xdr:colOff>
      <xdr:row>2</xdr:row>
      <xdr:rowOff>28575</xdr:rowOff>
    </xdr:from>
    <xdr:to>
      <xdr:col>228</xdr:col>
      <xdr:colOff>657225</xdr:colOff>
      <xdr:row>2</xdr:row>
      <xdr:rowOff>142875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27630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28575</xdr:colOff>
      <xdr:row>11</xdr:row>
      <xdr:rowOff>28575</xdr:rowOff>
    </xdr:from>
    <xdr:to>
      <xdr:col>222</xdr:col>
      <xdr:colOff>657225</xdr:colOff>
      <xdr:row>11</xdr:row>
      <xdr:rowOff>142875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49487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28575</xdr:colOff>
      <xdr:row>11</xdr:row>
      <xdr:rowOff>28575</xdr:rowOff>
    </xdr:from>
    <xdr:to>
      <xdr:col>228</xdr:col>
      <xdr:colOff>657225</xdr:colOff>
      <xdr:row>11</xdr:row>
      <xdr:rowOff>142875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27630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28575</xdr:colOff>
      <xdr:row>2</xdr:row>
      <xdr:rowOff>28575</xdr:rowOff>
    </xdr:from>
    <xdr:to>
      <xdr:col>233</xdr:col>
      <xdr:colOff>657225</xdr:colOff>
      <xdr:row>2</xdr:row>
      <xdr:rowOff>142875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9580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239</xdr:col>
      <xdr:colOff>28575</xdr:colOff>
      <xdr:row>2</xdr:row>
      <xdr:rowOff>28575</xdr:rowOff>
    </xdr:from>
    <xdr:to>
      <xdr:col>239</xdr:col>
      <xdr:colOff>657225</xdr:colOff>
      <xdr:row>2</xdr:row>
      <xdr:rowOff>142875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67722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28575</xdr:colOff>
      <xdr:row>11</xdr:row>
      <xdr:rowOff>28575</xdr:rowOff>
    </xdr:from>
    <xdr:to>
      <xdr:col>233</xdr:col>
      <xdr:colOff>657225</xdr:colOff>
      <xdr:row>11</xdr:row>
      <xdr:rowOff>142875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9580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239</xdr:col>
      <xdr:colOff>28575</xdr:colOff>
      <xdr:row>11</xdr:row>
      <xdr:rowOff>28575</xdr:rowOff>
    </xdr:from>
    <xdr:to>
      <xdr:col>239</xdr:col>
      <xdr:colOff>657225</xdr:colOff>
      <xdr:row>11</xdr:row>
      <xdr:rowOff>142875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67722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244</xdr:col>
      <xdr:colOff>28575</xdr:colOff>
      <xdr:row>2</xdr:row>
      <xdr:rowOff>28575</xdr:rowOff>
    </xdr:from>
    <xdr:to>
      <xdr:col>244</xdr:col>
      <xdr:colOff>657225</xdr:colOff>
      <xdr:row>2</xdr:row>
      <xdr:rowOff>142875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9672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250</xdr:col>
      <xdr:colOff>28575</xdr:colOff>
      <xdr:row>2</xdr:row>
      <xdr:rowOff>28575</xdr:rowOff>
    </xdr:from>
    <xdr:to>
      <xdr:col>250</xdr:col>
      <xdr:colOff>657225</xdr:colOff>
      <xdr:row>2</xdr:row>
      <xdr:rowOff>142875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7815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244</xdr:col>
      <xdr:colOff>28575</xdr:colOff>
      <xdr:row>11</xdr:row>
      <xdr:rowOff>28575</xdr:rowOff>
    </xdr:from>
    <xdr:to>
      <xdr:col>244</xdr:col>
      <xdr:colOff>657225</xdr:colOff>
      <xdr:row>11</xdr:row>
      <xdr:rowOff>142875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9672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250</xdr:col>
      <xdr:colOff>28575</xdr:colOff>
      <xdr:row>11</xdr:row>
      <xdr:rowOff>28575</xdr:rowOff>
    </xdr:from>
    <xdr:to>
      <xdr:col>250</xdr:col>
      <xdr:colOff>657225</xdr:colOff>
      <xdr:row>11</xdr:row>
      <xdr:rowOff>142875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7815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255</xdr:col>
      <xdr:colOff>28575</xdr:colOff>
      <xdr:row>2</xdr:row>
      <xdr:rowOff>28575</xdr:rowOff>
    </xdr:from>
    <xdr:to>
      <xdr:col>255</xdr:col>
      <xdr:colOff>657225</xdr:colOff>
      <xdr:row>2</xdr:row>
      <xdr:rowOff>142875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9765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261</xdr:col>
      <xdr:colOff>28575</xdr:colOff>
      <xdr:row>2</xdr:row>
      <xdr:rowOff>28575</xdr:rowOff>
    </xdr:from>
    <xdr:to>
      <xdr:col>261</xdr:col>
      <xdr:colOff>657225</xdr:colOff>
      <xdr:row>2</xdr:row>
      <xdr:rowOff>142875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7907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255</xdr:col>
      <xdr:colOff>28575</xdr:colOff>
      <xdr:row>11</xdr:row>
      <xdr:rowOff>28575</xdr:rowOff>
    </xdr:from>
    <xdr:to>
      <xdr:col>255</xdr:col>
      <xdr:colOff>657225</xdr:colOff>
      <xdr:row>11</xdr:row>
      <xdr:rowOff>142875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9765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261</xdr:col>
      <xdr:colOff>28575</xdr:colOff>
      <xdr:row>11</xdr:row>
      <xdr:rowOff>28575</xdr:rowOff>
    </xdr:from>
    <xdr:to>
      <xdr:col>261</xdr:col>
      <xdr:colOff>657225</xdr:colOff>
      <xdr:row>11</xdr:row>
      <xdr:rowOff>142875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7907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266</xdr:col>
      <xdr:colOff>28575</xdr:colOff>
      <xdr:row>2</xdr:row>
      <xdr:rowOff>28575</xdr:rowOff>
    </xdr:from>
    <xdr:to>
      <xdr:col>266</xdr:col>
      <xdr:colOff>657225</xdr:colOff>
      <xdr:row>2</xdr:row>
      <xdr:rowOff>142875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98575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28575</xdr:colOff>
      <xdr:row>2</xdr:row>
      <xdr:rowOff>28575</xdr:rowOff>
    </xdr:from>
    <xdr:to>
      <xdr:col>272</xdr:col>
      <xdr:colOff>657225</xdr:colOff>
      <xdr:row>2</xdr:row>
      <xdr:rowOff>142875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00" y="8477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266</xdr:col>
      <xdr:colOff>28575</xdr:colOff>
      <xdr:row>11</xdr:row>
      <xdr:rowOff>28575</xdr:rowOff>
    </xdr:from>
    <xdr:to>
      <xdr:col>266</xdr:col>
      <xdr:colOff>657225</xdr:colOff>
      <xdr:row>11</xdr:row>
      <xdr:rowOff>142875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98575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28575</xdr:colOff>
      <xdr:row>11</xdr:row>
      <xdr:rowOff>28575</xdr:rowOff>
    </xdr:from>
    <xdr:to>
      <xdr:col>272</xdr:col>
      <xdr:colOff>657225</xdr:colOff>
      <xdr:row>11</xdr:row>
      <xdr:rowOff>142875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00" y="5334000"/>
          <a:ext cx="628650" cy="114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885825</xdr:colOff>
      <xdr:row>6</xdr:row>
      <xdr:rowOff>885825</xdr:rowOff>
    </xdr:to>
    <xdr:sp macro="" textlink="">
      <xdr:nvSpPr>
        <xdr:cNvPr id="2" name="Étoile à 5 branches 1"/>
        <xdr:cNvSpPr/>
      </xdr:nvSpPr>
      <xdr:spPr>
        <a:xfrm>
          <a:off x="18669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885825</xdr:colOff>
      <xdr:row>6</xdr:row>
      <xdr:rowOff>885825</xdr:rowOff>
    </xdr:to>
    <xdr:sp macro="" textlink="">
      <xdr:nvSpPr>
        <xdr:cNvPr id="3" name="Étoile à 5 branches 1"/>
        <xdr:cNvSpPr/>
      </xdr:nvSpPr>
      <xdr:spPr>
        <a:xfrm>
          <a:off x="67341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885825</xdr:colOff>
      <xdr:row>6</xdr:row>
      <xdr:rowOff>885825</xdr:rowOff>
    </xdr:to>
    <xdr:sp macro="" textlink="">
      <xdr:nvSpPr>
        <xdr:cNvPr id="4" name="Étoile à 5 branches 1"/>
        <xdr:cNvSpPr/>
      </xdr:nvSpPr>
      <xdr:spPr>
        <a:xfrm>
          <a:off x="114014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885825</xdr:colOff>
      <xdr:row>6</xdr:row>
      <xdr:rowOff>885825</xdr:rowOff>
    </xdr:to>
    <xdr:sp macro="" textlink="">
      <xdr:nvSpPr>
        <xdr:cNvPr id="5" name="Étoile à 5 branches 1"/>
        <xdr:cNvSpPr/>
      </xdr:nvSpPr>
      <xdr:spPr>
        <a:xfrm>
          <a:off x="162687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885825</xdr:colOff>
      <xdr:row>6</xdr:row>
      <xdr:rowOff>885825</xdr:rowOff>
    </xdr:to>
    <xdr:sp macro="" textlink="">
      <xdr:nvSpPr>
        <xdr:cNvPr id="6" name="Étoile à 5 branches 1"/>
        <xdr:cNvSpPr/>
      </xdr:nvSpPr>
      <xdr:spPr>
        <a:xfrm>
          <a:off x="209359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885825</xdr:colOff>
      <xdr:row>6</xdr:row>
      <xdr:rowOff>885825</xdr:rowOff>
    </xdr:to>
    <xdr:sp macro="" textlink="">
      <xdr:nvSpPr>
        <xdr:cNvPr id="7" name="Étoile à 5 branches 1"/>
        <xdr:cNvSpPr/>
      </xdr:nvSpPr>
      <xdr:spPr>
        <a:xfrm>
          <a:off x="258032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885825</xdr:colOff>
      <xdr:row>6</xdr:row>
      <xdr:rowOff>885825</xdr:rowOff>
    </xdr:to>
    <xdr:sp macro="" textlink="">
      <xdr:nvSpPr>
        <xdr:cNvPr id="8" name="Étoile à 5 branches 1"/>
        <xdr:cNvSpPr/>
      </xdr:nvSpPr>
      <xdr:spPr>
        <a:xfrm>
          <a:off x="304704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885825</xdr:colOff>
      <xdr:row>6</xdr:row>
      <xdr:rowOff>885825</xdr:rowOff>
    </xdr:to>
    <xdr:sp macro="" textlink="">
      <xdr:nvSpPr>
        <xdr:cNvPr id="9" name="Étoile à 5 branches 1"/>
        <xdr:cNvSpPr/>
      </xdr:nvSpPr>
      <xdr:spPr>
        <a:xfrm>
          <a:off x="353377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885825</xdr:colOff>
      <xdr:row>6</xdr:row>
      <xdr:rowOff>885825</xdr:rowOff>
    </xdr:to>
    <xdr:sp macro="" textlink="">
      <xdr:nvSpPr>
        <xdr:cNvPr id="10" name="Étoile à 5 branches 1"/>
        <xdr:cNvSpPr/>
      </xdr:nvSpPr>
      <xdr:spPr>
        <a:xfrm>
          <a:off x="400050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885825</xdr:colOff>
      <xdr:row>6</xdr:row>
      <xdr:rowOff>885825</xdr:rowOff>
    </xdr:to>
    <xdr:sp macro="" textlink="">
      <xdr:nvSpPr>
        <xdr:cNvPr id="11" name="Étoile à 5 branches 1"/>
        <xdr:cNvSpPr/>
      </xdr:nvSpPr>
      <xdr:spPr>
        <a:xfrm>
          <a:off x="448722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885825</xdr:colOff>
      <xdr:row>6</xdr:row>
      <xdr:rowOff>885825</xdr:rowOff>
    </xdr:to>
    <xdr:sp macro="" textlink="">
      <xdr:nvSpPr>
        <xdr:cNvPr id="12" name="Étoile à 5 branches 1"/>
        <xdr:cNvSpPr/>
      </xdr:nvSpPr>
      <xdr:spPr>
        <a:xfrm>
          <a:off x="495395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885825</xdr:colOff>
      <xdr:row>6</xdr:row>
      <xdr:rowOff>885825</xdr:rowOff>
    </xdr:to>
    <xdr:sp macro="" textlink="">
      <xdr:nvSpPr>
        <xdr:cNvPr id="13" name="Étoile à 5 branches 1"/>
        <xdr:cNvSpPr/>
      </xdr:nvSpPr>
      <xdr:spPr>
        <a:xfrm>
          <a:off x="544068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885825</xdr:colOff>
      <xdr:row>6</xdr:row>
      <xdr:rowOff>885825</xdr:rowOff>
    </xdr:to>
    <xdr:sp macro="" textlink="">
      <xdr:nvSpPr>
        <xdr:cNvPr id="14" name="Étoile à 5 branches 1"/>
        <xdr:cNvSpPr/>
      </xdr:nvSpPr>
      <xdr:spPr>
        <a:xfrm>
          <a:off x="590740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885825</xdr:colOff>
      <xdr:row>6</xdr:row>
      <xdr:rowOff>885825</xdr:rowOff>
    </xdr:to>
    <xdr:sp macro="" textlink="">
      <xdr:nvSpPr>
        <xdr:cNvPr id="15" name="Étoile à 5 branches 1"/>
        <xdr:cNvSpPr/>
      </xdr:nvSpPr>
      <xdr:spPr>
        <a:xfrm>
          <a:off x="639413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885825</xdr:colOff>
      <xdr:row>6</xdr:row>
      <xdr:rowOff>885825</xdr:rowOff>
    </xdr:to>
    <xdr:sp macro="" textlink="">
      <xdr:nvSpPr>
        <xdr:cNvPr id="16" name="Étoile à 5 branches 1"/>
        <xdr:cNvSpPr/>
      </xdr:nvSpPr>
      <xdr:spPr>
        <a:xfrm>
          <a:off x="686085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885825</xdr:colOff>
      <xdr:row>6</xdr:row>
      <xdr:rowOff>885825</xdr:rowOff>
    </xdr:to>
    <xdr:sp macro="" textlink="">
      <xdr:nvSpPr>
        <xdr:cNvPr id="17" name="Étoile à 5 branches 1"/>
        <xdr:cNvSpPr/>
      </xdr:nvSpPr>
      <xdr:spPr>
        <a:xfrm>
          <a:off x="734758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885825</xdr:colOff>
      <xdr:row>6</xdr:row>
      <xdr:rowOff>885825</xdr:rowOff>
    </xdr:to>
    <xdr:sp macro="" textlink="">
      <xdr:nvSpPr>
        <xdr:cNvPr id="18" name="Étoile à 5 branches 1"/>
        <xdr:cNvSpPr/>
      </xdr:nvSpPr>
      <xdr:spPr>
        <a:xfrm>
          <a:off x="781431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885825</xdr:colOff>
      <xdr:row>6</xdr:row>
      <xdr:rowOff>885825</xdr:rowOff>
    </xdr:to>
    <xdr:sp macro="" textlink="">
      <xdr:nvSpPr>
        <xdr:cNvPr id="19" name="Étoile à 5 branches 1"/>
        <xdr:cNvSpPr/>
      </xdr:nvSpPr>
      <xdr:spPr>
        <a:xfrm>
          <a:off x="830103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885825</xdr:colOff>
      <xdr:row>6</xdr:row>
      <xdr:rowOff>885825</xdr:rowOff>
    </xdr:to>
    <xdr:sp macro="" textlink="">
      <xdr:nvSpPr>
        <xdr:cNvPr id="20" name="Étoile à 5 branches 1"/>
        <xdr:cNvSpPr/>
      </xdr:nvSpPr>
      <xdr:spPr>
        <a:xfrm>
          <a:off x="876776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107</xdr:col>
      <xdr:colOff>885825</xdr:colOff>
      <xdr:row>6</xdr:row>
      <xdr:rowOff>885825</xdr:rowOff>
    </xdr:to>
    <xdr:sp macro="" textlink="">
      <xdr:nvSpPr>
        <xdr:cNvPr id="21" name="Étoile à 5 branches 1"/>
        <xdr:cNvSpPr/>
      </xdr:nvSpPr>
      <xdr:spPr>
        <a:xfrm>
          <a:off x="925449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112</xdr:col>
      <xdr:colOff>885825</xdr:colOff>
      <xdr:row>6</xdr:row>
      <xdr:rowOff>885825</xdr:rowOff>
    </xdr:to>
    <xdr:sp macro="" textlink="">
      <xdr:nvSpPr>
        <xdr:cNvPr id="22" name="Étoile à 5 branches 1"/>
        <xdr:cNvSpPr/>
      </xdr:nvSpPr>
      <xdr:spPr>
        <a:xfrm>
          <a:off x="972121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0</xdr:colOff>
      <xdr:row>6</xdr:row>
      <xdr:rowOff>0</xdr:rowOff>
    </xdr:from>
    <xdr:to>
      <xdr:col>118</xdr:col>
      <xdr:colOff>885825</xdr:colOff>
      <xdr:row>6</xdr:row>
      <xdr:rowOff>885825</xdr:rowOff>
    </xdr:to>
    <xdr:sp macro="" textlink="">
      <xdr:nvSpPr>
        <xdr:cNvPr id="23" name="Étoile à 5 branches 1"/>
        <xdr:cNvSpPr/>
      </xdr:nvSpPr>
      <xdr:spPr>
        <a:xfrm>
          <a:off x="1020794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0</xdr:colOff>
      <xdr:row>6</xdr:row>
      <xdr:rowOff>0</xdr:rowOff>
    </xdr:from>
    <xdr:to>
      <xdr:col>123</xdr:col>
      <xdr:colOff>885825</xdr:colOff>
      <xdr:row>6</xdr:row>
      <xdr:rowOff>885825</xdr:rowOff>
    </xdr:to>
    <xdr:sp macro="" textlink="">
      <xdr:nvSpPr>
        <xdr:cNvPr id="24" name="Étoile à 5 branches 1"/>
        <xdr:cNvSpPr/>
      </xdr:nvSpPr>
      <xdr:spPr>
        <a:xfrm>
          <a:off x="1067466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0</xdr:colOff>
      <xdr:row>6</xdr:row>
      <xdr:rowOff>0</xdr:rowOff>
    </xdr:from>
    <xdr:to>
      <xdr:col>129</xdr:col>
      <xdr:colOff>885825</xdr:colOff>
      <xdr:row>6</xdr:row>
      <xdr:rowOff>885825</xdr:rowOff>
    </xdr:to>
    <xdr:sp macro="" textlink="">
      <xdr:nvSpPr>
        <xdr:cNvPr id="25" name="Étoile à 5 branches 1"/>
        <xdr:cNvSpPr/>
      </xdr:nvSpPr>
      <xdr:spPr>
        <a:xfrm>
          <a:off x="1116139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0</xdr:colOff>
      <xdr:row>6</xdr:row>
      <xdr:rowOff>0</xdr:rowOff>
    </xdr:from>
    <xdr:to>
      <xdr:col>134</xdr:col>
      <xdr:colOff>885825</xdr:colOff>
      <xdr:row>6</xdr:row>
      <xdr:rowOff>885825</xdr:rowOff>
    </xdr:to>
    <xdr:sp macro="" textlink="">
      <xdr:nvSpPr>
        <xdr:cNvPr id="26" name="Étoile à 5 branches 1"/>
        <xdr:cNvSpPr/>
      </xdr:nvSpPr>
      <xdr:spPr>
        <a:xfrm>
          <a:off x="1162812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0</xdr:colOff>
      <xdr:row>6</xdr:row>
      <xdr:rowOff>0</xdr:rowOff>
    </xdr:from>
    <xdr:to>
      <xdr:col>140</xdr:col>
      <xdr:colOff>885825</xdr:colOff>
      <xdr:row>6</xdr:row>
      <xdr:rowOff>885825</xdr:rowOff>
    </xdr:to>
    <xdr:sp macro="" textlink="">
      <xdr:nvSpPr>
        <xdr:cNvPr id="27" name="Étoile à 5 branches 1"/>
        <xdr:cNvSpPr/>
      </xdr:nvSpPr>
      <xdr:spPr>
        <a:xfrm>
          <a:off x="1211484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0</xdr:colOff>
      <xdr:row>6</xdr:row>
      <xdr:rowOff>0</xdr:rowOff>
    </xdr:from>
    <xdr:to>
      <xdr:col>145</xdr:col>
      <xdr:colOff>885825</xdr:colOff>
      <xdr:row>6</xdr:row>
      <xdr:rowOff>885825</xdr:rowOff>
    </xdr:to>
    <xdr:sp macro="" textlink="">
      <xdr:nvSpPr>
        <xdr:cNvPr id="28" name="Étoile à 5 branches 1"/>
        <xdr:cNvSpPr/>
      </xdr:nvSpPr>
      <xdr:spPr>
        <a:xfrm>
          <a:off x="1258157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0</xdr:colOff>
      <xdr:row>6</xdr:row>
      <xdr:rowOff>0</xdr:rowOff>
    </xdr:from>
    <xdr:to>
      <xdr:col>151</xdr:col>
      <xdr:colOff>885825</xdr:colOff>
      <xdr:row>6</xdr:row>
      <xdr:rowOff>885825</xdr:rowOff>
    </xdr:to>
    <xdr:sp macro="" textlink="">
      <xdr:nvSpPr>
        <xdr:cNvPr id="29" name="Étoile à 5 branches 1"/>
        <xdr:cNvSpPr/>
      </xdr:nvSpPr>
      <xdr:spPr>
        <a:xfrm>
          <a:off x="1306830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0</xdr:colOff>
      <xdr:row>6</xdr:row>
      <xdr:rowOff>0</xdr:rowOff>
    </xdr:from>
    <xdr:to>
      <xdr:col>156</xdr:col>
      <xdr:colOff>885825</xdr:colOff>
      <xdr:row>6</xdr:row>
      <xdr:rowOff>885825</xdr:rowOff>
    </xdr:to>
    <xdr:sp macro="" textlink="">
      <xdr:nvSpPr>
        <xdr:cNvPr id="30" name="Étoile à 5 branches 1"/>
        <xdr:cNvSpPr/>
      </xdr:nvSpPr>
      <xdr:spPr>
        <a:xfrm>
          <a:off x="1353502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162</xdr:col>
      <xdr:colOff>885825</xdr:colOff>
      <xdr:row>6</xdr:row>
      <xdr:rowOff>885825</xdr:rowOff>
    </xdr:to>
    <xdr:sp macro="" textlink="">
      <xdr:nvSpPr>
        <xdr:cNvPr id="31" name="Étoile à 5 branches 1"/>
        <xdr:cNvSpPr/>
      </xdr:nvSpPr>
      <xdr:spPr>
        <a:xfrm>
          <a:off x="1402175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167</xdr:col>
      <xdr:colOff>885825</xdr:colOff>
      <xdr:row>6</xdr:row>
      <xdr:rowOff>885825</xdr:rowOff>
    </xdr:to>
    <xdr:sp macro="" textlink="">
      <xdr:nvSpPr>
        <xdr:cNvPr id="32" name="Étoile à 5 branches 1"/>
        <xdr:cNvSpPr/>
      </xdr:nvSpPr>
      <xdr:spPr>
        <a:xfrm>
          <a:off x="1448847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0</xdr:colOff>
      <xdr:row>6</xdr:row>
      <xdr:rowOff>0</xdr:rowOff>
    </xdr:from>
    <xdr:to>
      <xdr:col>173</xdr:col>
      <xdr:colOff>885825</xdr:colOff>
      <xdr:row>6</xdr:row>
      <xdr:rowOff>885825</xdr:rowOff>
    </xdr:to>
    <xdr:sp macro="" textlink="">
      <xdr:nvSpPr>
        <xdr:cNvPr id="33" name="Étoile à 5 branches 1"/>
        <xdr:cNvSpPr/>
      </xdr:nvSpPr>
      <xdr:spPr>
        <a:xfrm>
          <a:off x="1497520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0</xdr:colOff>
      <xdr:row>6</xdr:row>
      <xdr:rowOff>0</xdr:rowOff>
    </xdr:from>
    <xdr:to>
      <xdr:col>178</xdr:col>
      <xdr:colOff>885825</xdr:colOff>
      <xdr:row>6</xdr:row>
      <xdr:rowOff>885825</xdr:rowOff>
    </xdr:to>
    <xdr:sp macro="" textlink="">
      <xdr:nvSpPr>
        <xdr:cNvPr id="34" name="Étoile à 5 branches 1"/>
        <xdr:cNvSpPr/>
      </xdr:nvSpPr>
      <xdr:spPr>
        <a:xfrm>
          <a:off x="1544193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0</xdr:colOff>
      <xdr:row>6</xdr:row>
      <xdr:rowOff>0</xdr:rowOff>
    </xdr:from>
    <xdr:to>
      <xdr:col>184</xdr:col>
      <xdr:colOff>885825</xdr:colOff>
      <xdr:row>6</xdr:row>
      <xdr:rowOff>885825</xdr:rowOff>
    </xdr:to>
    <xdr:sp macro="" textlink="">
      <xdr:nvSpPr>
        <xdr:cNvPr id="35" name="Étoile à 5 branches 1"/>
        <xdr:cNvSpPr/>
      </xdr:nvSpPr>
      <xdr:spPr>
        <a:xfrm>
          <a:off x="1592865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0</xdr:colOff>
      <xdr:row>6</xdr:row>
      <xdr:rowOff>0</xdr:rowOff>
    </xdr:from>
    <xdr:to>
      <xdr:col>189</xdr:col>
      <xdr:colOff>885825</xdr:colOff>
      <xdr:row>6</xdr:row>
      <xdr:rowOff>885825</xdr:rowOff>
    </xdr:to>
    <xdr:sp macro="" textlink="">
      <xdr:nvSpPr>
        <xdr:cNvPr id="36" name="Étoile à 5 branches 1"/>
        <xdr:cNvSpPr/>
      </xdr:nvSpPr>
      <xdr:spPr>
        <a:xfrm>
          <a:off x="1639538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0</xdr:colOff>
      <xdr:row>6</xdr:row>
      <xdr:rowOff>0</xdr:rowOff>
    </xdr:from>
    <xdr:to>
      <xdr:col>195</xdr:col>
      <xdr:colOff>885825</xdr:colOff>
      <xdr:row>6</xdr:row>
      <xdr:rowOff>885825</xdr:rowOff>
    </xdr:to>
    <xdr:sp macro="" textlink="">
      <xdr:nvSpPr>
        <xdr:cNvPr id="37" name="Étoile à 5 branches 1"/>
        <xdr:cNvSpPr/>
      </xdr:nvSpPr>
      <xdr:spPr>
        <a:xfrm>
          <a:off x="1688211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0</xdr:colOff>
      <xdr:row>6</xdr:row>
      <xdr:rowOff>0</xdr:rowOff>
    </xdr:from>
    <xdr:to>
      <xdr:col>200</xdr:col>
      <xdr:colOff>885825</xdr:colOff>
      <xdr:row>6</xdr:row>
      <xdr:rowOff>885825</xdr:rowOff>
    </xdr:to>
    <xdr:sp macro="" textlink="">
      <xdr:nvSpPr>
        <xdr:cNvPr id="38" name="Étoile à 5 branches 1"/>
        <xdr:cNvSpPr/>
      </xdr:nvSpPr>
      <xdr:spPr>
        <a:xfrm>
          <a:off x="1734883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0</xdr:colOff>
      <xdr:row>6</xdr:row>
      <xdr:rowOff>0</xdr:rowOff>
    </xdr:from>
    <xdr:to>
      <xdr:col>206</xdr:col>
      <xdr:colOff>885825</xdr:colOff>
      <xdr:row>6</xdr:row>
      <xdr:rowOff>885825</xdr:rowOff>
    </xdr:to>
    <xdr:sp macro="" textlink="">
      <xdr:nvSpPr>
        <xdr:cNvPr id="39" name="Étoile à 5 branches 1"/>
        <xdr:cNvSpPr/>
      </xdr:nvSpPr>
      <xdr:spPr>
        <a:xfrm>
          <a:off x="1783556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0</xdr:colOff>
      <xdr:row>6</xdr:row>
      <xdr:rowOff>0</xdr:rowOff>
    </xdr:from>
    <xdr:to>
      <xdr:col>211</xdr:col>
      <xdr:colOff>885825</xdr:colOff>
      <xdr:row>6</xdr:row>
      <xdr:rowOff>885825</xdr:rowOff>
    </xdr:to>
    <xdr:sp macro="" textlink="">
      <xdr:nvSpPr>
        <xdr:cNvPr id="40" name="Étoile à 5 branches 1"/>
        <xdr:cNvSpPr/>
      </xdr:nvSpPr>
      <xdr:spPr>
        <a:xfrm>
          <a:off x="1830228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217</xdr:col>
      <xdr:colOff>885825</xdr:colOff>
      <xdr:row>6</xdr:row>
      <xdr:rowOff>885825</xdr:rowOff>
    </xdr:to>
    <xdr:sp macro="" textlink="">
      <xdr:nvSpPr>
        <xdr:cNvPr id="41" name="Étoile à 5 branches 1"/>
        <xdr:cNvSpPr/>
      </xdr:nvSpPr>
      <xdr:spPr>
        <a:xfrm>
          <a:off x="1878901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222</xdr:col>
      <xdr:colOff>885825</xdr:colOff>
      <xdr:row>6</xdr:row>
      <xdr:rowOff>885825</xdr:rowOff>
    </xdr:to>
    <xdr:sp macro="" textlink="">
      <xdr:nvSpPr>
        <xdr:cNvPr id="42" name="Étoile à 5 branches 1"/>
        <xdr:cNvSpPr/>
      </xdr:nvSpPr>
      <xdr:spPr>
        <a:xfrm>
          <a:off x="1925574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885825</xdr:colOff>
      <xdr:row>6</xdr:row>
      <xdr:rowOff>885825</xdr:rowOff>
    </xdr:to>
    <xdr:sp macro="" textlink="">
      <xdr:nvSpPr>
        <xdr:cNvPr id="43" name="Étoile à 5 branches 1"/>
        <xdr:cNvSpPr/>
      </xdr:nvSpPr>
      <xdr:spPr>
        <a:xfrm>
          <a:off x="1974246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885825</xdr:colOff>
      <xdr:row>6</xdr:row>
      <xdr:rowOff>885825</xdr:rowOff>
    </xdr:to>
    <xdr:sp macro="" textlink="">
      <xdr:nvSpPr>
        <xdr:cNvPr id="44" name="Étoile à 5 branches 1"/>
        <xdr:cNvSpPr/>
      </xdr:nvSpPr>
      <xdr:spPr>
        <a:xfrm>
          <a:off x="2020919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0</xdr:colOff>
      <xdr:row>6</xdr:row>
      <xdr:rowOff>0</xdr:rowOff>
    </xdr:from>
    <xdr:to>
      <xdr:col>239</xdr:col>
      <xdr:colOff>885825</xdr:colOff>
      <xdr:row>6</xdr:row>
      <xdr:rowOff>885825</xdr:rowOff>
    </xdr:to>
    <xdr:sp macro="" textlink="">
      <xdr:nvSpPr>
        <xdr:cNvPr id="45" name="Étoile à 5 branches 1"/>
        <xdr:cNvSpPr/>
      </xdr:nvSpPr>
      <xdr:spPr>
        <a:xfrm>
          <a:off x="2069592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0</xdr:colOff>
      <xdr:row>6</xdr:row>
      <xdr:rowOff>0</xdr:rowOff>
    </xdr:from>
    <xdr:to>
      <xdr:col>244</xdr:col>
      <xdr:colOff>885825</xdr:colOff>
      <xdr:row>6</xdr:row>
      <xdr:rowOff>885825</xdr:rowOff>
    </xdr:to>
    <xdr:sp macro="" textlink="">
      <xdr:nvSpPr>
        <xdr:cNvPr id="46" name="Étoile à 5 branches 1"/>
        <xdr:cNvSpPr/>
      </xdr:nvSpPr>
      <xdr:spPr>
        <a:xfrm>
          <a:off x="2116264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0</xdr:colOff>
      <xdr:row>6</xdr:row>
      <xdr:rowOff>0</xdr:rowOff>
    </xdr:from>
    <xdr:to>
      <xdr:col>250</xdr:col>
      <xdr:colOff>885825</xdr:colOff>
      <xdr:row>6</xdr:row>
      <xdr:rowOff>885825</xdr:rowOff>
    </xdr:to>
    <xdr:sp macro="" textlink="">
      <xdr:nvSpPr>
        <xdr:cNvPr id="47" name="Étoile à 5 branches 1"/>
        <xdr:cNvSpPr/>
      </xdr:nvSpPr>
      <xdr:spPr>
        <a:xfrm>
          <a:off x="2164937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0</xdr:colOff>
      <xdr:row>6</xdr:row>
      <xdr:rowOff>0</xdr:rowOff>
    </xdr:from>
    <xdr:to>
      <xdr:col>255</xdr:col>
      <xdr:colOff>885825</xdr:colOff>
      <xdr:row>6</xdr:row>
      <xdr:rowOff>885825</xdr:rowOff>
    </xdr:to>
    <xdr:sp macro="" textlink="">
      <xdr:nvSpPr>
        <xdr:cNvPr id="48" name="Étoile à 5 branches 1"/>
        <xdr:cNvSpPr/>
      </xdr:nvSpPr>
      <xdr:spPr>
        <a:xfrm>
          <a:off x="2211609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0</xdr:colOff>
      <xdr:row>6</xdr:row>
      <xdr:rowOff>0</xdr:rowOff>
    </xdr:from>
    <xdr:to>
      <xdr:col>261</xdr:col>
      <xdr:colOff>885825</xdr:colOff>
      <xdr:row>6</xdr:row>
      <xdr:rowOff>885825</xdr:rowOff>
    </xdr:to>
    <xdr:sp macro="" textlink="">
      <xdr:nvSpPr>
        <xdr:cNvPr id="49" name="Étoile à 5 branches 1"/>
        <xdr:cNvSpPr/>
      </xdr:nvSpPr>
      <xdr:spPr>
        <a:xfrm>
          <a:off x="2260282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0</xdr:colOff>
      <xdr:row>6</xdr:row>
      <xdr:rowOff>0</xdr:rowOff>
    </xdr:from>
    <xdr:to>
      <xdr:col>266</xdr:col>
      <xdr:colOff>885825</xdr:colOff>
      <xdr:row>6</xdr:row>
      <xdr:rowOff>885825</xdr:rowOff>
    </xdr:to>
    <xdr:sp macro="" textlink="">
      <xdr:nvSpPr>
        <xdr:cNvPr id="50" name="Étoile à 5 branches 1"/>
        <xdr:cNvSpPr/>
      </xdr:nvSpPr>
      <xdr:spPr>
        <a:xfrm>
          <a:off x="2306955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272</xdr:col>
      <xdr:colOff>885825</xdr:colOff>
      <xdr:row>6</xdr:row>
      <xdr:rowOff>885825</xdr:rowOff>
    </xdr:to>
    <xdr:sp macro="" textlink="">
      <xdr:nvSpPr>
        <xdr:cNvPr id="51" name="Étoile à 5 branches 1"/>
        <xdr:cNvSpPr/>
      </xdr:nvSpPr>
      <xdr:spPr>
        <a:xfrm>
          <a:off x="2355627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277</xdr:col>
      <xdr:colOff>885825</xdr:colOff>
      <xdr:row>6</xdr:row>
      <xdr:rowOff>885825</xdr:rowOff>
    </xdr:to>
    <xdr:sp macro="" textlink="">
      <xdr:nvSpPr>
        <xdr:cNvPr id="52" name="Étoile à 5 branches 1"/>
        <xdr:cNvSpPr/>
      </xdr:nvSpPr>
      <xdr:spPr>
        <a:xfrm>
          <a:off x="2402300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283</xdr:col>
      <xdr:colOff>0</xdr:colOff>
      <xdr:row>6</xdr:row>
      <xdr:rowOff>0</xdr:rowOff>
    </xdr:from>
    <xdr:to>
      <xdr:col>283</xdr:col>
      <xdr:colOff>885825</xdr:colOff>
      <xdr:row>6</xdr:row>
      <xdr:rowOff>885825</xdr:rowOff>
    </xdr:to>
    <xdr:sp macro="" textlink="">
      <xdr:nvSpPr>
        <xdr:cNvPr id="53" name="Étoile à 5 branches 1"/>
        <xdr:cNvSpPr/>
      </xdr:nvSpPr>
      <xdr:spPr>
        <a:xfrm>
          <a:off x="2450973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288</xdr:col>
      <xdr:colOff>0</xdr:colOff>
      <xdr:row>6</xdr:row>
      <xdr:rowOff>0</xdr:rowOff>
    </xdr:from>
    <xdr:to>
      <xdr:col>288</xdr:col>
      <xdr:colOff>885825</xdr:colOff>
      <xdr:row>6</xdr:row>
      <xdr:rowOff>885825</xdr:rowOff>
    </xdr:to>
    <xdr:sp macro="" textlink="">
      <xdr:nvSpPr>
        <xdr:cNvPr id="54" name="Étoile à 5 branches 1"/>
        <xdr:cNvSpPr/>
      </xdr:nvSpPr>
      <xdr:spPr>
        <a:xfrm>
          <a:off x="2497645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294</xdr:col>
      <xdr:colOff>0</xdr:colOff>
      <xdr:row>6</xdr:row>
      <xdr:rowOff>0</xdr:rowOff>
    </xdr:from>
    <xdr:to>
      <xdr:col>294</xdr:col>
      <xdr:colOff>885825</xdr:colOff>
      <xdr:row>6</xdr:row>
      <xdr:rowOff>885825</xdr:rowOff>
    </xdr:to>
    <xdr:sp macro="" textlink="">
      <xdr:nvSpPr>
        <xdr:cNvPr id="55" name="Étoile à 5 branches 1"/>
        <xdr:cNvSpPr/>
      </xdr:nvSpPr>
      <xdr:spPr>
        <a:xfrm>
          <a:off x="2546318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299</xdr:col>
      <xdr:colOff>0</xdr:colOff>
      <xdr:row>6</xdr:row>
      <xdr:rowOff>0</xdr:rowOff>
    </xdr:from>
    <xdr:to>
      <xdr:col>299</xdr:col>
      <xdr:colOff>885825</xdr:colOff>
      <xdr:row>6</xdr:row>
      <xdr:rowOff>885825</xdr:rowOff>
    </xdr:to>
    <xdr:sp macro="" textlink="">
      <xdr:nvSpPr>
        <xdr:cNvPr id="56" name="Étoile à 5 branches 1"/>
        <xdr:cNvSpPr/>
      </xdr:nvSpPr>
      <xdr:spPr>
        <a:xfrm>
          <a:off x="2592990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305</xdr:col>
      <xdr:colOff>0</xdr:colOff>
      <xdr:row>6</xdr:row>
      <xdr:rowOff>0</xdr:rowOff>
    </xdr:from>
    <xdr:to>
      <xdr:col>305</xdr:col>
      <xdr:colOff>885825</xdr:colOff>
      <xdr:row>6</xdr:row>
      <xdr:rowOff>885825</xdr:rowOff>
    </xdr:to>
    <xdr:sp macro="" textlink="">
      <xdr:nvSpPr>
        <xdr:cNvPr id="57" name="Étoile à 5 branches 1"/>
        <xdr:cNvSpPr/>
      </xdr:nvSpPr>
      <xdr:spPr>
        <a:xfrm>
          <a:off x="2641663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310</xdr:col>
      <xdr:colOff>0</xdr:colOff>
      <xdr:row>6</xdr:row>
      <xdr:rowOff>0</xdr:rowOff>
    </xdr:from>
    <xdr:to>
      <xdr:col>310</xdr:col>
      <xdr:colOff>885825</xdr:colOff>
      <xdr:row>6</xdr:row>
      <xdr:rowOff>885825</xdr:rowOff>
    </xdr:to>
    <xdr:sp macro="" textlink="">
      <xdr:nvSpPr>
        <xdr:cNvPr id="58" name="Étoile à 5 branches 1"/>
        <xdr:cNvSpPr/>
      </xdr:nvSpPr>
      <xdr:spPr>
        <a:xfrm>
          <a:off x="2688336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316</xdr:col>
      <xdr:colOff>0</xdr:colOff>
      <xdr:row>6</xdr:row>
      <xdr:rowOff>0</xdr:rowOff>
    </xdr:from>
    <xdr:to>
      <xdr:col>316</xdr:col>
      <xdr:colOff>885825</xdr:colOff>
      <xdr:row>6</xdr:row>
      <xdr:rowOff>885825</xdr:rowOff>
    </xdr:to>
    <xdr:sp macro="" textlink="">
      <xdr:nvSpPr>
        <xdr:cNvPr id="59" name="Étoile à 5 branches 1"/>
        <xdr:cNvSpPr/>
      </xdr:nvSpPr>
      <xdr:spPr>
        <a:xfrm>
          <a:off x="2737008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321</xdr:col>
      <xdr:colOff>0</xdr:colOff>
      <xdr:row>6</xdr:row>
      <xdr:rowOff>0</xdr:rowOff>
    </xdr:from>
    <xdr:to>
      <xdr:col>321</xdr:col>
      <xdr:colOff>885825</xdr:colOff>
      <xdr:row>6</xdr:row>
      <xdr:rowOff>885825</xdr:rowOff>
    </xdr:to>
    <xdr:sp macro="" textlink="">
      <xdr:nvSpPr>
        <xdr:cNvPr id="60" name="Étoile à 5 branches 1"/>
        <xdr:cNvSpPr/>
      </xdr:nvSpPr>
      <xdr:spPr>
        <a:xfrm>
          <a:off x="2783681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327</xdr:col>
      <xdr:colOff>885825</xdr:colOff>
      <xdr:row>6</xdr:row>
      <xdr:rowOff>885825</xdr:rowOff>
    </xdr:to>
    <xdr:sp macro="" textlink="">
      <xdr:nvSpPr>
        <xdr:cNvPr id="61" name="Étoile à 5 branches 1"/>
        <xdr:cNvSpPr/>
      </xdr:nvSpPr>
      <xdr:spPr>
        <a:xfrm>
          <a:off x="2832354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332</xdr:col>
      <xdr:colOff>885825</xdr:colOff>
      <xdr:row>6</xdr:row>
      <xdr:rowOff>885825</xdr:rowOff>
    </xdr:to>
    <xdr:sp macro="" textlink="">
      <xdr:nvSpPr>
        <xdr:cNvPr id="62" name="Étoile à 5 branches 1"/>
        <xdr:cNvSpPr/>
      </xdr:nvSpPr>
      <xdr:spPr>
        <a:xfrm>
          <a:off x="2879026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338</xdr:col>
      <xdr:colOff>0</xdr:colOff>
      <xdr:row>6</xdr:row>
      <xdr:rowOff>0</xdr:rowOff>
    </xdr:from>
    <xdr:to>
      <xdr:col>338</xdr:col>
      <xdr:colOff>885825</xdr:colOff>
      <xdr:row>6</xdr:row>
      <xdr:rowOff>885825</xdr:rowOff>
    </xdr:to>
    <xdr:sp macro="" textlink="">
      <xdr:nvSpPr>
        <xdr:cNvPr id="63" name="Étoile à 5 branches 1"/>
        <xdr:cNvSpPr/>
      </xdr:nvSpPr>
      <xdr:spPr>
        <a:xfrm>
          <a:off x="2927699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343</xdr:col>
      <xdr:colOff>0</xdr:colOff>
      <xdr:row>6</xdr:row>
      <xdr:rowOff>0</xdr:rowOff>
    </xdr:from>
    <xdr:to>
      <xdr:col>343</xdr:col>
      <xdr:colOff>885825</xdr:colOff>
      <xdr:row>6</xdr:row>
      <xdr:rowOff>885825</xdr:rowOff>
    </xdr:to>
    <xdr:sp macro="" textlink="">
      <xdr:nvSpPr>
        <xdr:cNvPr id="64" name="Étoile à 5 branches 1"/>
        <xdr:cNvSpPr/>
      </xdr:nvSpPr>
      <xdr:spPr>
        <a:xfrm>
          <a:off x="2974371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349</xdr:col>
      <xdr:colOff>0</xdr:colOff>
      <xdr:row>6</xdr:row>
      <xdr:rowOff>0</xdr:rowOff>
    </xdr:from>
    <xdr:to>
      <xdr:col>349</xdr:col>
      <xdr:colOff>885825</xdr:colOff>
      <xdr:row>6</xdr:row>
      <xdr:rowOff>885825</xdr:rowOff>
    </xdr:to>
    <xdr:sp macro="" textlink="">
      <xdr:nvSpPr>
        <xdr:cNvPr id="65" name="Étoile à 5 branches 1"/>
        <xdr:cNvSpPr/>
      </xdr:nvSpPr>
      <xdr:spPr>
        <a:xfrm>
          <a:off x="3023044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354</xdr:col>
      <xdr:colOff>0</xdr:colOff>
      <xdr:row>6</xdr:row>
      <xdr:rowOff>0</xdr:rowOff>
    </xdr:from>
    <xdr:to>
      <xdr:col>354</xdr:col>
      <xdr:colOff>885825</xdr:colOff>
      <xdr:row>6</xdr:row>
      <xdr:rowOff>885825</xdr:rowOff>
    </xdr:to>
    <xdr:sp macro="" textlink="">
      <xdr:nvSpPr>
        <xdr:cNvPr id="66" name="Étoile à 5 branches 1"/>
        <xdr:cNvSpPr/>
      </xdr:nvSpPr>
      <xdr:spPr>
        <a:xfrm>
          <a:off x="3069717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360</xdr:col>
      <xdr:colOff>0</xdr:colOff>
      <xdr:row>6</xdr:row>
      <xdr:rowOff>0</xdr:rowOff>
    </xdr:from>
    <xdr:to>
      <xdr:col>360</xdr:col>
      <xdr:colOff>885825</xdr:colOff>
      <xdr:row>6</xdr:row>
      <xdr:rowOff>885825</xdr:rowOff>
    </xdr:to>
    <xdr:sp macro="" textlink="">
      <xdr:nvSpPr>
        <xdr:cNvPr id="67" name="Étoile à 5 branches 1"/>
        <xdr:cNvSpPr/>
      </xdr:nvSpPr>
      <xdr:spPr>
        <a:xfrm>
          <a:off x="3118389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365</xdr:col>
      <xdr:colOff>0</xdr:colOff>
      <xdr:row>6</xdr:row>
      <xdr:rowOff>0</xdr:rowOff>
    </xdr:from>
    <xdr:to>
      <xdr:col>365</xdr:col>
      <xdr:colOff>885825</xdr:colOff>
      <xdr:row>6</xdr:row>
      <xdr:rowOff>885825</xdr:rowOff>
    </xdr:to>
    <xdr:sp macro="" textlink="">
      <xdr:nvSpPr>
        <xdr:cNvPr id="68" name="Étoile à 5 branches 1"/>
        <xdr:cNvSpPr/>
      </xdr:nvSpPr>
      <xdr:spPr>
        <a:xfrm>
          <a:off x="3165062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371</xdr:col>
      <xdr:colOff>0</xdr:colOff>
      <xdr:row>6</xdr:row>
      <xdr:rowOff>0</xdr:rowOff>
    </xdr:from>
    <xdr:to>
      <xdr:col>371</xdr:col>
      <xdr:colOff>885825</xdr:colOff>
      <xdr:row>6</xdr:row>
      <xdr:rowOff>885825</xdr:rowOff>
    </xdr:to>
    <xdr:sp macro="" textlink="">
      <xdr:nvSpPr>
        <xdr:cNvPr id="69" name="Étoile à 5 branches 1"/>
        <xdr:cNvSpPr/>
      </xdr:nvSpPr>
      <xdr:spPr>
        <a:xfrm>
          <a:off x="3213735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376</xdr:col>
      <xdr:colOff>0</xdr:colOff>
      <xdr:row>6</xdr:row>
      <xdr:rowOff>0</xdr:rowOff>
    </xdr:from>
    <xdr:to>
      <xdr:col>376</xdr:col>
      <xdr:colOff>885825</xdr:colOff>
      <xdr:row>6</xdr:row>
      <xdr:rowOff>885825</xdr:rowOff>
    </xdr:to>
    <xdr:sp macro="" textlink="">
      <xdr:nvSpPr>
        <xdr:cNvPr id="70" name="Étoile à 5 branches 1"/>
        <xdr:cNvSpPr/>
      </xdr:nvSpPr>
      <xdr:spPr>
        <a:xfrm>
          <a:off x="3260407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382</xdr:col>
      <xdr:colOff>885825</xdr:colOff>
      <xdr:row>6</xdr:row>
      <xdr:rowOff>885825</xdr:rowOff>
    </xdr:to>
    <xdr:sp macro="" textlink="">
      <xdr:nvSpPr>
        <xdr:cNvPr id="71" name="Étoile à 5 branches 1"/>
        <xdr:cNvSpPr/>
      </xdr:nvSpPr>
      <xdr:spPr>
        <a:xfrm>
          <a:off x="3309080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387</xdr:col>
      <xdr:colOff>885825</xdr:colOff>
      <xdr:row>6</xdr:row>
      <xdr:rowOff>885825</xdr:rowOff>
    </xdr:to>
    <xdr:sp macro="" textlink="">
      <xdr:nvSpPr>
        <xdr:cNvPr id="72" name="Étoile à 5 branches 1"/>
        <xdr:cNvSpPr/>
      </xdr:nvSpPr>
      <xdr:spPr>
        <a:xfrm>
          <a:off x="3355752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393</xdr:col>
      <xdr:colOff>0</xdr:colOff>
      <xdr:row>6</xdr:row>
      <xdr:rowOff>0</xdr:rowOff>
    </xdr:from>
    <xdr:to>
      <xdr:col>393</xdr:col>
      <xdr:colOff>885825</xdr:colOff>
      <xdr:row>6</xdr:row>
      <xdr:rowOff>885825</xdr:rowOff>
    </xdr:to>
    <xdr:sp macro="" textlink="">
      <xdr:nvSpPr>
        <xdr:cNvPr id="73" name="Étoile à 5 branches 1"/>
        <xdr:cNvSpPr/>
      </xdr:nvSpPr>
      <xdr:spPr>
        <a:xfrm>
          <a:off x="3404425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398</xdr:col>
      <xdr:colOff>0</xdr:colOff>
      <xdr:row>6</xdr:row>
      <xdr:rowOff>0</xdr:rowOff>
    </xdr:from>
    <xdr:to>
      <xdr:col>398</xdr:col>
      <xdr:colOff>885825</xdr:colOff>
      <xdr:row>6</xdr:row>
      <xdr:rowOff>885825</xdr:rowOff>
    </xdr:to>
    <xdr:sp macro="" textlink="">
      <xdr:nvSpPr>
        <xdr:cNvPr id="74" name="Étoile à 5 branches 1"/>
        <xdr:cNvSpPr/>
      </xdr:nvSpPr>
      <xdr:spPr>
        <a:xfrm>
          <a:off x="3451098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404</xdr:col>
      <xdr:colOff>0</xdr:colOff>
      <xdr:row>6</xdr:row>
      <xdr:rowOff>0</xdr:rowOff>
    </xdr:from>
    <xdr:to>
      <xdr:col>404</xdr:col>
      <xdr:colOff>885825</xdr:colOff>
      <xdr:row>6</xdr:row>
      <xdr:rowOff>885825</xdr:rowOff>
    </xdr:to>
    <xdr:sp macro="" textlink="">
      <xdr:nvSpPr>
        <xdr:cNvPr id="75" name="Étoile à 5 branches 1"/>
        <xdr:cNvSpPr/>
      </xdr:nvSpPr>
      <xdr:spPr>
        <a:xfrm>
          <a:off x="3499770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409</xdr:col>
      <xdr:colOff>0</xdr:colOff>
      <xdr:row>6</xdr:row>
      <xdr:rowOff>0</xdr:rowOff>
    </xdr:from>
    <xdr:to>
      <xdr:col>409</xdr:col>
      <xdr:colOff>885825</xdr:colOff>
      <xdr:row>6</xdr:row>
      <xdr:rowOff>885825</xdr:rowOff>
    </xdr:to>
    <xdr:sp macro="" textlink="">
      <xdr:nvSpPr>
        <xdr:cNvPr id="76" name="Étoile à 5 branches 1"/>
        <xdr:cNvSpPr/>
      </xdr:nvSpPr>
      <xdr:spPr>
        <a:xfrm>
          <a:off x="3546443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415</xdr:col>
      <xdr:colOff>0</xdr:colOff>
      <xdr:row>6</xdr:row>
      <xdr:rowOff>0</xdr:rowOff>
    </xdr:from>
    <xdr:to>
      <xdr:col>415</xdr:col>
      <xdr:colOff>885825</xdr:colOff>
      <xdr:row>6</xdr:row>
      <xdr:rowOff>885825</xdr:rowOff>
    </xdr:to>
    <xdr:sp macro="" textlink="">
      <xdr:nvSpPr>
        <xdr:cNvPr id="77" name="Étoile à 5 branches 1"/>
        <xdr:cNvSpPr/>
      </xdr:nvSpPr>
      <xdr:spPr>
        <a:xfrm>
          <a:off x="3595116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420</xdr:col>
      <xdr:colOff>0</xdr:colOff>
      <xdr:row>6</xdr:row>
      <xdr:rowOff>0</xdr:rowOff>
    </xdr:from>
    <xdr:to>
      <xdr:col>420</xdr:col>
      <xdr:colOff>885825</xdr:colOff>
      <xdr:row>6</xdr:row>
      <xdr:rowOff>885825</xdr:rowOff>
    </xdr:to>
    <xdr:sp macro="" textlink="">
      <xdr:nvSpPr>
        <xdr:cNvPr id="78" name="Étoile à 5 branches 1"/>
        <xdr:cNvSpPr/>
      </xdr:nvSpPr>
      <xdr:spPr>
        <a:xfrm>
          <a:off x="3641788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426</xdr:col>
      <xdr:colOff>0</xdr:colOff>
      <xdr:row>6</xdr:row>
      <xdr:rowOff>0</xdr:rowOff>
    </xdr:from>
    <xdr:to>
      <xdr:col>426</xdr:col>
      <xdr:colOff>885825</xdr:colOff>
      <xdr:row>6</xdr:row>
      <xdr:rowOff>885825</xdr:rowOff>
    </xdr:to>
    <xdr:sp macro="" textlink="">
      <xdr:nvSpPr>
        <xdr:cNvPr id="79" name="Étoile à 5 branches 1"/>
        <xdr:cNvSpPr/>
      </xdr:nvSpPr>
      <xdr:spPr>
        <a:xfrm>
          <a:off x="3690461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431</xdr:col>
      <xdr:colOff>0</xdr:colOff>
      <xdr:row>6</xdr:row>
      <xdr:rowOff>0</xdr:rowOff>
    </xdr:from>
    <xdr:to>
      <xdr:col>431</xdr:col>
      <xdr:colOff>885825</xdr:colOff>
      <xdr:row>6</xdr:row>
      <xdr:rowOff>885825</xdr:rowOff>
    </xdr:to>
    <xdr:sp macro="" textlink="">
      <xdr:nvSpPr>
        <xdr:cNvPr id="80" name="Étoile à 5 branches 1"/>
        <xdr:cNvSpPr/>
      </xdr:nvSpPr>
      <xdr:spPr>
        <a:xfrm>
          <a:off x="3737133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437</xdr:col>
      <xdr:colOff>885825</xdr:colOff>
      <xdr:row>6</xdr:row>
      <xdr:rowOff>885825</xdr:rowOff>
    </xdr:to>
    <xdr:sp macro="" textlink="">
      <xdr:nvSpPr>
        <xdr:cNvPr id="81" name="Étoile à 5 branches 1"/>
        <xdr:cNvSpPr/>
      </xdr:nvSpPr>
      <xdr:spPr>
        <a:xfrm>
          <a:off x="3785806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442</xdr:col>
      <xdr:colOff>885825</xdr:colOff>
      <xdr:row>6</xdr:row>
      <xdr:rowOff>885825</xdr:rowOff>
    </xdr:to>
    <xdr:sp macro="" textlink="">
      <xdr:nvSpPr>
        <xdr:cNvPr id="82" name="Étoile à 5 branches 1"/>
        <xdr:cNvSpPr/>
      </xdr:nvSpPr>
      <xdr:spPr>
        <a:xfrm>
          <a:off x="3832479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448</xdr:col>
      <xdr:colOff>0</xdr:colOff>
      <xdr:row>6</xdr:row>
      <xdr:rowOff>0</xdr:rowOff>
    </xdr:from>
    <xdr:to>
      <xdr:col>448</xdr:col>
      <xdr:colOff>885825</xdr:colOff>
      <xdr:row>6</xdr:row>
      <xdr:rowOff>885825</xdr:rowOff>
    </xdr:to>
    <xdr:sp macro="" textlink="">
      <xdr:nvSpPr>
        <xdr:cNvPr id="83" name="Étoile à 5 branches 1"/>
        <xdr:cNvSpPr/>
      </xdr:nvSpPr>
      <xdr:spPr>
        <a:xfrm>
          <a:off x="3881151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453</xdr:col>
      <xdr:colOff>0</xdr:colOff>
      <xdr:row>6</xdr:row>
      <xdr:rowOff>0</xdr:rowOff>
    </xdr:from>
    <xdr:to>
      <xdr:col>453</xdr:col>
      <xdr:colOff>885825</xdr:colOff>
      <xdr:row>6</xdr:row>
      <xdr:rowOff>885825</xdr:rowOff>
    </xdr:to>
    <xdr:sp macro="" textlink="">
      <xdr:nvSpPr>
        <xdr:cNvPr id="84" name="Étoile à 5 branches 1"/>
        <xdr:cNvSpPr/>
      </xdr:nvSpPr>
      <xdr:spPr>
        <a:xfrm>
          <a:off x="3927824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459</xdr:col>
      <xdr:colOff>0</xdr:colOff>
      <xdr:row>6</xdr:row>
      <xdr:rowOff>0</xdr:rowOff>
    </xdr:from>
    <xdr:to>
      <xdr:col>459</xdr:col>
      <xdr:colOff>885825</xdr:colOff>
      <xdr:row>6</xdr:row>
      <xdr:rowOff>885825</xdr:rowOff>
    </xdr:to>
    <xdr:sp macro="" textlink="">
      <xdr:nvSpPr>
        <xdr:cNvPr id="85" name="Étoile à 5 branches 1"/>
        <xdr:cNvSpPr/>
      </xdr:nvSpPr>
      <xdr:spPr>
        <a:xfrm>
          <a:off x="3976497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464</xdr:col>
      <xdr:colOff>0</xdr:colOff>
      <xdr:row>6</xdr:row>
      <xdr:rowOff>0</xdr:rowOff>
    </xdr:from>
    <xdr:to>
      <xdr:col>464</xdr:col>
      <xdr:colOff>885825</xdr:colOff>
      <xdr:row>6</xdr:row>
      <xdr:rowOff>885825</xdr:rowOff>
    </xdr:to>
    <xdr:sp macro="" textlink="">
      <xdr:nvSpPr>
        <xdr:cNvPr id="86" name="Étoile à 5 branches 1"/>
        <xdr:cNvSpPr/>
      </xdr:nvSpPr>
      <xdr:spPr>
        <a:xfrm>
          <a:off x="4023169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470</xdr:col>
      <xdr:colOff>0</xdr:colOff>
      <xdr:row>6</xdr:row>
      <xdr:rowOff>0</xdr:rowOff>
    </xdr:from>
    <xdr:to>
      <xdr:col>470</xdr:col>
      <xdr:colOff>885825</xdr:colOff>
      <xdr:row>6</xdr:row>
      <xdr:rowOff>885825</xdr:rowOff>
    </xdr:to>
    <xdr:sp macro="" textlink="">
      <xdr:nvSpPr>
        <xdr:cNvPr id="87" name="Étoile à 5 branches 1"/>
        <xdr:cNvSpPr/>
      </xdr:nvSpPr>
      <xdr:spPr>
        <a:xfrm>
          <a:off x="4071842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475</xdr:col>
      <xdr:colOff>0</xdr:colOff>
      <xdr:row>6</xdr:row>
      <xdr:rowOff>0</xdr:rowOff>
    </xdr:from>
    <xdr:to>
      <xdr:col>475</xdr:col>
      <xdr:colOff>885825</xdr:colOff>
      <xdr:row>6</xdr:row>
      <xdr:rowOff>885825</xdr:rowOff>
    </xdr:to>
    <xdr:sp macro="" textlink="">
      <xdr:nvSpPr>
        <xdr:cNvPr id="88" name="Étoile à 5 branches 1"/>
        <xdr:cNvSpPr/>
      </xdr:nvSpPr>
      <xdr:spPr>
        <a:xfrm>
          <a:off x="4118514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481</xdr:col>
      <xdr:colOff>0</xdr:colOff>
      <xdr:row>6</xdr:row>
      <xdr:rowOff>0</xdr:rowOff>
    </xdr:from>
    <xdr:to>
      <xdr:col>481</xdr:col>
      <xdr:colOff>885825</xdr:colOff>
      <xdr:row>6</xdr:row>
      <xdr:rowOff>885825</xdr:rowOff>
    </xdr:to>
    <xdr:sp macro="" textlink="">
      <xdr:nvSpPr>
        <xdr:cNvPr id="89" name="Étoile à 5 branches 1"/>
        <xdr:cNvSpPr/>
      </xdr:nvSpPr>
      <xdr:spPr>
        <a:xfrm>
          <a:off x="4167187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486</xdr:col>
      <xdr:colOff>0</xdr:colOff>
      <xdr:row>6</xdr:row>
      <xdr:rowOff>0</xdr:rowOff>
    </xdr:from>
    <xdr:to>
      <xdr:col>486</xdr:col>
      <xdr:colOff>885825</xdr:colOff>
      <xdr:row>6</xdr:row>
      <xdr:rowOff>885825</xdr:rowOff>
    </xdr:to>
    <xdr:sp macro="" textlink="">
      <xdr:nvSpPr>
        <xdr:cNvPr id="90" name="Étoile à 5 branches 1"/>
        <xdr:cNvSpPr/>
      </xdr:nvSpPr>
      <xdr:spPr>
        <a:xfrm>
          <a:off x="4213860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492</xdr:col>
      <xdr:colOff>885825</xdr:colOff>
      <xdr:row>6</xdr:row>
      <xdr:rowOff>885825</xdr:rowOff>
    </xdr:to>
    <xdr:sp macro="" textlink="">
      <xdr:nvSpPr>
        <xdr:cNvPr id="91" name="Étoile à 5 branches 1"/>
        <xdr:cNvSpPr/>
      </xdr:nvSpPr>
      <xdr:spPr>
        <a:xfrm>
          <a:off x="4262532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497</xdr:col>
      <xdr:colOff>885825</xdr:colOff>
      <xdr:row>6</xdr:row>
      <xdr:rowOff>885825</xdr:rowOff>
    </xdr:to>
    <xdr:sp macro="" textlink="">
      <xdr:nvSpPr>
        <xdr:cNvPr id="92" name="Étoile à 5 branches 1"/>
        <xdr:cNvSpPr/>
      </xdr:nvSpPr>
      <xdr:spPr>
        <a:xfrm>
          <a:off x="4309205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503</xdr:col>
      <xdr:colOff>0</xdr:colOff>
      <xdr:row>6</xdr:row>
      <xdr:rowOff>0</xdr:rowOff>
    </xdr:from>
    <xdr:to>
      <xdr:col>503</xdr:col>
      <xdr:colOff>885825</xdr:colOff>
      <xdr:row>6</xdr:row>
      <xdr:rowOff>885825</xdr:rowOff>
    </xdr:to>
    <xdr:sp macro="" textlink="">
      <xdr:nvSpPr>
        <xdr:cNvPr id="93" name="Étoile à 5 branches 1"/>
        <xdr:cNvSpPr/>
      </xdr:nvSpPr>
      <xdr:spPr>
        <a:xfrm>
          <a:off x="4357878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508</xdr:col>
      <xdr:colOff>0</xdr:colOff>
      <xdr:row>6</xdr:row>
      <xdr:rowOff>0</xdr:rowOff>
    </xdr:from>
    <xdr:to>
      <xdr:col>508</xdr:col>
      <xdr:colOff>885825</xdr:colOff>
      <xdr:row>6</xdr:row>
      <xdr:rowOff>885825</xdr:rowOff>
    </xdr:to>
    <xdr:sp macro="" textlink="">
      <xdr:nvSpPr>
        <xdr:cNvPr id="94" name="Étoile à 5 branches 1"/>
        <xdr:cNvSpPr/>
      </xdr:nvSpPr>
      <xdr:spPr>
        <a:xfrm>
          <a:off x="4404550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514</xdr:col>
      <xdr:colOff>0</xdr:colOff>
      <xdr:row>6</xdr:row>
      <xdr:rowOff>0</xdr:rowOff>
    </xdr:from>
    <xdr:to>
      <xdr:col>514</xdr:col>
      <xdr:colOff>885825</xdr:colOff>
      <xdr:row>6</xdr:row>
      <xdr:rowOff>885825</xdr:rowOff>
    </xdr:to>
    <xdr:sp macro="" textlink="">
      <xdr:nvSpPr>
        <xdr:cNvPr id="95" name="Étoile à 5 branches 1"/>
        <xdr:cNvSpPr/>
      </xdr:nvSpPr>
      <xdr:spPr>
        <a:xfrm>
          <a:off x="4453223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519</xdr:col>
      <xdr:colOff>0</xdr:colOff>
      <xdr:row>6</xdr:row>
      <xdr:rowOff>0</xdr:rowOff>
    </xdr:from>
    <xdr:to>
      <xdr:col>519</xdr:col>
      <xdr:colOff>885825</xdr:colOff>
      <xdr:row>6</xdr:row>
      <xdr:rowOff>885825</xdr:rowOff>
    </xdr:to>
    <xdr:sp macro="" textlink="">
      <xdr:nvSpPr>
        <xdr:cNvPr id="96" name="Étoile à 5 branches 1"/>
        <xdr:cNvSpPr/>
      </xdr:nvSpPr>
      <xdr:spPr>
        <a:xfrm>
          <a:off x="4499895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525</xdr:col>
      <xdr:colOff>0</xdr:colOff>
      <xdr:row>6</xdr:row>
      <xdr:rowOff>0</xdr:rowOff>
    </xdr:from>
    <xdr:to>
      <xdr:col>525</xdr:col>
      <xdr:colOff>885825</xdr:colOff>
      <xdr:row>6</xdr:row>
      <xdr:rowOff>885825</xdr:rowOff>
    </xdr:to>
    <xdr:sp macro="" textlink="">
      <xdr:nvSpPr>
        <xdr:cNvPr id="97" name="Étoile à 5 branches 1"/>
        <xdr:cNvSpPr/>
      </xdr:nvSpPr>
      <xdr:spPr>
        <a:xfrm>
          <a:off x="4548568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530</xdr:col>
      <xdr:colOff>0</xdr:colOff>
      <xdr:row>6</xdr:row>
      <xdr:rowOff>0</xdr:rowOff>
    </xdr:from>
    <xdr:to>
      <xdr:col>530</xdr:col>
      <xdr:colOff>885825</xdr:colOff>
      <xdr:row>6</xdr:row>
      <xdr:rowOff>885825</xdr:rowOff>
    </xdr:to>
    <xdr:sp macro="" textlink="">
      <xdr:nvSpPr>
        <xdr:cNvPr id="98" name="Étoile à 5 branches 1"/>
        <xdr:cNvSpPr/>
      </xdr:nvSpPr>
      <xdr:spPr>
        <a:xfrm>
          <a:off x="4595241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536</xdr:col>
      <xdr:colOff>0</xdr:colOff>
      <xdr:row>6</xdr:row>
      <xdr:rowOff>0</xdr:rowOff>
    </xdr:from>
    <xdr:to>
      <xdr:col>536</xdr:col>
      <xdr:colOff>885825</xdr:colOff>
      <xdr:row>6</xdr:row>
      <xdr:rowOff>885825</xdr:rowOff>
    </xdr:to>
    <xdr:sp macro="" textlink="">
      <xdr:nvSpPr>
        <xdr:cNvPr id="99" name="Étoile à 5 branches 1"/>
        <xdr:cNvSpPr/>
      </xdr:nvSpPr>
      <xdr:spPr>
        <a:xfrm>
          <a:off x="4643913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541</xdr:col>
      <xdr:colOff>0</xdr:colOff>
      <xdr:row>6</xdr:row>
      <xdr:rowOff>0</xdr:rowOff>
    </xdr:from>
    <xdr:to>
      <xdr:col>541</xdr:col>
      <xdr:colOff>885825</xdr:colOff>
      <xdr:row>6</xdr:row>
      <xdr:rowOff>885825</xdr:rowOff>
    </xdr:to>
    <xdr:sp macro="" textlink="">
      <xdr:nvSpPr>
        <xdr:cNvPr id="100" name="Étoile à 5 branches 1"/>
        <xdr:cNvSpPr/>
      </xdr:nvSpPr>
      <xdr:spPr>
        <a:xfrm>
          <a:off x="4690586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547</xdr:col>
      <xdr:colOff>0</xdr:colOff>
      <xdr:row>6</xdr:row>
      <xdr:rowOff>0</xdr:rowOff>
    </xdr:from>
    <xdr:to>
      <xdr:col>547</xdr:col>
      <xdr:colOff>885825</xdr:colOff>
      <xdr:row>6</xdr:row>
      <xdr:rowOff>885825</xdr:rowOff>
    </xdr:to>
    <xdr:sp macro="" textlink="">
      <xdr:nvSpPr>
        <xdr:cNvPr id="101" name="Étoile à 5 branches 1"/>
        <xdr:cNvSpPr/>
      </xdr:nvSpPr>
      <xdr:spPr>
        <a:xfrm>
          <a:off x="4739259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28575</xdr:colOff>
      <xdr:row>4</xdr:row>
      <xdr:rowOff>28575</xdr:rowOff>
    </xdr:from>
    <xdr:to>
      <xdr:col>2</xdr:col>
      <xdr:colOff>866775</xdr:colOff>
      <xdr:row>4</xdr:row>
      <xdr:rowOff>171450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10</xdr:row>
      <xdr:rowOff>28575</xdr:rowOff>
    </xdr:from>
    <xdr:to>
      <xdr:col>3</xdr:col>
      <xdr:colOff>428625</xdr:colOff>
      <xdr:row>11</xdr:row>
      <xdr:rowOff>171450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28575</xdr:rowOff>
    </xdr:from>
    <xdr:to>
      <xdr:col>8</xdr:col>
      <xdr:colOff>866775</xdr:colOff>
      <xdr:row>4</xdr:row>
      <xdr:rowOff>171450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28575</xdr:rowOff>
    </xdr:from>
    <xdr:to>
      <xdr:col>13</xdr:col>
      <xdr:colOff>866775</xdr:colOff>
      <xdr:row>4</xdr:row>
      <xdr:rowOff>171450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28575</xdr:colOff>
      <xdr:row>4</xdr:row>
      <xdr:rowOff>28575</xdr:rowOff>
    </xdr:from>
    <xdr:to>
      <xdr:col>19</xdr:col>
      <xdr:colOff>866775</xdr:colOff>
      <xdr:row>4</xdr:row>
      <xdr:rowOff>171450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972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28575</xdr:colOff>
      <xdr:row>4</xdr:row>
      <xdr:rowOff>28575</xdr:rowOff>
    </xdr:from>
    <xdr:to>
      <xdr:col>24</xdr:col>
      <xdr:colOff>866775</xdr:colOff>
      <xdr:row>4</xdr:row>
      <xdr:rowOff>171450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645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28575</xdr:colOff>
      <xdr:row>4</xdr:row>
      <xdr:rowOff>28575</xdr:rowOff>
    </xdr:from>
    <xdr:to>
      <xdr:col>30</xdr:col>
      <xdr:colOff>866775</xdr:colOff>
      <xdr:row>4</xdr:row>
      <xdr:rowOff>171450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318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28575</xdr:colOff>
      <xdr:row>4</xdr:row>
      <xdr:rowOff>28575</xdr:rowOff>
    </xdr:from>
    <xdr:to>
      <xdr:col>35</xdr:col>
      <xdr:colOff>866775</xdr:colOff>
      <xdr:row>4</xdr:row>
      <xdr:rowOff>171450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990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28575</xdr:colOff>
      <xdr:row>4</xdr:row>
      <xdr:rowOff>28575</xdr:rowOff>
    </xdr:from>
    <xdr:to>
      <xdr:col>41</xdr:col>
      <xdr:colOff>866775</xdr:colOff>
      <xdr:row>4</xdr:row>
      <xdr:rowOff>171450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663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28575</xdr:colOff>
      <xdr:row>4</xdr:row>
      <xdr:rowOff>28575</xdr:rowOff>
    </xdr:from>
    <xdr:to>
      <xdr:col>46</xdr:col>
      <xdr:colOff>866775</xdr:colOff>
      <xdr:row>4</xdr:row>
      <xdr:rowOff>171450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35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28575</xdr:colOff>
      <xdr:row>4</xdr:row>
      <xdr:rowOff>28575</xdr:rowOff>
    </xdr:from>
    <xdr:to>
      <xdr:col>52</xdr:col>
      <xdr:colOff>866775</xdr:colOff>
      <xdr:row>4</xdr:row>
      <xdr:rowOff>171450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008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28575</xdr:colOff>
      <xdr:row>4</xdr:row>
      <xdr:rowOff>28575</xdr:rowOff>
    </xdr:from>
    <xdr:to>
      <xdr:col>57</xdr:col>
      <xdr:colOff>866775</xdr:colOff>
      <xdr:row>4</xdr:row>
      <xdr:rowOff>171450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681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28575</xdr:colOff>
      <xdr:row>4</xdr:row>
      <xdr:rowOff>28575</xdr:rowOff>
    </xdr:from>
    <xdr:to>
      <xdr:col>63</xdr:col>
      <xdr:colOff>866775</xdr:colOff>
      <xdr:row>4</xdr:row>
      <xdr:rowOff>171450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353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28575</xdr:colOff>
      <xdr:row>4</xdr:row>
      <xdr:rowOff>28575</xdr:rowOff>
    </xdr:from>
    <xdr:to>
      <xdr:col>68</xdr:col>
      <xdr:colOff>866775</xdr:colOff>
      <xdr:row>4</xdr:row>
      <xdr:rowOff>171450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026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74</xdr:col>
      <xdr:colOff>28575</xdr:colOff>
      <xdr:row>4</xdr:row>
      <xdr:rowOff>28575</xdr:rowOff>
    </xdr:from>
    <xdr:to>
      <xdr:col>74</xdr:col>
      <xdr:colOff>866775</xdr:colOff>
      <xdr:row>4</xdr:row>
      <xdr:rowOff>171450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699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79</xdr:col>
      <xdr:colOff>28575</xdr:colOff>
      <xdr:row>4</xdr:row>
      <xdr:rowOff>28575</xdr:rowOff>
    </xdr:from>
    <xdr:to>
      <xdr:col>79</xdr:col>
      <xdr:colOff>866775</xdr:colOff>
      <xdr:row>4</xdr:row>
      <xdr:rowOff>171450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85</xdr:col>
      <xdr:colOff>28575</xdr:colOff>
      <xdr:row>4</xdr:row>
      <xdr:rowOff>28575</xdr:rowOff>
    </xdr:from>
    <xdr:to>
      <xdr:col>85</xdr:col>
      <xdr:colOff>866775</xdr:colOff>
      <xdr:row>4</xdr:row>
      <xdr:rowOff>171450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044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90</xdr:col>
      <xdr:colOff>28575</xdr:colOff>
      <xdr:row>4</xdr:row>
      <xdr:rowOff>28575</xdr:rowOff>
    </xdr:from>
    <xdr:to>
      <xdr:col>90</xdr:col>
      <xdr:colOff>866775</xdr:colOff>
      <xdr:row>4</xdr:row>
      <xdr:rowOff>171450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716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96</xdr:col>
      <xdr:colOff>28575</xdr:colOff>
      <xdr:row>4</xdr:row>
      <xdr:rowOff>28575</xdr:rowOff>
    </xdr:from>
    <xdr:to>
      <xdr:col>96</xdr:col>
      <xdr:colOff>866775</xdr:colOff>
      <xdr:row>4</xdr:row>
      <xdr:rowOff>171450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389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101</xdr:col>
      <xdr:colOff>28575</xdr:colOff>
      <xdr:row>4</xdr:row>
      <xdr:rowOff>28575</xdr:rowOff>
    </xdr:from>
    <xdr:to>
      <xdr:col>101</xdr:col>
      <xdr:colOff>866775</xdr:colOff>
      <xdr:row>4</xdr:row>
      <xdr:rowOff>171450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062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28575</xdr:colOff>
      <xdr:row>4</xdr:row>
      <xdr:rowOff>28575</xdr:rowOff>
    </xdr:from>
    <xdr:to>
      <xdr:col>107</xdr:col>
      <xdr:colOff>866775</xdr:colOff>
      <xdr:row>4</xdr:row>
      <xdr:rowOff>171450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734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28575</xdr:colOff>
      <xdr:row>4</xdr:row>
      <xdr:rowOff>28575</xdr:rowOff>
    </xdr:from>
    <xdr:to>
      <xdr:col>112</xdr:col>
      <xdr:colOff>866775</xdr:colOff>
      <xdr:row>4</xdr:row>
      <xdr:rowOff>171450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407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28575</xdr:colOff>
      <xdr:row>4</xdr:row>
      <xdr:rowOff>28575</xdr:rowOff>
    </xdr:from>
    <xdr:to>
      <xdr:col>118</xdr:col>
      <xdr:colOff>866775</xdr:colOff>
      <xdr:row>4</xdr:row>
      <xdr:rowOff>171450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28575</xdr:colOff>
      <xdr:row>4</xdr:row>
      <xdr:rowOff>28575</xdr:rowOff>
    </xdr:from>
    <xdr:to>
      <xdr:col>123</xdr:col>
      <xdr:colOff>866775</xdr:colOff>
      <xdr:row>4</xdr:row>
      <xdr:rowOff>171450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129</xdr:col>
      <xdr:colOff>28575</xdr:colOff>
      <xdr:row>4</xdr:row>
      <xdr:rowOff>28575</xdr:rowOff>
    </xdr:from>
    <xdr:to>
      <xdr:col>129</xdr:col>
      <xdr:colOff>866775</xdr:colOff>
      <xdr:row>4</xdr:row>
      <xdr:rowOff>171450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425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134</xdr:col>
      <xdr:colOff>28575</xdr:colOff>
      <xdr:row>4</xdr:row>
      <xdr:rowOff>28575</xdr:rowOff>
    </xdr:from>
    <xdr:to>
      <xdr:col>134</xdr:col>
      <xdr:colOff>866775</xdr:colOff>
      <xdr:row>4</xdr:row>
      <xdr:rowOff>171450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97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140</xdr:col>
      <xdr:colOff>28575</xdr:colOff>
      <xdr:row>4</xdr:row>
      <xdr:rowOff>28575</xdr:rowOff>
    </xdr:from>
    <xdr:to>
      <xdr:col>140</xdr:col>
      <xdr:colOff>866775</xdr:colOff>
      <xdr:row>4</xdr:row>
      <xdr:rowOff>171450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770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145</xdr:col>
      <xdr:colOff>28575</xdr:colOff>
      <xdr:row>4</xdr:row>
      <xdr:rowOff>28575</xdr:rowOff>
    </xdr:from>
    <xdr:to>
      <xdr:col>145</xdr:col>
      <xdr:colOff>866775</xdr:colOff>
      <xdr:row>4</xdr:row>
      <xdr:rowOff>171450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443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28575</xdr:colOff>
      <xdr:row>4</xdr:row>
      <xdr:rowOff>28575</xdr:rowOff>
    </xdr:from>
    <xdr:to>
      <xdr:col>151</xdr:col>
      <xdr:colOff>866775</xdr:colOff>
      <xdr:row>4</xdr:row>
      <xdr:rowOff>171450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115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28575</xdr:colOff>
      <xdr:row>4</xdr:row>
      <xdr:rowOff>28575</xdr:rowOff>
    </xdr:from>
    <xdr:to>
      <xdr:col>156</xdr:col>
      <xdr:colOff>866775</xdr:colOff>
      <xdr:row>4</xdr:row>
      <xdr:rowOff>171450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788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28575</xdr:colOff>
      <xdr:row>4</xdr:row>
      <xdr:rowOff>28575</xdr:rowOff>
    </xdr:from>
    <xdr:to>
      <xdr:col>162</xdr:col>
      <xdr:colOff>866775</xdr:colOff>
      <xdr:row>4</xdr:row>
      <xdr:rowOff>171450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2461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28575</xdr:colOff>
      <xdr:row>4</xdr:row>
      <xdr:rowOff>28575</xdr:rowOff>
    </xdr:from>
    <xdr:to>
      <xdr:col>167</xdr:col>
      <xdr:colOff>866775</xdr:colOff>
      <xdr:row>4</xdr:row>
      <xdr:rowOff>171450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9133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28575</xdr:colOff>
      <xdr:row>4</xdr:row>
      <xdr:rowOff>28575</xdr:rowOff>
    </xdr:from>
    <xdr:to>
      <xdr:col>173</xdr:col>
      <xdr:colOff>866775</xdr:colOff>
      <xdr:row>4</xdr:row>
      <xdr:rowOff>171450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7806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28575</xdr:colOff>
      <xdr:row>4</xdr:row>
      <xdr:rowOff>28575</xdr:rowOff>
    </xdr:from>
    <xdr:to>
      <xdr:col>178</xdr:col>
      <xdr:colOff>866775</xdr:colOff>
      <xdr:row>4</xdr:row>
      <xdr:rowOff>171450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478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184</xdr:col>
      <xdr:colOff>28575</xdr:colOff>
      <xdr:row>4</xdr:row>
      <xdr:rowOff>28575</xdr:rowOff>
    </xdr:from>
    <xdr:to>
      <xdr:col>184</xdr:col>
      <xdr:colOff>866775</xdr:colOff>
      <xdr:row>4</xdr:row>
      <xdr:rowOff>171450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3151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189</xdr:col>
      <xdr:colOff>28575</xdr:colOff>
      <xdr:row>4</xdr:row>
      <xdr:rowOff>28575</xdr:rowOff>
    </xdr:from>
    <xdr:to>
      <xdr:col>189</xdr:col>
      <xdr:colOff>866775</xdr:colOff>
      <xdr:row>4</xdr:row>
      <xdr:rowOff>171450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824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195</xdr:col>
      <xdr:colOff>28575</xdr:colOff>
      <xdr:row>4</xdr:row>
      <xdr:rowOff>28575</xdr:rowOff>
    </xdr:from>
    <xdr:to>
      <xdr:col>195</xdr:col>
      <xdr:colOff>866775</xdr:colOff>
      <xdr:row>4</xdr:row>
      <xdr:rowOff>171450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496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200</xdr:col>
      <xdr:colOff>28575</xdr:colOff>
      <xdr:row>4</xdr:row>
      <xdr:rowOff>28575</xdr:rowOff>
    </xdr:from>
    <xdr:to>
      <xdr:col>200</xdr:col>
      <xdr:colOff>866775</xdr:colOff>
      <xdr:row>4</xdr:row>
      <xdr:rowOff>171450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169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206</xdr:col>
      <xdr:colOff>28575</xdr:colOff>
      <xdr:row>4</xdr:row>
      <xdr:rowOff>28575</xdr:rowOff>
    </xdr:from>
    <xdr:to>
      <xdr:col>206</xdr:col>
      <xdr:colOff>866775</xdr:colOff>
      <xdr:row>4</xdr:row>
      <xdr:rowOff>171450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3842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28575</xdr:colOff>
      <xdr:row>4</xdr:row>
      <xdr:rowOff>28575</xdr:rowOff>
    </xdr:from>
    <xdr:to>
      <xdr:col>211</xdr:col>
      <xdr:colOff>866775</xdr:colOff>
      <xdr:row>4</xdr:row>
      <xdr:rowOff>171450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0514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28575</xdr:colOff>
      <xdr:row>4</xdr:row>
      <xdr:rowOff>28575</xdr:rowOff>
    </xdr:from>
    <xdr:to>
      <xdr:col>217</xdr:col>
      <xdr:colOff>866775</xdr:colOff>
      <xdr:row>4</xdr:row>
      <xdr:rowOff>171450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9187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28575</xdr:colOff>
      <xdr:row>4</xdr:row>
      <xdr:rowOff>28575</xdr:rowOff>
    </xdr:from>
    <xdr:to>
      <xdr:col>222</xdr:col>
      <xdr:colOff>866775</xdr:colOff>
      <xdr:row>4</xdr:row>
      <xdr:rowOff>171450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5859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28575</xdr:colOff>
      <xdr:row>4</xdr:row>
      <xdr:rowOff>28575</xdr:rowOff>
    </xdr:from>
    <xdr:to>
      <xdr:col>228</xdr:col>
      <xdr:colOff>866775</xdr:colOff>
      <xdr:row>4</xdr:row>
      <xdr:rowOff>171450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4532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28575</xdr:colOff>
      <xdr:row>4</xdr:row>
      <xdr:rowOff>28575</xdr:rowOff>
    </xdr:from>
    <xdr:to>
      <xdr:col>233</xdr:col>
      <xdr:colOff>866775</xdr:colOff>
      <xdr:row>4</xdr:row>
      <xdr:rowOff>171450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1205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239</xdr:col>
      <xdr:colOff>28575</xdr:colOff>
      <xdr:row>4</xdr:row>
      <xdr:rowOff>28575</xdr:rowOff>
    </xdr:from>
    <xdr:to>
      <xdr:col>239</xdr:col>
      <xdr:colOff>866775</xdr:colOff>
      <xdr:row>4</xdr:row>
      <xdr:rowOff>171450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877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244</xdr:col>
      <xdr:colOff>28575</xdr:colOff>
      <xdr:row>4</xdr:row>
      <xdr:rowOff>28575</xdr:rowOff>
    </xdr:from>
    <xdr:to>
      <xdr:col>244</xdr:col>
      <xdr:colOff>866775</xdr:colOff>
      <xdr:row>4</xdr:row>
      <xdr:rowOff>171450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6550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250</xdr:col>
      <xdr:colOff>28575</xdr:colOff>
      <xdr:row>4</xdr:row>
      <xdr:rowOff>28575</xdr:rowOff>
    </xdr:from>
    <xdr:to>
      <xdr:col>250</xdr:col>
      <xdr:colOff>866775</xdr:colOff>
      <xdr:row>4</xdr:row>
      <xdr:rowOff>171450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5223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255</xdr:col>
      <xdr:colOff>28575</xdr:colOff>
      <xdr:row>4</xdr:row>
      <xdr:rowOff>28575</xdr:rowOff>
    </xdr:from>
    <xdr:to>
      <xdr:col>255</xdr:col>
      <xdr:colOff>866775</xdr:colOff>
      <xdr:row>4</xdr:row>
      <xdr:rowOff>171450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1895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261</xdr:col>
      <xdr:colOff>28575</xdr:colOff>
      <xdr:row>4</xdr:row>
      <xdr:rowOff>28575</xdr:rowOff>
    </xdr:from>
    <xdr:to>
      <xdr:col>261</xdr:col>
      <xdr:colOff>866775</xdr:colOff>
      <xdr:row>4</xdr:row>
      <xdr:rowOff>171450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0568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266</xdr:col>
      <xdr:colOff>28575</xdr:colOff>
      <xdr:row>4</xdr:row>
      <xdr:rowOff>28575</xdr:rowOff>
    </xdr:from>
    <xdr:to>
      <xdr:col>266</xdr:col>
      <xdr:colOff>866775</xdr:colOff>
      <xdr:row>4</xdr:row>
      <xdr:rowOff>171450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7240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28575</xdr:colOff>
      <xdr:row>4</xdr:row>
      <xdr:rowOff>28575</xdr:rowOff>
    </xdr:from>
    <xdr:to>
      <xdr:col>272</xdr:col>
      <xdr:colOff>866775</xdr:colOff>
      <xdr:row>4</xdr:row>
      <xdr:rowOff>171450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5913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277</xdr:col>
      <xdr:colOff>28575</xdr:colOff>
      <xdr:row>4</xdr:row>
      <xdr:rowOff>28575</xdr:rowOff>
    </xdr:from>
    <xdr:to>
      <xdr:col>277</xdr:col>
      <xdr:colOff>866775</xdr:colOff>
      <xdr:row>4</xdr:row>
      <xdr:rowOff>171450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2586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283</xdr:col>
      <xdr:colOff>28575</xdr:colOff>
      <xdr:row>4</xdr:row>
      <xdr:rowOff>28575</xdr:rowOff>
    </xdr:from>
    <xdr:to>
      <xdr:col>283</xdr:col>
      <xdr:colOff>866775</xdr:colOff>
      <xdr:row>4</xdr:row>
      <xdr:rowOff>171450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1258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288</xdr:col>
      <xdr:colOff>28575</xdr:colOff>
      <xdr:row>4</xdr:row>
      <xdr:rowOff>28575</xdr:rowOff>
    </xdr:from>
    <xdr:to>
      <xdr:col>288</xdr:col>
      <xdr:colOff>866775</xdr:colOff>
      <xdr:row>4</xdr:row>
      <xdr:rowOff>171450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7931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294</xdr:col>
      <xdr:colOff>28575</xdr:colOff>
      <xdr:row>4</xdr:row>
      <xdr:rowOff>28575</xdr:rowOff>
    </xdr:from>
    <xdr:to>
      <xdr:col>294</xdr:col>
      <xdr:colOff>866775</xdr:colOff>
      <xdr:row>4</xdr:row>
      <xdr:rowOff>171450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6604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299</xdr:col>
      <xdr:colOff>28575</xdr:colOff>
      <xdr:row>4</xdr:row>
      <xdr:rowOff>28575</xdr:rowOff>
    </xdr:from>
    <xdr:to>
      <xdr:col>299</xdr:col>
      <xdr:colOff>866775</xdr:colOff>
      <xdr:row>4</xdr:row>
      <xdr:rowOff>171450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3276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305</xdr:col>
      <xdr:colOff>28575</xdr:colOff>
      <xdr:row>4</xdr:row>
      <xdr:rowOff>28575</xdr:rowOff>
    </xdr:from>
    <xdr:to>
      <xdr:col>305</xdr:col>
      <xdr:colOff>866775</xdr:colOff>
      <xdr:row>4</xdr:row>
      <xdr:rowOff>171450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1949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310</xdr:col>
      <xdr:colOff>28575</xdr:colOff>
      <xdr:row>4</xdr:row>
      <xdr:rowOff>28575</xdr:rowOff>
    </xdr:from>
    <xdr:to>
      <xdr:col>310</xdr:col>
      <xdr:colOff>866775</xdr:colOff>
      <xdr:row>4</xdr:row>
      <xdr:rowOff>171450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8621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316</xdr:col>
      <xdr:colOff>28575</xdr:colOff>
      <xdr:row>4</xdr:row>
      <xdr:rowOff>28575</xdr:rowOff>
    </xdr:from>
    <xdr:to>
      <xdr:col>316</xdr:col>
      <xdr:colOff>866775</xdr:colOff>
      <xdr:row>4</xdr:row>
      <xdr:rowOff>171450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7294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321</xdr:col>
      <xdr:colOff>28575</xdr:colOff>
      <xdr:row>4</xdr:row>
      <xdr:rowOff>28575</xdr:rowOff>
    </xdr:from>
    <xdr:to>
      <xdr:col>321</xdr:col>
      <xdr:colOff>866775</xdr:colOff>
      <xdr:row>4</xdr:row>
      <xdr:rowOff>171450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3967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327</xdr:col>
      <xdr:colOff>28575</xdr:colOff>
      <xdr:row>4</xdr:row>
      <xdr:rowOff>28575</xdr:rowOff>
    </xdr:from>
    <xdr:to>
      <xdr:col>327</xdr:col>
      <xdr:colOff>866775</xdr:colOff>
      <xdr:row>4</xdr:row>
      <xdr:rowOff>171450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2639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332</xdr:col>
      <xdr:colOff>28575</xdr:colOff>
      <xdr:row>4</xdr:row>
      <xdr:rowOff>28575</xdr:rowOff>
    </xdr:from>
    <xdr:to>
      <xdr:col>332</xdr:col>
      <xdr:colOff>866775</xdr:colOff>
      <xdr:row>4</xdr:row>
      <xdr:rowOff>171450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9312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338</xdr:col>
      <xdr:colOff>28575</xdr:colOff>
      <xdr:row>4</xdr:row>
      <xdr:rowOff>28575</xdr:rowOff>
    </xdr:from>
    <xdr:to>
      <xdr:col>338</xdr:col>
      <xdr:colOff>866775</xdr:colOff>
      <xdr:row>4</xdr:row>
      <xdr:rowOff>171450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7985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343</xdr:col>
      <xdr:colOff>28575</xdr:colOff>
      <xdr:row>4</xdr:row>
      <xdr:rowOff>28575</xdr:rowOff>
    </xdr:from>
    <xdr:to>
      <xdr:col>343</xdr:col>
      <xdr:colOff>866775</xdr:colOff>
      <xdr:row>4</xdr:row>
      <xdr:rowOff>171450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4657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349</xdr:col>
      <xdr:colOff>28575</xdr:colOff>
      <xdr:row>4</xdr:row>
      <xdr:rowOff>28575</xdr:rowOff>
    </xdr:from>
    <xdr:to>
      <xdr:col>349</xdr:col>
      <xdr:colOff>866775</xdr:colOff>
      <xdr:row>4</xdr:row>
      <xdr:rowOff>171450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3330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354</xdr:col>
      <xdr:colOff>28575</xdr:colOff>
      <xdr:row>4</xdr:row>
      <xdr:rowOff>28575</xdr:rowOff>
    </xdr:from>
    <xdr:to>
      <xdr:col>354</xdr:col>
      <xdr:colOff>866775</xdr:colOff>
      <xdr:row>4</xdr:row>
      <xdr:rowOff>171450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0002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360</xdr:col>
      <xdr:colOff>28575</xdr:colOff>
      <xdr:row>4</xdr:row>
      <xdr:rowOff>28575</xdr:rowOff>
    </xdr:from>
    <xdr:to>
      <xdr:col>360</xdr:col>
      <xdr:colOff>866775</xdr:colOff>
      <xdr:row>4</xdr:row>
      <xdr:rowOff>171450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675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365</xdr:col>
      <xdr:colOff>28575</xdr:colOff>
      <xdr:row>4</xdr:row>
      <xdr:rowOff>28575</xdr:rowOff>
    </xdr:from>
    <xdr:to>
      <xdr:col>365</xdr:col>
      <xdr:colOff>866775</xdr:colOff>
      <xdr:row>4</xdr:row>
      <xdr:rowOff>171450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5348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371</xdr:col>
      <xdr:colOff>28575</xdr:colOff>
      <xdr:row>4</xdr:row>
      <xdr:rowOff>28575</xdr:rowOff>
    </xdr:from>
    <xdr:to>
      <xdr:col>371</xdr:col>
      <xdr:colOff>866775</xdr:colOff>
      <xdr:row>4</xdr:row>
      <xdr:rowOff>171450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4020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376</xdr:col>
      <xdr:colOff>28575</xdr:colOff>
      <xdr:row>4</xdr:row>
      <xdr:rowOff>28575</xdr:rowOff>
    </xdr:from>
    <xdr:to>
      <xdr:col>376</xdr:col>
      <xdr:colOff>866775</xdr:colOff>
      <xdr:row>4</xdr:row>
      <xdr:rowOff>171450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0693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382</xdr:col>
      <xdr:colOff>28575</xdr:colOff>
      <xdr:row>4</xdr:row>
      <xdr:rowOff>28575</xdr:rowOff>
    </xdr:from>
    <xdr:to>
      <xdr:col>382</xdr:col>
      <xdr:colOff>866775</xdr:colOff>
      <xdr:row>4</xdr:row>
      <xdr:rowOff>171450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9366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387</xdr:col>
      <xdr:colOff>28575</xdr:colOff>
      <xdr:row>4</xdr:row>
      <xdr:rowOff>28575</xdr:rowOff>
    </xdr:from>
    <xdr:to>
      <xdr:col>387</xdr:col>
      <xdr:colOff>866775</xdr:colOff>
      <xdr:row>4</xdr:row>
      <xdr:rowOff>171450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6038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393</xdr:col>
      <xdr:colOff>28575</xdr:colOff>
      <xdr:row>4</xdr:row>
      <xdr:rowOff>28575</xdr:rowOff>
    </xdr:from>
    <xdr:to>
      <xdr:col>393</xdr:col>
      <xdr:colOff>866775</xdr:colOff>
      <xdr:row>4</xdr:row>
      <xdr:rowOff>171450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4711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398</xdr:col>
      <xdr:colOff>28575</xdr:colOff>
      <xdr:row>4</xdr:row>
      <xdr:rowOff>28575</xdr:rowOff>
    </xdr:from>
    <xdr:to>
      <xdr:col>398</xdr:col>
      <xdr:colOff>866775</xdr:colOff>
      <xdr:row>4</xdr:row>
      <xdr:rowOff>171450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1383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404</xdr:col>
      <xdr:colOff>28575</xdr:colOff>
      <xdr:row>4</xdr:row>
      <xdr:rowOff>28575</xdr:rowOff>
    </xdr:from>
    <xdr:to>
      <xdr:col>404</xdr:col>
      <xdr:colOff>866775</xdr:colOff>
      <xdr:row>4</xdr:row>
      <xdr:rowOff>171450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0056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409</xdr:col>
      <xdr:colOff>28575</xdr:colOff>
      <xdr:row>4</xdr:row>
      <xdr:rowOff>28575</xdr:rowOff>
    </xdr:from>
    <xdr:to>
      <xdr:col>409</xdr:col>
      <xdr:colOff>866775</xdr:colOff>
      <xdr:row>4</xdr:row>
      <xdr:rowOff>171450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6729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415</xdr:col>
      <xdr:colOff>28575</xdr:colOff>
      <xdr:row>4</xdr:row>
      <xdr:rowOff>28575</xdr:rowOff>
    </xdr:from>
    <xdr:to>
      <xdr:col>415</xdr:col>
      <xdr:colOff>866775</xdr:colOff>
      <xdr:row>4</xdr:row>
      <xdr:rowOff>171450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5401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420</xdr:col>
      <xdr:colOff>28575</xdr:colOff>
      <xdr:row>4</xdr:row>
      <xdr:rowOff>28575</xdr:rowOff>
    </xdr:from>
    <xdr:to>
      <xdr:col>420</xdr:col>
      <xdr:colOff>866775</xdr:colOff>
      <xdr:row>4</xdr:row>
      <xdr:rowOff>171450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2074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426</xdr:col>
      <xdr:colOff>28575</xdr:colOff>
      <xdr:row>4</xdr:row>
      <xdr:rowOff>28575</xdr:rowOff>
    </xdr:from>
    <xdr:to>
      <xdr:col>426</xdr:col>
      <xdr:colOff>866775</xdr:colOff>
      <xdr:row>4</xdr:row>
      <xdr:rowOff>171450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0747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431</xdr:col>
      <xdr:colOff>28575</xdr:colOff>
      <xdr:row>4</xdr:row>
      <xdr:rowOff>28575</xdr:rowOff>
    </xdr:from>
    <xdr:to>
      <xdr:col>431</xdr:col>
      <xdr:colOff>866775</xdr:colOff>
      <xdr:row>4</xdr:row>
      <xdr:rowOff>171450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419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437</xdr:col>
      <xdr:colOff>28575</xdr:colOff>
      <xdr:row>4</xdr:row>
      <xdr:rowOff>28575</xdr:rowOff>
    </xdr:from>
    <xdr:to>
      <xdr:col>437</xdr:col>
      <xdr:colOff>866775</xdr:colOff>
      <xdr:row>4</xdr:row>
      <xdr:rowOff>171450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6092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442</xdr:col>
      <xdr:colOff>28575</xdr:colOff>
      <xdr:row>4</xdr:row>
      <xdr:rowOff>28575</xdr:rowOff>
    </xdr:from>
    <xdr:to>
      <xdr:col>442</xdr:col>
      <xdr:colOff>866775</xdr:colOff>
      <xdr:row>4</xdr:row>
      <xdr:rowOff>171450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2764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448</xdr:col>
      <xdr:colOff>28575</xdr:colOff>
      <xdr:row>4</xdr:row>
      <xdr:rowOff>28575</xdr:rowOff>
    </xdr:from>
    <xdr:to>
      <xdr:col>448</xdr:col>
      <xdr:colOff>866775</xdr:colOff>
      <xdr:row>4</xdr:row>
      <xdr:rowOff>171450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1437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453</xdr:col>
      <xdr:colOff>28575</xdr:colOff>
      <xdr:row>4</xdr:row>
      <xdr:rowOff>28575</xdr:rowOff>
    </xdr:from>
    <xdr:to>
      <xdr:col>453</xdr:col>
      <xdr:colOff>866775</xdr:colOff>
      <xdr:row>4</xdr:row>
      <xdr:rowOff>171450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8110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459</xdr:col>
      <xdr:colOff>28575</xdr:colOff>
      <xdr:row>4</xdr:row>
      <xdr:rowOff>28575</xdr:rowOff>
    </xdr:from>
    <xdr:to>
      <xdr:col>459</xdr:col>
      <xdr:colOff>866775</xdr:colOff>
      <xdr:row>4</xdr:row>
      <xdr:rowOff>171450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6782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464</xdr:col>
      <xdr:colOff>28575</xdr:colOff>
      <xdr:row>4</xdr:row>
      <xdr:rowOff>28575</xdr:rowOff>
    </xdr:from>
    <xdr:to>
      <xdr:col>464</xdr:col>
      <xdr:colOff>866775</xdr:colOff>
      <xdr:row>4</xdr:row>
      <xdr:rowOff>171450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455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470</xdr:col>
      <xdr:colOff>28575</xdr:colOff>
      <xdr:row>4</xdr:row>
      <xdr:rowOff>28575</xdr:rowOff>
    </xdr:from>
    <xdr:to>
      <xdr:col>470</xdr:col>
      <xdr:colOff>866775</xdr:colOff>
      <xdr:row>4</xdr:row>
      <xdr:rowOff>171450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2128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475</xdr:col>
      <xdr:colOff>28575</xdr:colOff>
      <xdr:row>4</xdr:row>
      <xdr:rowOff>28575</xdr:rowOff>
    </xdr:from>
    <xdr:to>
      <xdr:col>475</xdr:col>
      <xdr:colOff>866775</xdr:colOff>
      <xdr:row>4</xdr:row>
      <xdr:rowOff>171450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800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481</xdr:col>
      <xdr:colOff>28575</xdr:colOff>
      <xdr:row>4</xdr:row>
      <xdr:rowOff>28575</xdr:rowOff>
    </xdr:from>
    <xdr:to>
      <xdr:col>481</xdr:col>
      <xdr:colOff>866775</xdr:colOff>
      <xdr:row>4</xdr:row>
      <xdr:rowOff>171450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7473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486</xdr:col>
      <xdr:colOff>28575</xdr:colOff>
      <xdr:row>4</xdr:row>
      <xdr:rowOff>28575</xdr:rowOff>
    </xdr:from>
    <xdr:to>
      <xdr:col>486</xdr:col>
      <xdr:colOff>866775</xdr:colOff>
      <xdr:row>4</xdr:row>
      <xdr:rowOff>171450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4145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492</xdr:col>
      <xdr:colOff>28575</xdr:colOff>
      <xdr:row>4</xdr:row>
      <xdr:rowOff>28575</xdr:rowOff>
    </xdr:from>
    <xdr:to>
      <xdr:col>492</xdr:col>
      <xdr:colOff>866775</xdr:colOff>
      <xdr:row>4</xdr:row>
      <xdr:rowOff>171450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2818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497</xdr:col>
      <xdr:colOff>28575</xdr:colOff>
      <xdr:row>4</xdr:row>
      <xdr:rowOff>28575</xdr:rowOff>
    </xdr:from>
    <xdr:to>
      <xdr:col>497</xdr:col>
      <xdr:colOff>866775</xdr:colOff>
      <xdr:row>4</xdr:row>
      <xdr:rowOff>171450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9491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503</xdr:col>
      <xdr:colOff>28575</xdr:colOff>
      <xdr:row>4</xdr:row>
      <xdr:rowOff>28575</xdr:rowOff>
    </xdr:from>
    <xdr:to>
      <xdr:col>503</xdr:col>
      <xdr:colOff>866775</xdr:colOff>
      <xdr:row>4</xdr:row>
      <xdr:rowOff>171450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8163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508</xdr:col>
      <xdr:colOff>28575</xdr:colOff>
      <xdr:row>4</xdr:row>
      <xdr:rowOff>28575</xdr:rowOff>
    </xdr:from>
    <xdr:to>
      <xdr:col>508</xdr:col>
      <xdr:colOff>866775</xdr:colOff>
      <xdr:row>4</xdr:row>
      <xdr:rowOff>171450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4836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514</xdr:col>
      <xdr:colOff>28575</xdr:colOff>
      <xdr:row>4</xdr:row>
      <xdr:rowOff>28575</xdr:rowOff>
    </xdr:from>
    <xdr:to>
      <xdr:col>514</xdr:col>
      <xdr:colOff>866775</xdr:colOff>
      <xdr:row>4</xdr:row>
      <xdr:rowOff>171450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3509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519</xdr:col>
      <xdr:colOff>28575</xdr:colOff>
      <xdr:row>4</xdr:row>
      <xdr:rowOff>28575</xdr:rowOff>
    </xdr:from>
    <xdr:to>
      <xdr:col>519</xdr:col>
      <xdr:colOff>866775</xdr:colOff>
      <xdr:row>4</xdr:row>
      <xdr:rowOff>171450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0181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525</xdr:col>
      <xdr:colOff>28575</xdr:colOff>
      <xdr:row>4</xdr:row>
      <xdr:rowOff>28575</xdr:rowOff>
    </xdr:from>
    <xdr:to>
      <xdr:col>525</xdr:col>
      <xdr:colOff>866775</xdr:colOff>
      <xdr:row>4</xdr:row>
      <xdr:rowOff>171450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88542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530</xdr:col>
      <xdr:colOff>28575</xdr:colOff>
      <xdr:row>4</xdr:row>
      <xdr:rowOff>28575</xdr:rowOff>
    </xdr:from>
    <xdr:to>
      <xdr:col>530</xdr:col>
      <xdr:colOff>866775</xdr:colOff>
      <xdr:row>4</xdr:row>
      <xdr:rowOff>171450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5526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536</xdr:col>
      <xdr:colOff>28575</xdr:colOff>
      <xdr:row>4</xdr:row>
      <xdr:rowOff>28575</xdr:rowOff>
    </xdr:from>
    <xdr:to>
      <xdr:col>536</xdr:col>
      <xdr:colOff>866775</xdr:colOff>
      <xdr:row>4</xdr:row>
      <xdr:rowOff>171450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41995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541</xdr:col>
      <xdr:colOff>28575</xdr:colOff>
      <xdr:row>4</xdr:row>
      <xdr:rowOff>28575</xdr:rowOff>
    </xdr:from>
    <xdr:to>
      <xdr:col>541</xdr:col>
      <xdr:colOff>866775</xdr:colOff>
      <xdr:row>4</xdr:row>
      <xdr:rowOff>171450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087200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547</xdr:col>
      <xdr:colOff>28575</xdr:colOff>
      <xdr:row>4</xdr:row>
      <xdr:rowOff>28575</xdr:rowOff>
    </xdr:from>
    <xdr:to>
      <xdr:col>547</xdr:col>
      <xdr:colOff>866775</xdr:colOff>
      <xdr:row>4</xdr:row>
      <xdr:rowOff>171450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954475" y="169545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10</xdr:row>
      <xdr:rowOff>28575</xdr:rowOff>
    </xdr:from>
    <xdr:to>
      <xdr:col>9</xdr:col>
      <xdr:colOff>428625</xdr:colOff>
      <xdr:row>11</xdr:row>
      <xdr:rowOff>171450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28575</xdr:rowOff>
    </xdr:from>
    <xdr:to>
      <xdr:col>14</xdr:col>
      <xdr:colOff>428625</xdr:colOff>
      <xdr:row>11</xdr:row>
      <xdr:rowOff>171450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348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28575</xdr:rowOff>
    </xdr:from>
    <xdr:to>
      <xdr:col>20</xdr:col>
      <xdr:colOff>428625</xdr:colOff>
      <xdr:row>11</xdr:row>
      <xdr:rowOff>171450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021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0</xdr:colOff>
      <xdr:row>10</xdr:row>
      <xdr:rowOff>28575</xdr:rowOff>
    </xdr:from>
    <xdr:to>
      <xdr:col>25</xdr:col>
      <xdr:colOff>428625</xdr:colOff>
      <xdr:row>11</xdr:row>
      <xdr:rowOff>171450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694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0</xdr:colOff>
      <xdr:row>10</xdr:row>
      <xdr:rowOff>28575</xdr:rowOff>
    </xdr:from>
    <xdr:to>
      <xdr:col>31</xdr:col>
      <xdr:colOff>428625</xdr:colOff>
      <xdr:row>11</xdr:row>
      <xdr:rowOff>171450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366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</xdr:col>
      <xdr:colOff>0</xdr:colOff>
      <xdr:row>10</xdr:row>
      <xdr:rowOff>28575</xdr:rowOff>
    </xdr:from>
    <xdr:to>
      <xdr:col>36</xdr:col>
      <xdr:colOff>428625</xdr:colOff>
      <xdr:row>11</xdr:row>
      <xdr:rowOff>171450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0</xdr:colOff>
      <xdr:row>10</xdr:row>
      <xdr:rowOff>28575</xdr:rowOff>
    </xdr:from>
    <xdr:to>
      <xdr:col>42</xdr:col>
      <xdr:colOff>428625</xdr:colOff>
      <xdr:row>11</xdr:row>
      <xdr:rowOff>171450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712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0</xdr:colOff>
      <xdr:row>10</xdr:row>
      <xdr:rowOff>28575</xdr:rowOff>
    </xdr:from>
    <xdr:to>
      <xdr:col>47</xdr:col>
      <xdr:colOff>428625</xdr:colOff>
      <xdr:row>11</xdr:row>
      <xdr:rowOff>171450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384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</xdr:col>
      <xdr:colOff>0</xdr:colOff>
      <xdr:row>10</xdr:row>
      <xdr:rowOff>28575</xdr:rowOff>
    </xdr:from>
    <xdr:to>
      <xdr:col>53</xdr:col>
      <xdr:colOff>428625</xdr:colOff>
      <xdr:row>11</xdr:row>
      <xdr:rowOff>171450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057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0</xdr:colOff>
      <xdr:row>10</xdr:row>
      <xdr:rowOff>28575</xdr:rowOff>
    </xdr:from>
    <xdr:to>
      <xdr:col>58</xdr:col>
      <xdr:colOff>428625</xdr:colOff>
      <xdr:row>11</xdr:row>
      <xdr:rowOff>171450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729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64</xdr:col>
      <xdr:colOff>0</xdr:colOff>
      <xdr:row>10</xdr:row>
      <xdr:rowOff>28575</xdr:rowOff>
    </xdr:from>
    <xdr:to>
      <xdr:col>64</xdr:col>
      <xdr:colOff>428625</xdr:colOff>
      <xdr:row>11</xdr:row>
      <xdr:rowOff>171450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0</xdr:colOff>
      <xdr:row>10</xdr:row>
      <xdr:rowOff>28575</xdr:rowOff>
    </xdr:from>
    <xdr:to>
      <xdr:col>69</xdr:col>
      <xdr:colOff>428625</xdr:colOff>
      <xdr:row>11</xdr:row>
      <xdr:rowOff>171450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75</xdr:col>
      <xdr:colOff>0</xdr:colOff>
      <xdr:row>10</xdr:row>
      <xdr:rowOff>28575</xdr:rowOff>
    </xdr:from>
    <xdr:to>
      <xdr:col>75</xdr:col>
      <xdr:colOff>428625</xdr:colOff>
      <xdr:row>11</xdr:row>
      <xdr:rowOff>171450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747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80</xdr:col>
      <xdr:colOff>0</xdr:colOff>
      <xdr:row>10</xdr:row>
      <xdr:rowOff>28575</xdr:rowOff>
    </xdr:from>
    <xdr:to>
      <xdr:col>80</xdr:col>
      <xdr:colOff>428625</xdr:colOff>
      <xdr:row>11</xdr:row>
      <xdr:rowOff>171450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420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86</xdr:col>
      <xdr:colOff>0</xdr:colOff>
      <xdr:row>10</xdr:row>
      <xdr:rowOff>28575</xdr:rowOff>
    </xdr:from>
    <xdr:to>
      <xdr:col>86</xdr:col>
      <xdr:colOff>428625</xdr:colOff>
      <xdr:row>11</xdr:row>
      <xdr:rowOff>171450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093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91</xdr:col>
      <xdr:colOff>0</xdr:colOff>
      <xdr:row>10</xdr:row>
      <xdr:rowOff>28575</xdr:rowOff>
    </xdr:from>
    <xdr:to>
      <xdr:col>91</xdr:col>
      <xdr:colOff>428625</xdr:colOff>
      <xdr:row>11</xdr:row>
      <xdr:rowOff>171450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765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0</xdr:colOff>
      <xdr:row>10</xdr:row>
      <xdr:rowOff>28575</xdr:rowOff>
    </xdr:from>
    <xdr:to>
      <xdr:col>97</xdr:col>
      <xdr:colOff>428625</xdr:colOff>
      <xdr:row>11</xdr:row>
      <xdr:rowOff>171450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438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0</xdr:colOff>
      <xdr:row>10</xdr:row>
      <xdr:rowOff>28575</xdr:rowOff>
    </xdr:from>
    <xdr:to>
      <xdr:col>102</xdr:col>
      <xdr:colOff>428625</xdr:colOff>
      <xdr:row>11</xdr:row>
      <xdr:rowOff>171450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110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10</xdr:row>
      <xdr:rowOff>28575</xdr:rowOff>
    </xdr:from>
    <xdr:to>
      <xdr:col>108</xdr:col>
      <xdr:colOff>428625</xdr:colOff>
      <xdr:row>11</xdr:row>
      <xdr:rowOff>171450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783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113</xdr:col>
      <xdr:colOff>0</xdr:colOff>
      <xdr:row>10</xdr:row>
      <xdr:rowOff>28575</xdr:rowOff>
    </xdr:from>
    <xdr:to>
      <xdr:col>113</xdr:col>
      <xdr:colOff>428625</xdr:colOff>
      <xdr:row>11</xdr:row>
      <xdr:rowOff>171450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456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119</xdr:col>
      <xdr:colOff>0</xdr:colOff>
      <xdr:row>10</xdr:row>
      <xdr:rowOff>28575</xdr:rowOff>
    </xdr:from>
    <xdr:to>
      <xdr:col>119</xdr:col>
      <xdr:colOff>428625</xdr:colOff>
      <xdr:row>11</xdr:row>
      <xdr:rowOff>171450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128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124</xdr:col>
      <xdr:colOff>0</xdr:colOff>
      <xdr:row>10</xdr:row>
      <xdr:rowOff>28575</xdr:rowOff>
    </xdr:from>
    <xdr:to>
      <xdr:col>124</xdr:col>
      <xdr:colOff>428625</xdr:colOff>
      <xdr:row>11</xdr:row>
      <xdr:rowOff>171450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801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130</xdr:col>
      <xdr:colOff>0</xdr:colOff>
      <xdr:row>10</xdr:row>
      <xdr:rowOff>28575</xdr:rowOff>
    </xdr:from>
    <xdr:to>
      <xdr:col>130</xdr:col>
      <xdr:colOff>428625</xdr:colOff>
      <xdr:row>11</xdr:row>
      <xdr:rowOff>171450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474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135</xdr:col>
      <xdr:colOff>0</xdr:colOff>
      <xdr:row>10</xdr:row>
      <xdr:rowOff>28575</xdr:rowOff>
    </xdr:from>
    <xdr:to>
      <xdr:col>135</xdr:col>
      <xdr:colOff>428625</xdr:colOff>
      <xdr:row>11</xdr:row>
      <xdr:rowOff>171450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146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141</xdr:col>
      <xdr:colOff>0</xdr:colOff>
      <xdr:row>10</xdr:row>
      <xdr:rowOff>28575</xdr:rowOff>
    </xdr:from>
    <xdr:to>
      <xdr:col>141</xdr:col>
      <xdr:colOff>428625</xdr:colOff>
      <xdr:row>11</xdr:row>
      <xdr:rowOff>171450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0819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146</xdr:col>
      <xdr:colOff>0</xdr:colOff>
      <xdr:row>10</xdr:row>
      <xdr:rowOff>28575</xdr:rowOff>
    </xdr:from>
    <xdr:to>
      <xdr:col>146</xdr:col>
      <xdr:colOff>428625</xdr:colOff>
      <xdr:row>11</xdr:row>
      <xdr:rowOff>171450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7491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0</xdr:colOff>
      <xdr:row>10</xdr:row>
      <xdr:rowOff>28575</xdr:rowOff>
    </xdr:from>
    <xdr:to>
      <xdr:col>152</xdr:col>
      <xdr:colOff>428625</xdr:colOff>
      <xdr:row>11</xdr:row>
      <xdr:rowOff>171450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6164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0</xdr:colOff>
      <xdr:row>10</xdr:row>
      <xdr:rowOff>28575</xdr:rowOff>
    </xdr:from>
    <xdr:to>
      <xdr:col>157</xdr:col>
      <xdr:colOff>428625</xdr:colOff>
      <xdr:row>11</xdr:row>
      <xdr:rowOff>171450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837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0</xdr:colOff>
      <xdr:row>10</xdr:row>
      <xdr:rowOff>28575</xdr:rowOff>
    </xdr:from>
    <xdr:to>
      <xdr:col>163</xdr:col>
      <xdr:colOff>428625</xdr:colOff>
      <xdr:row>11</xdr:row>
      <xdr:rowOff>171450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1509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0</xdr:colOff>
      <xdr:row>10</xdr:row>
      <xdr:rowOff>28575</xdr:rowOff>
    </xdr:from>
    <xdr:to>
      <xdr:col>168</xdr:col>
      <xdr:colOff>428625</xdr:colOff>
      <xdr:row>11</xdr:row>
      <xdr:rowOff>171450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8182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174</xdr:col>
      <xdr:colOff>0</xdr:colOff>
      <xdr:row>10</xdr:row>
      <xdr:rowOff>28575</xdr:rowOff>
    </xdr:from>
    <xdr:to>
      <xdr:col>174</xdr:col>
      <xdr:colOff>428625</xdr:colOff>
      <xdr:row>11</xdr:row>
      <xdr:rowOff>171450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179</xdr:col>
      <xdr:colOff>0</xdr:colOff>
      <xdr:row>10</xdr:row>
      <xdr:rowOff>28575</xdr:rowOff>
    </xdr:from>
    <xdr:to>
      <xdr:col>179</xdr:col>
      <xdr:colOff>428625</xdr:colOff>
      <xdr:row>11</xdr:row>
      <xdr:rowOff>171450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3527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185</xdr:col>
      <xdr:colOff>0</xdr:colOff>
      <xdr:row>10</xdr:row>
      <xdr:rowOff>28575</xdr:rowOff>
    </xdr:from>
    <xdr:to>
      <xdr:col>185</xdr:col>
      <xdr:colOff>428625</xdr:colOff>
      <xdr:row>11</xdr:row>
      <xdr:rowOff>171450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2200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190</xdr:col>
      <xdr:colOff>0</xdr:colOff>
      <xdr:row>10</xdr:row>
      <xdr:rowOff>28575</xdr:rowOff>
    </xdr:from>
    <xdr:to>
      <xdr:col>190</xdr:col>
      <xdr:colOff>428625</xdr:colOff>
      <xdr:row>11</xdr:row>
      <xdr:rowOff>171450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8872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196</xdr:col>
      <xdr:colOff>0</xdr:colOff>
      <xdr:row>10</xdr:row>
      <xdr:rowOff>28575</xdr:rowOff>
    </xdr:from>
    <xdr:to>
      <xdr:col>196</xdr:col>
      <xdr:colOff>428625</xdr:colOff>
      <xdr:row>11</xdr:row>
      <xdr:rowOff>171450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7545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201</xdr:col>
      <xdr:colOff>0</xdr:colOff>
      <xdr:row>10</xdr:row>
      <xdr:rowOff>28575</xdr:rowOff>
    </xdr:from>
    <xdr:to>
      <xdr:col>201</xdr:col>
      <xdr:colOff>428625</xdr:colOff>
      <xdr:row>11</xdr:row>
      <xdr:rowOff>171450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218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0</xdr:colOff>
      <xdr:row>10</xdr:row>
      <xdr:rowOff>28575</xdr:rowOff>
    </xdr:from>
    <xdr:to>
      <xdr:col>207</xdr:col>
      <xdr:colOff>428625</xdr:colOff>
      <xdr:row>11</xdr:row>
      <xdr:rowOff>171450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2890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0</xdr:colOff>
      <xdr:row>10</xdr:row>
      <xdr:rowOff>28575</xdr:rowOff>
    </xdr:from>
    <xdr:to>
      <xdr:col>212</xdr:col>
      <xdr:colOff>428625</xdr:colOff>
      <xdr:row>11</xdr:row>
      <xdr:rowOff>171450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9563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0</xdr:colOff>
      <xdr:row>10</xdr:row>
      <xdr:rowOff>28575</xdr:rowOff>
    </xdr:from>
    <xdr:to>
      <xdr:col>218</xdr:col>
      <xdr:colOff>428625</xdr:colOff>
      <xdr:row>11</xdr:row>
      <xdr:rowOff>171450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8236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223</xdr:col>
      <xdr:colOff>0</xdr:colOff>
      <xdr:row>10</xdr:row>
      <xdr:rowOff>28575</xdr:rowOff>
    </xdr:from>
    <xdr:to>
      <xdr:col>223</xdr:col>
      <xdr:colOff>428625</xdr:colOff>
      <xdr:row>11</xdr:row>
      <xdr:rowOff>171450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4908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229</xdr:col>
      <xdr:colOff>0</xdr:colOff>
      <xdr:row>10</xdr:row>
      <xdr:rowOff>28575</xdr:rowOff>
    </xdr:from>
    <xdr:to>
      <xdr:col>229</xdr:col>
      <xdr:colOff>428625</xdr:colOff>
      <xdr:row>11</xdr:row>
      <xdr:rowOff>171450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3581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234</xdr:col>
      <xdr:colOff>0</xdr:colOff>
      <xdr:row>10</xdr:row>
      <xdr:rowOff>28575</xdr:rowOff>
    </xdr:from>
    <xdr:to>
      <xdr:col>234</xdr:col>
      <xdr:colOff>428625</xdr:colOff>
      <xdr:row>11</xdr:row>
      <xdr:rowOff>171450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0253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240</xdr:col>
      <xdr:colOff>0</xdr:colOff>
      <xdr:row>10</xdr:row>
      <xdr:rowOff>28575</xdr:rowOff>
    </xdr:from>
    <xdr:to>
      <xdr:col>240</xdr:col>
      <xdr:colOff>428625</xdr:colOff>
      <xdr:row>11</xdr:row>
      <xdr:rowOff>171450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8926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245</xdr:col>
      <xdr:colOff>0</xdr:colOff>
      <xdr:row>10</xdr:row>
      <xdr:rowOff>28575</xdr:rowOff>
    </xdr:from>
    <xdr:to>
      <xdr:col>245</xdr:col>
      <xdr:colOff>428625</xdr:colOff>
      <xdr:row>11</xdr:row>
      <xdr:rowOff>171450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5599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251</xdr:col>
      <xdr:colOff>0</xdr:colOff>
      <xdr:row>10</xdr:row>
      <xdr:rowOff>28575</xdr:rowOff>
    </xdr:from>
    <xdr:to>
      <xdr:col>251</xdr:col>
      <xdr:colOff>428625</xdr:colOff>
      <xdr:row>11</xdr:row>
      <xdr:rowOff>171450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4271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256</xdr:col>
      <xdr:colOff>0</xdr:colOff>
      <xdr:row>10</xdr:row>
      <xdr:rowOff>28575</xdr:rowOff>
    </xdr:from>
    <xdr:to>
      <xdr:col>256</xdr:col>
      <xdr:colOff>428625</xdr:colOff>
      <xdr:row>11</xdr:row>
      <xdr:rowOff>171450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0944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0</xdr:colOff>
      <xdr:row>10</xdr:row>
      <xdr:rowOff>28575</xdr:rowOff>
    </xdr:from>
    <xdr:to>
      <xdr:col>262</xdr:col>
      <xdr:colOff>428625</xdr:colOff>
      <xdr:row>11</xdr:row>
      <xdr:rowOff>171450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9617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0</xdr:colOff>
      <xdr:row>10</xdr:row>
      <xdr:rowOff>28575</xdr:rowOff>
    </xdr:from>
    <xdr:to>
      <xdr:col>267</xdr:col>
      <xdr:colOff>428625</xdr:colOff>
      <xdr:row>11</xdr:row>
      <xdr:rowOff>171450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6289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273</xdr:col>
      <xdr:colOff>0</xdr:colOff>
      <xdr:row>10</xdr:row>
      <xdr:rowOff>28575</xdr:rowOff>
    </xdr:from>
    <xdr:to>
      <xdr:col>273</xdr:col>
      <xdr:colOff>428625</xdr:colOff>
      <xdr:row>11</xdr:row>
      <xdr:rowOff>171450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4962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278</xdr:col>
      <xdr:colOff>0</xdr:colOff>
      <xdr:row>10</xdr:row>
      <xdr:rowOff>28575</xdr:rowOff>
    </xdr:from>
    <xdr:to>
      <xdr:col>278</xdr:col>
      <xdr:colOff>428625</xdr:colOff>
      <xdr:row>11</xdr:row>
      <xdr:rowOff>171450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1634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284</xdr:col>
      <xdr:colOff>0</xdr:colOff>
      <xdr:row>10</xdr:row>
      <xdr:rowOff>28575</xdr:rowOff>
    </xdr:from>
    <xdr:to>
      <xdr:col>284</xdr:col>
      <xdr:colOff>428625</xdr:colOff>
      <xdr:row>11</xdr:row>
      <xdr:rowOff>171450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0307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289</xdr:col>
      <xdr:colOff>0</xdr:colOff>
      <xdr:row>10</xdr:row>
      <xdr:rowOff>28575</xdr:rowOff>
    </xdr:from>
    <xdr:to>
      <xdr:col>289</xdr:col>
      <xdr:colOff>428625</xdr:colOff>
      <xdr:row>11</xdr:row>
      <xdr:rowOff>171450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6980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295</xdr:col>
      <xdr:colOff>0</xdr:colOff>
      <xdr:row>10</xdr:row>
      <xdr:rowOff>28575</xdr:rowOff>
    </xdr:from>
    <xdr:to>
      <xdr:col>295</xdr:col>
      <xdr:colOff>428625</xdr:colOff>
      <xdr:row>11</xdr:row>
      <xdr:rowOff>171450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5652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300</xdr:col>
      <xdr:colOff>0</xdr:colOff>
      <xdr:row>10</xdr:row>
      <xdr:rowOff>28575</xdr:rowOff>
    </xdr:from>
    <xdr:to>
      <xdr:col>300</xdr:col>
      <xdr:colOff>428625</xdr:colOff>
      <xdr:row>11</xdr:row>
      <xdr:rowOff>171450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2325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306</xdr:col>
      <xdr:colOff>0</xdr:colOff>
      <xdr:row>10</xdr:row>
      <xdr:rowOff>28575</xdr:rowOff>
    </xdr:from>
    <xdr:to>
      <xdr:col>306</xdr:col>
      <xdr:colOff>428625</xdr:colOff>
      <xdr:row>11</xdr:row>
      <xdr:rowOff>171450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0998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311</xdr:col>
      <xdr:colOff>0</xdr:colOff>
      <xdr:row>10</xdr:row>
      <xdr:rowOff>28575</xdr:rowOff>
    </xdr:from>
    <xdr:to>
      <xdr:col>311</xdr:col>
      <xdr:colOff>428625</xdr:colOff>
      <xdr:row>11</xdr:row>
      <xdr:rowOff>171450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7670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317</xdr:col>
      <xdr:colOff>0</xdr:colOff>
      <xdr:row>10</xdr:row>
      <xdr:rowOff>28575</xdr:rowOff>
    </xdr:from>
    <xdr:to>
      <xdr:col>317</xdr:col>
      <xdr:colOff>428625</xdr:colOff>
      <xdr:row>11</xdr:row>
      <xdr:rowOff>171450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6343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322</xdr:col>
      <xdr:colOff>0</xdr:colOff>
      <xdr:row>10</xdr:row>
      <xdr:rowOff>28575</xdr:rowOff>
    </xdr:from>
    <xdr:to>
      <xdr:col>322</xdr:col>
      <xdr:colOff>428625</xdr:colOff>
      <xdr:row>11</xdr:row>
      <xdr:rowOff>171450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3015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328</xdr:col>
      <xdr:colOff>0</xdr:colOff>
      <xdr:row>10</xdr:row>
      <xdr:rowOff>28575</xdr:rowOff>
    </xdr:from>
    <xdr:to>
      <xdr:col>328</xdr:col>
      <xdr:colOff>428625</xdr:colOff>
      <xdr:row>11</xdr:row>
      <xdr:rowOff>171450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1688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333</xdr:col>
      <xdr:colOff>0</xdr:colOff>
      <xdr:row>10</xdr:row>
      <xdr:rowOff>28575</xdr:rowOff>
    </xdr:from>
    <xdr:to>
      <xdr:col>333</xdr:col>
      <xdr:colOff>428625</xdr:colOff>
      <xdr:row>11</xdr:row>
      <xdr:rowOff>171450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8361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339</xdr:col>
      <xdr:colOff>0</xdr:colOff>
      <xdr:row>10</xdr:row>
      <xdr:rowOff>28575</xdr:rowOff>
    </xdr:from>
    <xdr:to>
      <xdr:col>339</xdr:col>
      <xdr:colOff>428625</xdr:colOff>
      <xdr:row>11</xdr:row>
      <xdr:rowOff>171450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7033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344</xdr:col>
      <xdr:colOff>0</xdr:colOff>
      <xdr:row>10</xdr:row>
      <xdr:rowOff>28575</xdr:rowOff>
    </xdr:from>
    <xdr:to>
      <xdr:col>344</xdr:col>
      <xdr:colOff>428625</xdr:colOff>
      <xdr:row>11</xdr:row>
      <xdr:rowOff>171450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3706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350</xdr:col>
      <xdr:colOff>0</xdr:colOff>
      <xdr:row>10</xdr:row>
      <xdr:rowOff>28575</xdr:rowOff>
    </xdr:from>
    <xdr:to>
      <xdr:col>350</xdr:col>
      <xdr:colOff>428625</xdr:colOff>
      <xdr:row>11</xdr:row>
      <xdr:rowOff>171450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2379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355</xdr:col>
      <xdr:colOff>0</xdr:colOff>
      <xdr:row>10</xdr:row>
      <xdr:rowOff>28575</xdr:rowOff>
    </xdr:from>
    <xdr:to>
      <xdr:col>355</xdr:col>
      <xdr:colOff>428625</xdr:colOff>
      <xdr:row>11</xdr:row>
      <xdr:rowOff>171450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9051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361</xdr:col>
      <xdr:colOff>0</xdr:colOff>
      <xdr:row>10</xdr:row>
      <xdr:rowOff>28575</xdr:rowOff>
    </xdr:from>
    <xdr:to>
      <xdr:col>361</xdr:col>
      <xdr:colOff>428625</xdr:colOff>
      <xdr:row>11</xdr:row>
      <xdr:rowOff>171450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7724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366</xdr:col>
      <xdr:colOff>0</xdr:colOff>
      <xdr:row>10</xdr:row>
      <xdr:rowOff>28575</xdr:rowOff>
    </xdr:from>
    <xdr:to>
      <xdr:col>366</xdr:col>
      <xdr:colOff>428625</xdr:colOff>
      <xdr:row>11</xdr:row>
      <xdr:rowOff>171450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4396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372</xdr:col>
      <xdr:colOff>0</xdr:colOff>
      <xdr:row>10</xdr:row>
      <xdr:rowOff>28575</xdr:rowOff>
    </xdr:from>
    <xdr:to>
      <xdr:col>372</xdr:col>
      <xdr:colOff>428625</xdr:colOff>
      <xdr:row>11</xdr:row>
      <xdr:rowOff>171450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3069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377</xdr:col>
      <xdr:colOff>0</xdr:colOff>
      <xdr:row>10</xdr:row>
      <xdr:rowOff>28575</xdr:rowOff>
    </xdr:from>
    <xdr:to>
      <xdr:col>377</xdr:col>
      <xdr:colOff>428625</xdr:colOff>
      <xdr:row>11</xdr:row>
      <xdr:rowOff>171450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9742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383</xdr:col>
      <xdr:colOff>0</xdr:colOff>
      <xdr:row>10</xdr:row>
      <xdr:rowOff>28575</xdr:rowOff>
    </xdr:from>
    <xdr:to>
      <xdr:col>383</xdr:col>
      <xdr:colOff>428625</xdr:colOff>
      <xdr:row>11</xdr:row>
      <xdr:rowOff>171450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8414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388</xdr:col>
      <xdr:colOff>0</xdr:colOff>
      <xdr:row>10</xdr:row>
      <xdr:rowOff>28575</xdr:rowOff>
    </xdr:from>
    <xdr:to>
      <xdr:col>388</xdr:col>
      <xdr:colOff>428625</xdr:colOff>
      <xdr:row>11</xdr:row>
      <xdr:rowOff>171450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5087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394</xdr:col>
      <xdr:colOff>0</xdr:colOff>
      <xdr:row>10</xdr:row>
      <xdr:rowOff>28575</xdr:rowOff>
    </xdr:from>
    <xdr:to>
      <xdr:col>394</xdr:col>
      <xdr:colOff>428625</xdr:colOff>
      <xdr:row>11</xdr:row>
      <xdr:rowOff>171450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3760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399</xdr:col>
      <xdr:colOff>0</xdr:colOff>
      <xdr:row>10</xdr:row>
      <xdr:rowOff>28575</xdr:rowOff>
    </xdr:from>
    <xdr:to>
      <xdr:col>399</xdr:col>
      <xdr:colOff>428625</xdr:colOff>
      <xdr:row>11</xdr:row>
      <xdr:rowOff>171450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0432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405</xdr:col>
      <xdr:colOff>0</xdr:colOff>
      <xdr:row>10</xdr:row>
      <xdr:rowOff>28575</xdr:rowOff>
    </xdr:from>
    <xdr:to>
      <xdr:col>405</xdr:col>
      <xdr:colOff>428625</xdr:colOff>
      <xdr:row>11</xdr:row>
      <xdr:rowOff>171450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9105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410</xdr:col>
      <xdr:colOff>0</xdr:colOff>
      <xdr:row>10</xdr:row>
      <xdr:rowOff>28575</xdr:rowOff>
    </xdr:from>
    <xdr:to>
      <xdr:col>410</xdr:col>
      <xdr:colOff>428625</xdr:colOff>
      <xdr:row>11</xdr:row>
      <xdr:rowOff>171450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5777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416</xdr:col>
      <xdr:colOff>0</xdr:colOff>
      <xdr:row>10</xdr:row>
      <xdr:rowOff>28575</xdr:rowOff>
    </xdr:from>
    <xdr:to>
      <xdr:col>416</xdr:col>
      <xdr:colOff>428625</xdr:colOff>
      <xdr:row>11</xdr:row>
      <xdr:rowOff>171450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4450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421</xdr:col>
      <xdr:colOff>0</xdr:colOff>
      <xdr:row>10</xdr:row>
      <xdr:rowOff>28575</xdr:rowOff>
    </xdr:from>
    <xdr:to>
      <xdr:col>421</xdr:col>
      <xdr:colOff>428625</xdr:colOff>
      <xdr:row>11</xdr:row>
      <xdr:rowOff>171450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1123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427</xdr:col>
      <xdr:colOff>0</xdr:colOff>
      <xdr:row>10</xdr:row>
      <xdr:rowOff>28575</xdr:rowOff>
    </xdr:from>
    <xdr:to>
      <xdr:col>427</xdr:col>
      <xdr:colOff>428625</xdr:colOff>
      <xdr:row>11</xdr:row>
      <xdr:rowOff>171450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9795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432</xdr:col>
      <xdr:colOff>0</xdr:colOff>
      <xdr:row>10</xdr:row>
      <xdr:rowOff>28575</xdr:rowOff>
    </xdr:from>
    <xdr:to>
      <xdr:col>432</xdr:col>
      <xdr:colOff>428625</xdr:colOff>
      <xdr:row>11</xdr:row>
      <xdr:rowOff>171450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6468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438</xdr:col>
      <xdr:colOff>0</xdr:colOff>
      <xdr:row>10</xdr:row>
      <xdr:rowOff>28575</xdr:rowOff>
    </xdr:from>
    <xdr:to>
      <xdr:col>438</xdr:col>
      <xdr:colOff>428625</xdr:colOff>
      <xdr:row>11</xdr:row>
      <xdr:rowOff>171450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5141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443</xdr:col>
      <xdr:colOff>0</xdr:colOff>
      <xdr:row>10</xdr:row>
      <xdr:rowOff>28575</xdr:rowOff>
    </xdr:from>
    <xdr:to>
      <xdr:col>443</xdr:col>
      <xdr:colOff>428625</xdr:colOff>
      <xdr:row>11</xdr:row>
      <xdr:rowOff>171450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1813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449</xdr:col>
      <xdr:colOff>0</xdr:colOff>
      <xdr:row>10</xdr:row>
      <xdr:rowOff>28575</xdr:rowOff>
    </xdr:from>
    <xdr:to>
      <xdr:col>449</xdr:col>
      <xdr:colOff>428625</xdr:colOff>
      <xdr:row>11</xdr:row>
      <xdr:rowOff>171450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0486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454</xdr:col>
      <xdr:colOff>0</xdr:colOff>
      <xdr:row>10</xdr:row>
      <xdr:rowOff>28575</xdr:rowOff>
    </xdr:from>
    <xdr:to>
      <xdr:col>454</xdr:col>
      <xdr:colOff>428625</xdr:colOff>
      <xdr:row>11</xdr:row>
      <xdr:rowOff>171450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7158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460</xdr:col>
      <xdr:colOff>0</xdr:colOff>
      <xdr:row>10</xdr:row>
      <xdr:rowOff>28575</xdr:rowOff>
    </xdr:from>
    <xdr:to>
      <xdr:col>460</xdr:col>
      <xdr:colOff>428625</xdr:colOff>
      <xdr:row>11</xdr:row>
      <xdr:rowOff>171450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5831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465</xdr:col>
      <xdr:colOff>0</xdr:colOff>
      <xdr:row>10</xdr:row>
      <xdr:rowOff>28575</xdr:rowOff>
    </xdr:from>
    <xdr:to>
      <xdr:col>465</xdr:col>
      <xdr:colOff>428625</xdr:colOff>
      <xdr:row>11</xdr:row>
      <xdr:rowOff>171450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2504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471</xdr:col>
      <xdr:colOff>0</xdr:colOff>
      <xdr:row>10</xdr:row>
      <xdr:rowOff>28575</xdr:rowOff>
    </xdr:from>
    <xdr:to>
      <xdr:col>471</xdr:col>
      <xdr:colOff>428625</xdr:colOff>
      <xdr:row>11</xdr:row>
      <xdr:rowOff>171450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1176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476</xdr:col>
      <xdr:colOff>0</xdr:colOff>
      <xdr:row>10</xdr:row>
      <xdr:rowOff>28575</xdr:rowOff>
    </xdr:from>
    <xdr:to>
      <xdr:col>476</xdr:col>
      <xdr:colOff>428625</xdr:colOff>
      <xdr:row>11</xdr:row>
      <xdr:rowOff>171450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7849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482</xdr:col>
      <xdr:colOff>0</xdr:colOff>
      <xdr:row>10</xdr:row>
      <xdr:rowOff>28575</xdr:rowOff>
    </xdr:from>
    <xdr:to>
      <xdr:col>482</xdr:col>
      <xdr:colOff>428625</xdr:colOff>
      <xdr:row>11</xdr:row>
      <xdr:rowOff>171450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6522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487</xdr:col>
      <xdr:colOff>0</xdr:colOff>
      <xdr:row>10</xdr:row>
      <xdr:rowOff>28575</xdr:rowOff>
    </xdr:from>
    <xdr:to>
      <xdr:col>487</xdr:col>
      <xdr:colOff>428625</xdr:colOff>
      <xdr:row>11</xdr:row>
      <xdr:rowOff>171450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3194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493</xdr:col>
      <xdr:colOff>0</xdr:colOff>
      <xdr:row>10</xdr:row>
      <xdr:rowOff>28575</xdr:rowOff>
    </xdr:from>
    <xdr:to>
      <xdr:col>493</xdr:col>
      <xdr:colOff>428625</xdr:colOff>
      <xdr:row>11</xdr:row>
      <xdr:rowOff>171450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1867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498</xdr:col>
      <xdr:colOff>0</xdr:colOff>
      <xdr:row>10</xdr:row>
      <xdr:rowOff>28575</xdr:rowOff>
    </xdr:from>
    <xdr:to>
      <xdr:col>498</xdr:col>
      <xdr:colOff>428625</xdr:colOff>
      <xdr:row>11</xdr:row>
      <xdr:rowOff>171450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8539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504</xdr:col>
      <xdr:colOff>0</xdr:colOff>
      <xdr:row>10</xdr:row>
      <xdr:rowOff>28575</xdr:rowOff>
    </xdr:from>
    <xdr:to>
      <xdr:col>504</xdr:col>
      <xdr:colOff>428625</xdr:colOff>
      <xdr:row>11</xdr:row>
      <xdr:rowOff>171450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7212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509</xdr:col>
      <xdr:colOff>0</xdr:colOff>
      <xdr:row>10</xdr:row>
      <xdr:rowOff>28575</xdr:rowOff>
    </xdr:from>
    <xdr:to>
      <xdr:col>509</xdr:col>
      <xdr:colOff>428625</xdr:colOff>
      <xdr:row>11</xdr:row>
      <xdr:rowOff>171450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3885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515</xdr:col>
      <xdr:colOff>0</xdr:colOff>
      <xdr:row>10</xdr:row>
      <xdr:rowOff>28575</xdr:rowOff>
    </xdr:from>
    <xdr:to>
      <xdr:col>515</xdr:col>
      <xdr:colOff>428625</xdr:colOff>
      <xdr:row>11</xdr:row>
      <xdr:rowOff>171450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2557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520</xdr:col>
      <xdr:colOff>0</xdr:colOff>
      <xdr:row>10</xdr:row>
      <xdr:rowOff>28575</xdr:rowOff>
    </xdr:from>
    <xdr:to>
      <xdr:col>520</xdr:col>
      <xdr:colOff>428625</xdr:colOff>
      <xdr:row>11</xdr:row>
      <xdr:rowOff>171450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9230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526</xdr:col>
      <xdr:colOff>0</xdr:colOff>
      <xdr:row>10</xdr:row>
      <xdr:rowOff>28575</xdr:rowOff>
    </xdr:from>
    <xdr:to>
      <xdr:col>526</xdr:col>
      <xdr:colOff>428625</xdr:colOff>
      <xdr:row>11</xdr:row>
      <xdr:rowOff>171450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7903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531</xdr:col>
      <xdr:colOff>0</xdr:colOff>
      <xdr:row>10</xdr:row>
      <xdr:rowOff>28575</xdr:rowOff>
    </xdr:from>
    <xdr:to>
      <xdr:col>531</xdr:col>
      <xdr:colOff>428625</xdr:colOff>
      <xdr:row>11</xdr:row>
      <xdr:rowOff>171450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4575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537</xdr:col>
      <xdr:colOff>0</xdr:colOff>
      <xdr:row>10</xdr:row>
      <xdr:rowOff>28575</xdr:rowOff>
    </xdr:from>
    <xdr:to>
      <xdr:col>537</xdr:col>
      <xdr:colOff>428625</xdr:colOff>
      <xdr:row>11</xdr:row>
      <xdr:rowOff>171450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3248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542</xdr:col>
      <xdr:colOff>0</xdr:colOff>
      <xdr:row>10</xdr:row>
      <xdr:rowOff>28575</xdr:rowOff>
    </xdr:from>
    <xdr:to>
      <xdr:col>542</xdr:col>
      <xdr:colOff>428625</xdr:colOff>
      <xdr:row>11</xdr:row>
      <xdr:rowOff>171450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9920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548</xdr:col>
      <xdr:colOff>0</xdr:colOff>
      <xdr:row>10</xdr:row>
      <xdr:rowOff>28575</xdr:rowOff>
    </xdr:from>
    <xdr:to>
      <xdr:col>548</xdr:col>
      <xdr:colOff>428625</xdr:colOff>
      <xdr:row>11</xdr:row>
      <xdr:rowOff>171450</xdr:rowOff>
    </xdr:to>
    <xdr:pic>
      <xdr:nvPicPr>
        <xdr:cNvPr id="302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8593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1400175</xdr:colOff>
      <xdr:row>6</xdr:row>
      <xdr:rowOff>1162050</xdr:rowOff>
    </xdr:to>
    <xdr:sp macro="" textlink="">
      <xdr:nvSpPr>
        <xdr:cNvPr id="2" name="Étoile à 5 branches 3"/>
        <xdr:cNvSpPr/>
      </xdr:nvSpPr>
      <xdr:spPr>
        <a:xfrm>
          <a:off x="2933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1400175</xdr:colOff>
      <xdr:row>6</xdr:row>
      <xdr:rowOff>1162050</xdr:rowOff>
    </xdr:to>
    <xdr:sp macro="" textlink="">
      <xdr:nvSpPr>
        <xdr:cNvPr id="3" name="Étoile à 5 branches 3"/>
        <xdr:cNvSpPr/>
      </xdr:nvSpPr>
      <xdr:spPr>
        <a:xfrm>
          <a:off x="10267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1400175</xdr:colOff>
      <xdr:row>6</xdr:row>
      <xdr:rowOff>1162050</xdr:rowOff>
    </xdr:to>
    <xdr:sp macro="" textlink="">
      <xdr:nvSpPr>
        <xdr:cNvPr id="4" name="Étoile à 5 branches 3"/>
        <xdr:cNvSpPr/>
      </xdr:nvSpPr>
      <xdr:spPr>
        <a:xfrm>
          <a:off x="17602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1400175</xdr:colOff>
      <xdr:row>6</xdr:row>
      <xdr:rowOff>1162050</xdr:rowOff>
    </xdr:to>
    <xdr:sp macro="" textlink="">
      <xdr:nvSpPr>
        <xdr:cNvPr id="5" name="Étoile à 5 branches 3"/>
        <xdr:cNvSpPr/>
      </xdr:nvSpPr>
      <xdr:spPr>
        <a:xfrm>
          <a:off x="24936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1400175</xdr:colOff>
      <xdr:row>6</xdr:row>
      <xdr:rowOff>1162050</xdr:rowOff>
    </xdr:to>
    <xdr:sp macro="" textlink="">
      <xdr:nvSpPr>
        <xdr:cNvPr id="6" name="Étoile à 5 branches 3"/>
        <xdr:cNvSpPr/>
      </xdr:nvSpPr>
      <xdr:spPr>
        <a:xfrm>
          <a:off x="32270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1400175</xdr:colOff>
      <xdr:row>6</xdr:row>
      <xdr:rowOff>1162050</xdr:rowOff>
    </xdr:to>
    <xdr:sp macro="" textlink="">
      <xdr:nvSpPr>
        <xdr:cNvPr id="7" name="Étoile à 5 branches 3"/>
        <xdr:cNvSpPr/>
      </xdr:nvSpPr>
      <xdr:spPr>
        <a:xfrm>
          <a:off x="39604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1400175</xdr:colOff>
      <xdr:row>6</xdr:row>
      <xdr:rowOff>1162050</xdr:rowOff>
    </xdr:to>
    <xdr:sp macro="" textlink="">
      <xdr:nvSpPr>
        <xdr:cNvPr id="8" name="Étoile à 5 branches 3"/>
        <xdr:cNvSpPr/>
      </xdr:nvSpPr>
      <xdr:spPr>
        <a:xfrm>
          <a:off x="46939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1400175</xdr:colOff>
      <xdr:row>6</xdr:row>
      <xdr:rowOff>1162050</xdr:rowOff>
    </xdr:to>
    <xdr:sp macro="" textlink="">
      <xdr:nvSpPr>
        <xdr:cNvPr id="9" name="Étoile à 5 branches 3"/>
        <xdr:cNvSpPr/>
      </xdr:nvSpPr>
      <xdr:spPr>
        <a:xfrm>
          <a:off x="54273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1400175</xdr:colOff>
      <xdr:row>6</xdr:row>
      <xdr:rowOff>1162050</xdr:rowOff>
    </xdr:to>
    <xdr:sp macro="" textlink="">
      <xdr:nvSpPr>
        <xdr:cNvPr id="10" name="Étoile à 5 branches 3"/>
        <xdr:cNvSpPr/>
      </xdr:nvSpPr>
      <xdr:spPr>
        <a:xfrm>
          <a:off x="61607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1400175</xdr:colOff>
      <xdr:row>6</xdr:row>
      <xdr:rowOff>1162050</xdr:rowOff>
    </xdr:to>
    <xdr:sp macro="" textlink="">
      <xdr:nvSpPr>
        <xdr:cNvPr id="11" name="Étoile à 5 branches 3"/>
        <xdr:cNvSpPr/>
      </xdr:nvSpPr>
      <xdr:spPr>
        <a:xfrm>
          <a:off x="68941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1400175</xdr:colOff>
      <xdr:row>6</xdr:row>
      <xdr:rowOff>1162050</xdr:rowOff>
    </xdr:to>
    <xdr:sp macro="" textlink="">
      <xdr:nvSpPr>
        <xdr:cNvPr id="12" name="Étoile à 5 branches 3"/>
        <xdr:cNvSpPr/>
      </xdr:nvSpPr>
      <xdr:spPr>
        <a:xfrm>
          <a:off x="76276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1400175</xdr:colOff>
      <xdr:row>6</xdr:row>
      <xdr:rowOff>1162050</xdr:rowOff>
    </xdr:to>
    <xdr:sp macro="" textlink="">
      <xdr:nvSpPr>
        <xdr:cNvPr id="13" name="Étoile à 5 branches 3"/>
        <xdr:cNvSpPr/>
      </xdr:nvSpPr>
      <xdr:spPr>
        <a:xfrm>
          <a:off x="83610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1400175</xdr:colOff>
      <xdr:row>6</xdr:row>
      <xdr:rowOff>1162050</xdr:rowOff>
    </xdr:to>
    <xdr:sp macro="" textlink="">
      <xdr:nvSpPr>
        <xdr:cNvPr id="14" name="Étoile à 5 branches 3"/>
        <xdr:cNvSpPr/>
      </xdr:nvSpPr>
      <xdr:spPr>
        <a:xfrm>
          <a:off x="90944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1400175</xdr:colOff>
      <xdr:row>6</xdr:row>
      <xdr:rowOff>1162050</xdr:rowOff>
    </xdr:to>
    <xdr:sp macro="" textlink="">
      <xdr:nvSpPr>
        <xdr:cNvPr id="15" name="Étoile à 5 branches 3"/>
        <xdr:cNvSpPr/>
      </xdr:nvSpPr>
      <xdr:spPr>
        <a:xfrm>
          <a:off x="98278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1400175</xdr:colOff>
      <xdr:row>6</xdr:row>
      <xdr:rowOff>1162050</xdr:rowOff>
    </xdr:to>
    <xdr:sp macro="" textlink="">
      <xdr:nvSpPr>
        <xdr:cNvPr id="16" name="Étoile à 5 branches 3"/>
        <xdr:cNvSpPr/>
      </xdr:nvSpPr>
      <xdr:spPr>
        <a:xfrm>
          <a:off x="105613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1400175</xdr:colOff>
      <xdr:row>6</xdr:row>
      <xdr:rowOff>1162050</xdr:rowOff>
    </xdr:to>
    <xdr:sp macro="" textlink="">
      <xdr:nvSpPr>
        <xdr:cNvPr id="17" name="Étoile à 5 branches 3"/>
        <xdr:cNvSpPr/>
      </xdr:nvSpPr>
      <xdr:spPr>
        <a:xfrm>
          <a:off x="112947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1400175</xdr:colOff>
      <xdr:row>6</xdr:row>
      <xdr:rowOff>1162050</xdr:rowOff>
    </xdr:to>
    <xdr:sp macro="" textlink="">
      <xdr:nvSpPr>
        <xdr:cNvPr id="18" name="Étoile à 5 branches 3"/>
        <xdr:cNvSpPr/>
      </xdr:nvSpPr>
      <xdr:spPr>
        <a:xfrm>
          <a:off x="120281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1400175</xdr:colOff>
      <xdr:row>6</xdr:row>
      <xdr:rowOff>1162050</xdr:rowOff>
    </xdr:to>
    <xdr:sp macro="" textlink="">
      <xdr:nvSpPr>
        <xdr:cNvPr id="19" name="Étoile à 5 branches 3"/>
        <xdr:cNvSpPr/>
      </xdr:nvSpPr>
      <xdr:spPr>
        <a:xfrm>
          <a:off x="127615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1400175</xdr:colOff>
      <xdr:row>6</xdr:row>
      <xdr:rowOff>1162050</xdr:rowOff>
    </xdr:to>
    <xdr:sp macro="" textlink="">
      <xdr:nvSpPr>
        <xdr:cNvPr id="20" name="Étoile à 5 branches 3"/>
        <xdr:cNvSpPr/>
      </xdr:nvSpPr>
      <xdr:spPr>
        <a:xfrm>
          <a:off x="134950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97</xdr:col>
      <xdr:colOff>0</xdr:colOff>
      <xdr:row>6</xdr:row>
      <xdr:rowOff>0</xdr:rowOff>
    </xdr:from>
    <xdr:to>
      <xdr:col>97</xdr:col>
      <xdr:colOff>1400175</xdr:colOff>
      <xdr:row>6</xdr:row>
      <xdr:rowOff>1162050</xdr:rowOff>
    </xdr:to>
    <xdr:sp macro="" textlink="">
      <xdr:nvSpPr>
        <xdr:cNvPr id="21" name="Étoile à 5 branches 3"/>
        <xdr:cNvSpPr/>
      </xdr:nvSpPr>
      <xdr:spPr>
        <a:xfrm>
          <a:off x="142284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102</xdr:col>
      <xdr:colOff>0</xdr:colOff>
      <xdr:row>6</xdr:row>
      <xdr:rowOff>0</xdr:rowOff>
    </xdr:from>
    <xdr:to>
      <xdr:col>102</xdr:col>
      <xdr:colOff>1400175</xdr:colOff>
      <xdr:row>6</xdr:row>
      <xdr:rowOff>1162050</xdr:rowOff>
    </xdr:to>
    <xdr:sp macro="" textlink="">
      <xdr:nvSpPr>
        <xdr:cNvPr id="22" name="Étoile à 5 branches 3"/>
        <xdr:cNvSpPr/>
      </xdr:nvSpPr>
      <xdr:spPr>
        <a:xfrm>
          <a:off x="149618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107</xdr:col>
      <xdr:colOff>1400175</xdr:colOff>
      <xdr:row>6</xdr:row>
      <xdr:rowOff>1162050</xdr:rowOff>
    </xdr:to>
    <xdr:sp macro="" textlink="">
      <xdr:nvSpPr>
        <xdr:cNvPr id="23" name="Étoile à 5 branches 3"/>
        <xdr:cNvSpPr/>
      </xdr:nvSpPr>
      <xdr:spPr>
        <a:xfrm>
          <a:off x="156952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112</xdr:col>
      <xdr:colOff>1400175</xdr:colOff>
      <xdr:row>6</xdr:row>
      <xdr:rowOff>1162050</xdr:rowOff>
    </xdr:to>
    <xdr:sp macro="" textlink="">
      <xdr:nvSpPr>
        <xdr:cNvPr id="24" name="Étoile à 5 branches 3"/>
        <xdr:cNvSpPr/>
      </xdr:nvSpPr>
      <xdr:spPr>
        <a:xfrm>
          <a:off x="164287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117</xdr:col>
      <xdr:colOff>0</xdr:colOff>
      <xdr:row>6</xdr:row>
      <xdr:rowOff>0</xdr:rowOff>
    </xdr:from>
    <xdr:to>
      <xdr:col>117</xdr:col>
      <xdr:colOff>1400175</xdr:colOff>
      <xdr:row>6</xdr:row>
      <xdr:rowOff>1162050</xdr:rowOff>
    </xdr:to>
    <xdr:sp macro="" textlink="">
      <xdr:nvSpPr>
        <xdr:cNvPr id="25" name="Étoile à 5 branches 3"/>
        <xdr:cNvSpPr/>
      </xdr:nvSpPr>
      <xdr:spPr>
        <a:xfrm>
          <a:off x="171621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122</xdr:col>
      <xdr:colOff>0</xdr:colOff>
      <xdr:row>6</xdr:row>
      <xdr:rowOff>0</xdr:rowOff>
    </xdr:from>
    <xdr:to>
      <xdr:col>122</xdr:col>
      <xdr:colOff>1400175</xdr:colOff>
      <xdr:row>6</xdr:row>
      <xdr:rowOff>1162050</xdr:rowOff>
    </xdr:to>
    <xdr:sp macro="" textlink="">
      <xdr:nvSpPr>
        <xdr:cNvPr id="26" name="Étoile à 5 branches 3"/>
        <xdr:cNvSpPr/>
      </xdr:nvSpPr>
      <xdr:spPr>
        <a:xfrm>
          <a:off x="178955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127</xdr:col>
      <xdr:colOff>0</xdr:colOff>
      <xdr:row>6</xdr:row>
      <xdr:rowOff>0</xdr:rowOff>
    </xdr:from>
    <xdr:to>
      <xdr:col>127</xdr:col>
      <xdr:colOff>1400175</xdr:colOff>
      <xdr:row>6</xdr:row>
      <xdr:rowOff>1162050</xdr:rowOff>
    </xdr:to>
    <xdr:sp macro="" textlink="">
      <xdr:nvSpPr>
        <xdr:cNvPr id="27" name="Étoile à 5 branches 3"/>
        <xdr:cNvSpPr/>
      </xdr:nvSpPr>
      <xdr:spPr>
        <a:xfrm>
          <a:off x="186289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132</xdr:col>
      <xdr:colOff>0</xdr:colOff>
      <xdr:row>6</xdr:row>
      <xdr:rowOff>0</xdr:rowOff>
    </xdr:from>
    <xdr:to>
      <xdr:col>132</xdr:col>
      <xdr:colOff>1400175</xdr:colOff>
      <xdr:row>6</xdr:row>
      <xdr:rowOff>1162050</xdr:rowOff>
    </xdr:to>
    <xdr:sp macro="" textlink="">
      <xdr:nvSpPr>
        <xdr:cNvPr id="28" name="Étoile à 5 branches 3"/>
        <xdr:cNvSpPr/>
      </xdr:nvSpPr>
      <xdr:spPr>
        <a:xfrm>
          <a:off x="193624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137</xdr:col>
      <xdr:colOff>0</xdr:colOff>
      <xdr:row>6</xdr:row>
      <xdr:rowOff>0</xdr:rowOff>
    </xdr:from>
    <xdr:to>
      <xdr:col>137</xdr:col>
      <xdr:colOff>1400175</xdr:colOff>
      <xdr:row>6</xdr:row>
      <xdr:rowOff>1162050</xdr:rowOff>
    </xdr:to>
    <xdr:sp macro="" textlink="">
      <xdr:nvSpPr>
        <xdr:cNvPr id="29" name="Étoile à 5 branches 3"/>
        <xdr:cNvSpPr/>
      </xdr:nvSpPr>
      <xdr:spPr>
        <a:xfrm>
          <a:off x="200958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142</xdr:col>
      <xdr:colOff>0</xdr:colOff>
      <xdr:row>6</xdr:row>
      <xdr:rowOff>0</xdr:rowOff>
    </xdr:from>
    <xdr:to>
      <xdr:col>142</xdr:col>
      <xdr:colOff>1400175</xdr:colOff>
      <xdr:row>6</xdr:row>
      <xdr:rowOff>1162050</xdr:rowOff>
    </xdr:to>
    <xdr:sp macro="" textlink="">
      <xdr:nvSpPr>
        <xdr:cNvPr id="30" name="Étoile à 5 branches 3"/>
        <xdr:cNvSpPr/>
      </xdr:nvSpPr>
      <xdr:spPr>
        <a:xfrm>
          <a:off x="208292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147</xdr:col>
      <xdr:colOff>0</xdr:colOff>
      <xdr:row>6</xdr:row>
      <xdr:rowOff>0</xdr:rowOff>
    </xdr:from>
    <xdr:to>
      <xdr:col>147</xdr:col>
      <xdr:colOff>1400175</xdr:colOff>
      <xdr:row>6</xdr:row>
      <xdr:rowOff>1162050</xdr:rowOff>
    </xdr:to>
    <xdr:sp macro="" textlink="">
      <xdr:nvSpPr>
        <xdr:cNvPr id="31" name="Étoile à 5 branches 3"/>
        <xdr:cNvSpPr/>
      </xdr:nvSpPr>
      <xdr:spPr>
        <a:xfrm>
          <a:off x="215626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152</xdr:col>
      <xdr:colOff>0</xdr:colOff>
      <xdr:row>6</xdr:row>
      <xdr:rowOff>0</xdr:rowOff>
    </xdr:from>
    <xdr:to>
      <xdr:col>152</xdr:col>
      <xdr:colOff>1400175</xdr:colOff>
      <xdr:row>6</xdr:row>
      <xdr:rowOff>1162050</xdr:rowOff>
    </xdr:to>
    <xdr:sp macro="" textlink="">
      <xdr:nvSpPr>
        <xdr:cNvPr id="32" name="Étoile à 5 branches 3"/>
        <xdr:cNvSpPr/>
      </xdr:nvSpPr>
      <xdr:spPr>
        <a:xfrm>
          <a:off x="222961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157</xdr:col>
      <xdr:colOff>0</xdr:colOff>
      <xdr:row>6</xdr:row>
      <xdr:rowOff>0</xdr:rowOff>
    </xdr:from>
    <xdr:to>
      <xdr:col>157</xdr:col>
      <xdr:colOff>1400175</xdr:colOff>
      <xdr:row>6</xdr:row>
      <xdr:rowOff>1162050</xdr:rowOff>
    </xdr:to>
    <xdr:sp macro="" textlink="">
      <xdr:nvSpPr>
        <xdr:cNvPr id="33" name="Étoile à 5 branches 3"/>
        <xdr:cNvSpPr/>
      </xdr:nvSpPr>
      <xdr:spPr>
        <a:xfrm>
          <a:off x="230295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162</xdr:col>
      <xdr:colOff>1400175</xdr:colOff>
      <xdr:row>6</xdr:row>
      <xdr:rowOff>1162050</xdr:rowOff>
    </xdr:to>
    <xdr:sp macro="" textlink="">
      <xdr:nvSpPr>
        <xdr:cNvPr id="34" name="Étoile à 5 branches 3"/>
        <xdr:cNvSpPr/>
      </xdr:nvSpPr>
      <xdr:spPr>
        <a:xfrm>
          <a:off x="237629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167</xdr:col>
      <xdr:colOff>1400175</xdr:colOff>
      <xdr:row>6</xdr:row>
      <xdr:rowOff>1162050</xdr:rowOff>
    </xdr:to>
    <xdr:sp macro="" textlink="">
      <xdr:nvSpPr>
        <xdr:cNvPr id="35" name="Étoile à 5 branches 3"/>
        <xdr:cNvSpPr/>
      </xdr:nvSpPr>
      <xdr:spPr>
        <a:xfrm>
          <a:off x="244963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172</xdr:col>
      <xdr:colOff>0</xdr:colOff>
      <xdr:row>6</xdr:row>
      <xdr:rowOff>0</xdr:rowOff>
    </xdr:from>
    <xdr:to>
      <xdr:col>172</xdr:col>
      <xdr:colOff>1400175</xdr:colOff>
      <xdr:row>6</xdr:row>
      <xdr:rowOff>1162050</xdr:rowOff>
    </xdr:to>
    <xdr:sp macro="" textlink="">
      <xdr:nvSpPr>
        <xdr:cNvPr id="36" name="Étoile à 5 branches 3"/>
        <xdr:cNvSpPr/>
      </xdr:nvSpPr>
      <xdr:spPr>
        <a:xfrm>
          <a:off x="252298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177</xdr:col>
      <xdr:colOff>0</xdr:colOff>
      <xdr:row>6</xdr:row>
      <xdr:rowOff>0</xdr:rowOff>
    </xdr:from>
    <xdr:to>
      <xdr:col>177</xdr:col>
      <xdr:colOff>1400175</xdr:colOff>
      <xdr:row>6</xdr:row>
      <xdr:rowOff>1162050</xdr:rowOff>
    </xdr:to>
    <xdr:sp macro="" textlink="">
      <xdr:nvSpPr>
        <xdr:cNvPr id="37" name="Étoile à 5 branches 3"/>
        <xdr:cNvSpPr/>
      </xdr:nvSpPr>
      <xdr:spPr>
        <a:xfrm>
          <a:off x="259632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182</xdr:col>
      <xdr:colOff>0</xdr:colOff>
      <xdr:row>6</xdr:row>
      <xdr:rowOff>0</xdr:rowOff>
    </xdr:from>
    <xdr:to>
      <xdr:col>182</xdr:col>
      <xdr:colOff>1400175</xdr:colOff>
      <xdr:row>6</xdr:row>
      <xdr:rowOff>1162050</xdr:rowOff>
    </xdr:to>
    <xdr:sp macro="" textlink="">
      <xdr:nvSpPr>
        <xdr:cNvPr id="38" name="Étoile à 5 branches 3"/>
        <xdr:cNvSpPr/>
      </xdr:nvSpPr>
      <xdr:spPr>
        <a:xfrm>
          <a:off x="266966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187</xdr:col>
      <xdr:colOff>0</xdr:colOff>
      <xdr:row>6</xdr:row>
      <xdr:rowOff>0</xdr:rowOff>
    </xdr:from>
    <xdr:to>
      <xdr:col>187</xdr:col>
      <xdr:colOff>1400175</xdr:colOff>
      <xdr:row>6</xdr:row>
      <xdr:rowOff>1162050</xdr:rowOff>
    </xdr:to>
    <xdr:sp macro="" textlink="">
      <xdr:nvSpPr>
        <xdr:cNvPr id="39" name="Étoile à 5 branches 3"/>
        <xdr:cNvSpPr/>
      </xdr:nvSpPr>
      <xdr:spPr>
        <a:xfrm>
          <a:off x="274300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192</xdr:col>
      <xdr:colOff>0</xdr:colOff>
      <xdr:row>6</xdr:row>
      <xdr:rowOff>0</xdr:rowOff>
    </xdr:from>
    <xdr:to>
      <xdr:col>192</xdr:col>
      <xdr:colOff>1400175</xdr:colOff>
      <xdr:row>6</xdr:row>
      <xdr:rowOff>1162050</xdr:rowOff>
    </xdr:to>
    <xdr:sp macro="" textlink="">
      <xdr:nvSpPr>
        <xdr:cNvPr id="40" name="Étoile à 5 branches 3"/>
        <xdr:cNvSpPr/>
      </xdr:nvSpPr>
      <xdr:spPr>
        <a:xfrm>
          <a:off x="281635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197</xdr:col>
      <xdr:colOff>0</xdr:colOff>
      <xdr:row>6</xdr:row>
      <xdr:rowOff>0</xdr:rowOff>
    </xdr:from>
    <xdr:to>
      <xdr:col>197</xdr:col>
      <xdr:colOff>1400175</xdr:colOff>
      <xdr:row>6</xdr:row>
      <xdr:rowOff>1162050</xdr:rowOff>
    </xdr:to>
    <xdr:sp macro="" textlink="">
      <xdr:nvSpPr>
        <xdr:cNvPr id="41" name="Étoile à 5 branches 3"/>
        <xdr:cNvSpPr/>
      </xdr:nvSpPr>
      <xdr:spPr>
        <a:xfrm>
          <a:off x="288969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202</xdr:col>
      <xdr:colOff>0</xdr:colOff>
      <xdr:row>6</xdr:row>
      <xdr:rowOff>0</xdr:rowOff>
    </xdr:from>
    <xdr:to>
      <xdr:col>202</xdr:col>
      <xdr:colOff>1400175</xdr:colOff>
      <xdr:row>6</xdr:row>
      <xdr:rowOff>1162050</xdr:rowOff>
    </xdr:to>
    <xdr:sp macro="" textlink="">
      <xdr:nvSpPr>
        <xdr:cNvPr id="42" name="Étoile à 5 branches 3"/>
        <xdr:cNvSpPr/>
      </xdr:nvSpPr>
      <xdr:spPr>
        <a:xfrm>
          <a:off x="296303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207</xdr:col>
      <xdr:colOff>0</xdr:colOff>
      <xdr:row>6</xdr:row>
      <xdr:rowOff>0</xdr:rowOff>
    </xdr:from>
    <xdr:to>
      <xdr:col>207</xdr:col>
      <xdr:colOff>1400175</xdr:colOff>
      <xdr:row>6</xdr:row>
      <xdr:rowOff>1162050</xdr:rowOff>
    </xdr:to>
    <xdr:sp macro="" textlink="">
      <xdr:nvSpPr>
        <xdr:cNvPr id="43" name="Étoile à 5 branches 3"/>
        <xdr:cNvSpPr/>
      </xdr:nvSpPr>
      <xdr:spPr>
        <a:xfrm>
          <a:off x="303637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212</xdr:col>
      <xdr:colOff>0</xdr:colOff>
      <xdr:row>6</xdr:row>
      <xdr:rowOff>0</xdr:rowOff>
    </xdr:from>
    <xdr:to>
      <xdr:col>212</xdr:col>
      <xdr:colOff>1400175</xdr:colOff>
      <xdr:row>6</xdr:row>
      <xdr:rowOff>1162050</xdr:rowOff>
    </xdr:to>
    <xdr:sp macro="" textlink="">
      <xdr:nvSpPr>
        <xdr:cNvPr id="44" name="Étoile à 5 branches 3"/>
        <xdr:cNvSpPr/>
      </xdr:nvSpPr>
      <xdr:spPr>
        <a:xfrm>
          <a:off x="310972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217</xdr:col>
      <xdr:colOff>1400175</xdr:colOff>
      <xdr:row>6</xdr:row>
      <xdr:rowOff>1162050</xdr:rowOff>
    </xdr:to>
    <xdr:sp macro="" textlink="">
      <xdr:nvSpPr>
        <xdr:cNvPr id="45" name="Étoile à 5 branches 3"/>
        <xdr:cNvSpPr/>
      </xdr:nvSpPr>
      <xdr:spPr>
        <a:xfrm>
          <a:off x="318306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222</xdr:col>
      <xdr:colOff>1400175</xdr:colOff>
      <xdr:row>6</xdr:row>
      <xdr:rowOff>1162050</xdr:rowOff>
    </xdr:to>
    <xdr:sp macro="" textlink="">
      <xdr:nvSpPr>
        <xdr:cNvPr id="46" name="Étoile à 5 branches 3"/>
        <xdr:cNvSpPr/>
      </xdr:nvSpPr>
      <xdr:spPr>
        <a:xfrm>
          <a:off x="325640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227</xdr:col>
      <xdr:colOff>0</xdr:colOff>
      <xdr:row>6</xdr:row>
      <xdr:rowOff>0</xdr:rowOff>
    </xdr:from>
    <xdr:to>
      <xdr:col>227</xdr:col>
      <xdr:colOff>1400175</xdr:colOff>
      <xdr:row>6</xdr:row>
      <xdr:rowOff>1162050</xdr:rowOff>
    </xdr:to>
    <xdr:sp macro="" textlink="">
      <xdr:nvSpPr>
        <xdr:cNvPr id="47" name="Étoile à 5 branches 3"/>
        <xdr:cNvSpPr/>
      </xdr:nvSpPr>
      <xdr:spPr>
        <a:xfrm>
          <a:off x="332974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232</xdr:col>
      <xdr:colOff>0</xdr:colOff>
      <xdr:row>6</xdr:row>
      <xdr:rowOff>0</xdr:rowOff>
    </xdr:from>
    <xdr:to>
      <xdr:col>232</xdr:col>
      <xdr:colOff>1400175</xdr:colOff>
      <xdr:row>6</xdr:row>
      <xdr:rowOff>1162050</xdr:rowOff>
    </xdr:to>
    <xdr:sp macro="" textlink="">
      <xdr:nvSpPr>
        <xdr:cNvPr id="48" name="Étoile à 5 branches 3"/>
        <xdr:cNvSpPr/>
      </xdr:nvSpPr>
      <xdr:spPr>
        <a:xfrm>
          <a:off x="340309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237</xdr:col>
      <xdr:colOff>0</xdr:colOff>
      <xdr:row>6</xdr:row>
      <xdr:rowOff>0</xdr:rowOff>
    </xdr:from>
    <xdr:to>
      <xdr:col>237</xdr:col>
      <xdr:colOff>1400175</xdr:colOff>
      <xdr:row>6</xdr:row>
      <xdr:rowOff>1162050</xdr:rowOff>
    </xdr:to>
    <xdr:sp macro="" textlink="">
      <xdr:nvSpPr>
        <xdr:cNvPr id="49" name="Étoile à 5 branches 3"/>
        <xdr:cNvSpPr/>
      </xdr:nvSpPr>
      <xdr:spPr>
        <a:xfrm>
          <a:off x="347643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242</xdr:col>
      <xdr:colOff>0</xdr:colOff>
      <xdr:row>6</xdr:row>
      <xdr:rowOff>0</xdr:rowOff>
    </xdr:from>
    <xdr:to>
      <xdr:col>242</xdr:col>
      <xdr:colOff>1400175</xdr:colOff>
      <xdr:row>6</xdr:row>
      <xdr:rowOff>1162050</xdr:rowOff>
    </xdr:to>
    <xdr:sp macro="" textlink="">
      <xdr:nvSpPr>
        <xdr:cNvPr id="50" name="Étoile à 5 branches 3"/>
        <xdr:cNvSpPr/>
      </xdr:nvSpPr>
      <xdr:spPr>
        <a:xfrm>
          <a:off x="354977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247</xdr:col>
      <xdr:colOff>0</xdr:colOff>
      <xdr:row>6</xdr:row>
      <xdr:rowOff>0</xdr:rowOff>
    </xdr:from>
    <xdr:to>
      <xdr:col>247</xdr:col>
      <xdr:colOff>1400175</xdr:colOff>
      <xdr:row>6</xdr:row>
      <xdr:rowOff>1162050</xdr:rowOff>
    </xdr:to>
    <xdr:sp macro="" textlink="">
      <xdr:nvSpPr>
        <xdr:cNvPr id="51" name="Étoile à 5 branches 3"/>
        <xdr:cNvSpPr/>
      </xdr:nvSpPr>
      <xdr:spPr>
        <a:xfrm>
          <a:off x="362311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252</xdr:col>
      <xdr:colOff>0</xdr:colOff>
      <xdr:row>6</xdr:row>
      <xdr:rowOff>0</xdr:rowOff>
    </xdr:from>
    <xdr:to>
      <xdr:col>252</xdr:col>
      <xdr:colOff>1400175</xdr:colOff>
      <xdr:row>6</xdr:row>
      <xdr:rowOff>1162050</xdr:rowOff>
    </xdr:to>
    <xdr:sp macro="" textlink="">
      <xdr:nvSpPr>
        <xdr:cNvPr id="52" name="Étoile à 5 branches 3"/>
        <xdr:cNvSpPr/>
      </xdr:nvSpPr>
      <xdr:spPr>
        <a:xfrm>
          <a:off x="369646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257</xdr:col>
      <xdr:colOff>0</xdr:colOff>
      <xdr:row>6</xdr:row>
      <xdr:rowOff>0</xdr:rowOff>
    </xdr:from>
    <xdr:to>
      <xdr:col>257</xdr:col>
      <xdr:colOff>1400175</xdr:colOff>
      <xdr:row>6</xdr:row>
      <xdr:rowOff>1162050</xdr:rowOff>
    </xdr:to>
    <xdr:sp macro="" textlink="">
      <xdr:nvSpPr>
        <xdr:cNvPr id="53" name="Étoile à 5 branches 3"/>
        <xdr:cNvSpPr/>
      </xdr:nvSpPr>
      <xdr:spPr>
        <a:xfrm>
          <a:off x="376980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262</xdr:col>
      <xdr:colOff>0</xdr:colOff>
      <xdr:row>6</xdr:row>
      <xdr:rowOff>0</xdr:rowOff>
    </xdr:from>
    <xdr:to>
      <xdr:col>262</xdr:col>
      <xdr:colOff>1400175</xdr:colOff>
      <xdr:row>6</xdr:row>
      <xdr:rowOff>1162050</xdr:rowOff>
    </xdr:to>
    <xdr:sp macro="" textlink="">
      <xdr:nvSpPr>
        <xdr:cNvPr id="54" name="Étoile à 5 branches 3"/>
        <xdr:cNvSpPr/>
      </xdr:nvSpPr>
      <xdr:spPr>
        <a:xfrm>
          <a:off x="384314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267</xdr:col>
      <xdr:colOff>0</xdr:colOff>
      <xdr:row>6</xdr:row>
      <xdr:rowOff>0</xdr:rowOff>
    </xdr:from>
    <xdr:to>
      <xdr:col>267</xdr:col>
      <xdr:colOff>1400175</xdr:colOff>
      <xdr:row>6</xdr:row>
      <xdr:rowOff>1162050</xdr:rowOff>
    </xdr:to>
    <xdr:sp macro="" textlink="">
      <xdr:nvSpPr>
        <xdr:cNvPr id="55" name="Étoile à 5 branches 3"/>
        <xdr:cNvSpPr/>
      </xdr:nvSpPr>
      <xdr:spPr>
        <a:xfrm>
          <a:off x="391648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272</xdr:col>
      <xdr:colOff>1400175</xdr:colOff>
      <xdr:row>6</xdr:row>
      <xdr:rowOff>1162050</xdr:rowOff>
    </xdr:to>
    <xdr:sp macro="" textlink="">
      <xdr:nvSpPr>
        <xdr:cNvPr id="56" name="Étoile à 5 branches 3"/>
        <xdr:cNvSpPr/>
      </xdr:nvSpPr>
      <xdr:spPr>
        <a:xfrm>
          <a:off x="398983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277</xdr:col>
      <xdr:colOff>1400175</xdr:colOff>
      <xdr:row>6</xdr:row>
      <xdr:rowOff>1162050</xdr:rowOff>
    </xdr:to>
    <xdr:sp macro="" textlink="">
      <xdr:nvSpPr>
        <xdr:cNvPr id="57" name="Étoile à 5 branches 3"/>
        <xdr:cNvSpPr/>
      </xdr:nvSpPr>
      <xdr:spPr>
        <a:xfrm>
          <a:off x="406317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282</xdr:col>
      <xdr:colOff>0</xdr:colOff>
      <xdr:row>6</xdr:row>
      <xdr:rowOff>0</xdr:rowOff>
    </xdr:from>
    <xdr:to>
      <xdr:col>282</xdr:col>
      <xdr:colOff>1400175</xdr:colOff>
      <xdr:row>6</xdr:row>
      <xdr:rowOff>1162050</xdr:rowOff>
    </xdr:to>
    <xdr:sp macro="" textlink="">
      <xdr:nvSpPr>
        <xdr:cNvPr id="58" name="Étoile à 5 branches 3"/>
        <xdr:cNvSpPr/>
      </xdr:nvSpPr>
      <xdr:spPr>
        <a:xfrm>
          <a:off x="413651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287</xdr:col>
      <xdr:colOff>0</xdr:colOff>
      <xdr:row>6</xdr:row>
      <xdr:rowOff>0</xdr:rowOff>
    </xdr:from>
    <xdr:to>
      <xdr:col>287</xdr:col>
      <xdr:colOff>1400175</xdr:colOff>
      <xdr:row>6</xdr:row>
      <xdr:rowOff>1162050</xdr:rowOff>
    </xdr:to>
    <xdr:sp macro="" textlink="">
      <xdr:nvSpPr>
        <xdr:cNvPr id="59" name="Étoile à 5 branches 3"/>
        <xdr:cNvSpPr/>
      </xdr:nvSpPr>
      <xdr:spPr>
        <a:xfrm>
          <a:off x="420985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292</xdr:col>
      <xdr:colOff>0</xdr:colOff>
      <xdr:row>6</xdr:row>
      <xdr:rowOff>0</xdr:rowOff>
    </xdr:from>
    <xdr:to>
      <xdr:col>292</xdr:col>
      <xdr:colOff>1400175</xdr:colOff>
      <xdr:row>6</xdr:row>
      <xdr:rowOff>1162050</xdr:rowOff>
    </xdr:to>
    <xdr:sp macro="" textlink="">
      <xdr:nvSpPr>
        <xdr:cNvPr id="60" name="Étoile à 5 branches 3"/>
        <xdr:cNvSpPr/>
      </xdr:nvSpPr>
      <xdr:spPr>
        <a:xfrm>
          <a:off x="428320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297</xdr:col>
      <xdr:colOff>0</xdr:colOff>
      <xdr:row>6</xdr:row>
      <xdr:rowOff>0</xdr:rowOff>
    </xdr:from>
    <xdr:to>
      <xdr:col>297</xdr:col>
      <xdr:colOff>1400175</xdr:colOff>
      <xdr:row>6</xdr:row>
      <xdr:rowOff>1162050</xdr:rowOff>
    </xdr:to>
    <xdr:sp macro="" textlink="">
      <xdr:nvSpPr>
        <xdr:cNvPr id="61" name="Étoile à 5 branches 3"/>
        <xdr:cNvSpPr/>
      </xdr:nvSpPr>
      <xdr:spPr>
        <a:xfrm>
          <a:off x="435654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302</xdr:col>
      <xdr:colOff>0</xdr:colOff>
      <xdr:row>6</xdr:row>
      <xdr:rowOff>0</xdr:rowOff>
    </xdr:from>
    <xdr:to>
      <xdr:col>302</xdr:col>
      <xdr:colOff>1400175</xdr:colOff>
      <xdr:row>6</xdr:row>
      <xdr:rowOff>1162050</xdr:rowOff>
    </xdr:to>
    <xdr:sp macro="" textlink="">
      <xdr:nvSpPr>
        <xdr:cNvPr id="62" name="Étoile à 5 branches 3"/>
        <xdr:cNvSpPr/>
      </xdr:nvSpPr>
      <xdr:spPr>
        <a:xfrm>
          <a:off x="442988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307</xdr:col>
      <xdr:colOff>0</xdr:colOff>
      <xdr:row>6</xdr:row>
      <xdr:rowOff>0</xdr:rowOff>
    </xdr:from>
    <xdr:to>
      <xdr:col>307</xdr:col>
      <xdr:colOff>1400175</xdr:colOff>
      <xdr:row>6</xdr:row>
      <xdr:rowOff>1162050</xdr:rowOff>
    </xdr:to>
    <xdr:sp macro="" textlink="">
      <xdr:nvSpPr>
        <xdr:cNvPr id="63" name="Étoile à 5 branches 3"/>
        <xdr:cNvSpPr/>
      </xdr:nvSpPr>
      <xdr:spPr>
        <a:xfrm>
          <a:off x="450322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312</xdr:col>
      <xdr:colOff>0</xdr:colOff>
      <xdr:row>6</xdr:row>
      <xdr:rowOff>0</xdr:rowOff>
    </xdr:from>
    <xdr:to>
      <xdr:col>312</xdr:col>
      <xdr:colOff>1400175</xdr:colOff>
      <xdr:row>6</xdr:row>
      <xdr:rowOff>1162050</xdr:rowOff>
    </xdr:to>
    <xdr:sp macro="" textlink="">
      <xdr:nvSpPr>
        <xdr:cNvPr id="64" name="Étoile à 5 branches 3"/>
        <xdr:cNvSpPr/>
      </xdr:nvSpPr>
      <xdr:spPr>
        <a:xfrm>
          <a:off x="457657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317</xdr:col>
      <xdr:colOff>0</xdr:colOff>
      <xdr:row>6</xdr:row>
      <xdr:rowOff>0</xdr:rowOff>
    </xdr:from>
    <xdr:to>
      <xdr:col>317</xdr:col>
      <xdr:colOff>1400175</xdr:colOff>
      <xdr:row>6</xdr:row>
      <xdr:rowOff>1162050</xdr:rowOff>
    </xdr:to>
    <xdr:sp macro="" textlink="">
      <xdr:nvSpPr>
        <xdr:cNvPr id="65" name="Étoile à 5 branches 3"/>
        <xdr:cNvSpPr/>
      </xdr:nvSpPr>
      <xdr:spPr>
        <a:xfrm>
          <a:off x="464991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322</xdr:col>
      <xdr:colOff>0</xdr:colOff>
      <xdr:row>6</xdr:row>
      <xdr:rowOff>0</xdr:rowOff>
    </xdr:from>
    <xdr:to>
      <xdr:col>322</xdr:col>
      <xdr:colOff>1400175</xdr:colOff>
      <xdr:row>6</xdr:row>
      <xdr:rowOff>1162050</xdr:rowOff>
    </xdr:to>
    <xdr:sp macro="" textlink="">
      <xdr:nvSpPr>
        <xdr:cNvPr id="66" name="Étoile à 5 branches 3"/>
        <xdr:cNvSpPr/>
      </xdr:nvSpPr>
      <xdr:spPr>
        <a:xfrm>
          <a:off x="472325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327</xdr:col>
      <xdr:colOff>1400175</xdr:colOff>
      <xdr:row>6</xdr:row>
      <xdr:rowOff>1162050</xdr:rowOff>
    </xdr:to>
    <xdr:sp macro="" textlink="">
      <xdr:nvSpPr>
        <xdr:cNvPr id="67" name="Étoile à 5 branches 3"/>
        <xdr:cNvSpPr/>
      </xdr:nvSpPr>
      <xdr:spPr>
        <a:xfrm>
          <a:off x="479659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332</xdr:col>
      <xdr:colOff>1400175</xdr:colOff>
      <xdr:row>6</xdr:row>
      <xdr:rowOff>1162050</xdr:rowOff>
    </xdr:to>
    <xdr:sp macro="" textlink="">
      <xdr:nvSpPr>
        <xdr:cNvPr id="68" name="Étoile à 5 branches 3"/>
        <xdr:cNvSpPr/>
      </xdr:nvSpPr>
      <xdr:spPr>
        <a:xfrm>
          <a:off x="486994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337</xdr:col>
      <xdr:colOff>0</xdr:colOff>
      <xdr:row>6</xdr:row>
      <xdr:rowOff>0</xdr:rowOff>
    </xdr:from>
    <xdr:to>
      <xdr:col>337</xdr:col>
      <xdr:colOff>1400175</xdr:colOff>
      <xdr:row>6</xdr:row>
      <xdr:rowOff>1162050</xdr:rowOff>
    </xdr:to>
    <xdr:sp macro="" textlink="">
      <xdr:nvSpPr>
        <xdr:cNvPr id="69" name="Étoile à 5 branches 3"/>
        <xdr:cNvSpPr/>
      </xdr:nvSpPr>
      <xdr:spPr>
        <a:xfrm>
          <a:off x="494328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342</xdr:col>
      <xdr:colOff>0</xdr:colOff>
      <xdr:row>6</xdr:row>
      <xdr:rowOff>0</xdr:rowOff>
    </xdr:from>
    <xdr:to>
      <xdr:col>342</xdr:col>
      <xdr:colOff>1400175</xdr:colOff>
      <xdr:row>6</xdr:row>
      <xdr:rowOff>1162050</xdr:rowOff>
    </xdr:to>
    <xdr:sp macro="" textlink="">
      <xdr:nvSpPr>
        <xdr:cNvPr id="70" name="Étoile à 5 branches 3"/>
        <xdr:cNvSpPr/>
      </xdr:nvSpPr>
      <xdr:spPr>
        <a:xfrm>
          <a:off x="501662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347</xdr:col>
      <xdr:colOff>0</xdr:colOff>
      <xdr:row>6</xdr:row>
      <xdr:rowOff>0</xdr:rowOff>
    </xdr:from>
    <xdr:to>
      <xdr:col>347</xdr:col>
      <xdr:colOff>1400175</xdr:colOff>
      <xdr:row>6</xdr:row>
      <xdr:rowOff>1162050</xdr:rowOff>
    </xdr:to>
    <xdr:sp macro="" textlink="">
      <xdr:nvSpPr>
        <xdr:cNvPr id="71" name="Étoile à 5 branches 3"/>
        <xdr:cNvSpPr/>
      </xdr:nvSpPr>
      <xdr:spPr>
        <a:xfrm>
          <a:off x="508996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352</xdr:col>
      <xdr:colOff>0</xdr:colOff>
      <xdr:row>6</xdr:row>
      <xdr:rowOff>0</xdr:rowOff>
    </xdr:from>
    <xdr:to>
      <xdr:col>352</xdr:col>
      <xdr:colOff>1400175</xdr:colOff>
      <xdr:row>6</xdr:row>
      <xdr:rowOff>1162050</xdr:rowOff>
    </xdr:to>
    <xdr:sp macro="" textlink="">
      <xdr:nvSpPr>
        <xdr:cNvPr id="72" name="Étoile à 5 branches 3"/>
        <xdr:cNvSpPr/>
      </xdr:nvSpPr>
      <xdr:spPr>
        <a:xfrm>
          <a:off x="516331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357</xdr:col>
      <xdr:colOff>0</xdr:colOff>
      <xdr:row>6</xdr:row>
      <xdr:rowOff>0</xdr:rowOff>
    </xdr:from>
    <xdr:to>
      <xdr:col>357</xdr:col>
      <xdr:colOff>1400175</xdr:colOff>
      <xdr:row>6</xdr:row>
      <xdr:rowOff>1162050</xdr:rowOff>
    </xdr:to>
    <xdr:sp macro="" textlink="">
      <xdr:nvSpPr>
        <xdr:cNvPr id="73" name="Étoile à 5 branches 3"/>
        <xdr:cNvSpPr/>
      </xdr:nvSpPr>
      <xdr:spPr>
        <a:xfrm>
          <a:off x="523665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362</xdr:col>
      <xdr:colOff>0</xdr:colOff>
      <xdr:row>6</xdr:row>
      <xdr:rowOff>0</xdr:rowOff>
    </xdr:from>
    <xdr:to>
      <xdr:col>362</xdr:col>
      <xdr:colOff>1400175</xdr:colOff>
      <xdr:row>6</xdr:row>
      <xdr:rowOff>1162050</xdr:rowOff>
    </xdr:to>
    <xdr:sp macro="" textlink="">
      <xdr:nvSpPr>
        <xdr:cNvPr id="74" name="Étoile à 5 branches 3"/>
        <xdr:cNvSpPr/>
      </xdr:nvSpPr>
      <xdr:spPr>
        <a:xfrm>
          <a:off x="530999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367</xdr:col>
      <xdr:colOff>0</xdr:colOff>
      <xdr:row>6</xdr:row>
      <xdr:rowOff>0</xdr:rowOff>
    </xdr:from>
    <xdr:to>
      <xdr:col>367</xdr:col>
      <xdr:colOff>1400175</xdr:colOff>
      <xdr:row>6</xdr:row>
      <xdr:rowOff>1162050</xdr:rowOff>
    </xdr:to>
    <xdr:sp macro="" textlink="">
      <xdr:nvSpPr>
        <xdr:cNvPr id="75" name="Étoile à 5 branches 3"/>
        <xdr:cNvSpPr/>
      </xdr:nvSpPr>
      <xdr:spPr>
        <a:xfrm>
          <a:off x="538333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372</xdr:col>
      <xdr:colOff>0</xdr:colOff>
      <xdr:row>6</xdr:row>
      <xdr:rowOff>0</xdr:rowOff>
    </xdr:from>
    <xdr:to>
      <xdr:col>372</xdr:col>
      <xdr:colOff>1400175</xdr:colOff>
      <xdr:row>6</xdr:row>
      <xdr:rowOff>1162050</xdr:rowOff>
    </xdr:to>
    <xdr:sp macro="" textlink="">
      <xdr:nvSpPr>
        <xdr:cNvPr id="76" name="Étoile à 5 branches 3"/>
        <xdr:cNvSpPr/>
      </xdr:nvSpPr>
      <xdr:spPr>
        <a:xfrm>
          <a:off x="545668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377</xdr:col>
      <xdr:colOff>0</xdr:colOff>
      <xdr:row>6</xdr:row>
      <xdr:rowOff>0</xdr:rowOff>
    </xdr:from>
    <xdr:to>
      <xdr:col>377</xdr:col>
      <xdr:colOff>1400175</xdr:colOff>
      <xdr:row>6</xdr:row>
      <xdr:rowOff>1162050</xdr:rowOff>
    </xdr:to>
    <xdr:sp macro="" textlink="">
      <xdr:nvSpPr>
        <xdr:cNvPr id="77" name="Étoile à 5 branches 3"/>
        <xdr:cNvSpPr/>
      </xdr:nvSpPr>
      <xdr:spPr>
        <a:xfrm>
          <a:off x="553002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382</xdr:col>
      <xdr:colOff>1400175</xdr:colOff>
      <xdr:row>6</xdr:row>
      <xdr:rowOff>1162050</xdr:rowOff>
    </xdr:to>
    <xdr:sp macro="" textlink="">
      <xdr:nvSpPr>
        <xdr:cNvPr id="78" name="Étoile à 5 branches 3"/>
        <xdr:cNvSpPr/>
      </xdr:nvSpPr>
      <xdr:spPr>
        <a:xfrm>
          <a:off x="560336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387</xdr:col>
      <xdr:colOff>1400175</xdr:colOff>
      <xdr:row>6</xdr:row>
      <xdr:rowOff>1162050</xdr:rowOff>
    </xdr:to>
    <xdr:sp macro="" textlink="">
      <xdr:nvSpPr>
        <xdr:cNvPr id="79" name="Étoile à 5 branches 3"/>
        <xdr:cNvSpPr/>
      </xdr:nvSpPr>
      <xdr:spPr>
        <a:xfrm>
          <a:off x="567670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392</xdr:col>
      <xdr:colOff>0</xdr:colOff>
      <xdr:row>6</xdr:row>
      <xdr:rowOff>0</xdr:rowOff>
    </xdr:from>
    <xdr:to>
      <xdr:col>392</xdr:col>
      <xdr:colOff>1400175</xdr:colOff>
      <xdr:row>6</xdr:row>
      <xdr:rowOff>1162050</xdr:rowOff>
    </xdr:to>
    <xdr:sp macro="" textlink="">
      <xdr:nvSpPr>
        <xdr:cNvPr id="80" name="Étoile à 5 branches 3"/>
        <xdr:cNvSpPr/>
      </xdr:nvSpPr>
      <xdr:spPr>
        <a:xfrm>
          <a:off x="575005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397</xdr:col>
      <xdr:colOff>0</xdr:colOff>
      <xdr:row>6</xdr:row>
      <xdr:rowOff>0</xdr:rowOff>
    </xdr:from>
    <xdr:to>
      <xdr:col>397</xdr:col>
      <xdr:colOff>1400175</xdr:colOff>
      <xdr:row>6</xdr:row>
      <xdr:rowOff>1162050</xdr:rowOff>
    </xdr:to>
    <xdr:sp macro="" textlink="">
      <xdr:nvSpPr>
        <xdr:cNvPr id="81" name="Étoile à 5 branches 3"/>
        <xdr:cNvSpPr/>
      </xdr:nvSpPr>
      <xdr:spPr>
        <a:xfrm>
          <a:off x="582339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402</xdr:col>
      <xdr:colOff>0</xdr:colOff>
      <xdr:row>6</xdr:row>
      <xdr:rowOff>0</xdr:rowOff>
    </xdr:from>
    <xdr:to>
      <xdr:col>402</xdr:col>
      <xdr:colOff>1400175</xdr:colOff>
      <xdr:row>6</xdr:row>
      <xdr:rowOff>1162050</xdr:rowOff>
    </xdr:to>
    <xdr:sp macro="" textlink="">
      <xdr:nvSpPr>
        <xdr:cNvPr id="82" name="Étoile à 5 branches 3"/>
        <xdr:cNvSpPr/>
      </xdr:nvSpPr>
      <xdr:spPr>
        <a:xfrm>
          <a:off x="589673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407</xdr:col>
      <xdr:colOff>0</xdr:colOff>
      <xdr:row>6</xdr:row>
      <xdr:rowOff>0</xdr:rowOff>
    </xdr:from>
    <xdr:to>
      <xdr:col>407</xdr:col>
      <xdr:colOff>1400175</xdr:colOff>
      <xdr:row>6</xdr:row>
      <xdr:rowOff>1162050</xdr:rowOff>
    </xdr:to>
    <xdr:sp macro="" textlink="">
      <xdr:nvSpPr>
        <xdr:cNvPr id="83" name="Étoile à 5 branches 3"/>
        <xdr:cNvSpPr/>
      </xdr:nvSpPr>
      <xdr:spPr>
        <a:xfrm>
          <a:off x="597007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412</xdr:col>
      <xdr:colOff>0</xdr:colOff>
      <xdr:row>6</xdr:row>
      <xdr:rowOff>0</xdr:rowOff>
    </xdr:from>
    <xdr:to>
      <xdr:col>412</xdr:col>
      <xdr:colOff>1400175</xdr:colOff>
      <xdr:row>6</xdr:row>
      <xdr:rowOff>1162050</xdr:rowOff>
    </xdr:to>
    <xdr:sp macro="" textlink="">
      <xdr:nvSpPr>
        <xdr:cNvPr id="84" name="Étoile à 5 branches 3"/>
        <xdr:cNvSpPr/>
      </xdr:nvSpPr>
      <xdr:spPr>
        <a:xfrm>
          <a:off x="604342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417</xdr:col>
      <xdr:colOff>0</xdr:colOff>
      <xdr:row>6</xdr:row>
      <xdr:rowOff>0</xdr:rowOff>
    </xdr:from>
    <xdr:to>
      <xdr:col>417</xdr:col>
      <xdr:colOff>1400175</xdr:colOff>
      <xdr:row>6</xdr:row>
      <xdr:rowOff>1162050</xdr:rowOff>
    </xdr:to>
    <xdr:sp macro="" textlink="">
      <xdr:nvSpPr>
        <xdr:cNvPr id="85" name="Étoile à 5 branches 3"/>
        <xdr:cNvSpPr/>
      </xdr:nvSpPr>
      <xdr:spPr>
        <a:xfrm>
          <a:off x="611676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422</xdr:col>
      <xdr:colOff>0</xdr:colOff>
      <xdr:row>6</xdr:row>
      <xdr:rowOff>0</xdr:rowOff>
    </xdr:from>
    <xdr:to>
      <xdr:col>422</xdr:col>
      <xdr:colOff>1400175</xdr:colOff>
      <xdr:row>6</xdr:row>
      <xdr:rowOff>1162050</xdr:rowOff>
    </xdr:to>
    <xdr:sp macro="" textlink="">
      <xdr:nvSpPr>
        <xdr:cNvPr id="86" name="Étoile à 5 branches 3"/>
        <xdr:cNvSpPr/>
      </xdr:nvSpPr>
      <xdr:spPr>
        <a:xfrm>
          <a:off x="619010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427</xdr:col>
      <xdr:colOff>0</xdr:colOff>
      <xdr:row>6</xdr:row>
      <xdr:rowOff>0</xdr:rowOff>
    </xdr:from>
    <xdr:to>
      <xdr:col>427</xdr:col>
      <xdr:colOff>1400175</xdr:colOff>
      <xdr:row>6</xdr:row>
      <xdr:rowOff>1162050</xdr:rowOff>
    </xdr:to>
    <xdr:sp macro="" textlink="">
      <xdr:nvSpPr>
        <xdr:cNvPr id="87" name="Étoile à 5 branches 3"/>
        <xdr:cNvSpPr/>
      </xdr:nvSpPr>
      <xdr:spPr>
        <a:xfrm>
          <a:off x="626344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432</xdr:col>
      <xdr:colOff>0</xdr:colOff>
      <xdr:row>6</xdr:row>
      <xdr:rowOff>0</xdr:rowOff>
    </xdr:from>
    <xdr:to>
      <xdr:col>432</xdr:col>
      <xdr:colOff>1400175</xdr:colOff>
      <xdr:row>6</xdr:row>
      <xdr:rowOff>1162050</xdr:rowOff>
    </xdr:to>
    <xdr:sp macro="" textlink="">
      <xdr:nvSpPr>
        <xdr:cNvPr id="88" name="Étoile à 5 branches 3"/>
        <xdr:cNvSpPr/>
      </xdr:nvSpPr>
      <xdr:spPr>
        <a:xfrm>
          <a:off x="633679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437</xdr:col>
      <xdr:colOff>1400175</xdr:colOff>
      <xdr:row>6</xdr:row>
      <xdr:rowOff>1162050</xdr:rowOff>
    </xdr:to>
    <xdr:sp macro="" textlink="">
      <xdr:nvSpPr>
        <xdr:cNvPr id="89" name="Étoile à 5 branches 3"/>
        <xdr:cNvSpPr/>
      </xdr:nvSpPr>
      <xdr:spPr>
        <a:xfrm>
          <a:off x="641013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442</xdr:col>
      <xdr:colOff>1400175</xdr:colOff>
      <xdr:row>6</xdr:row>
      <xdr:rowOff>1162050</xdr:rowOff>
    </xdr:to>
    <xdr:sp macro="" textlink="">
      <xdr:nvSpPr>
        <xdr:cNvPr id="90" name="Étoile à 5 branches 3"/>
        <xdr:cNvSpPr/>
      </xdr:nvSpPr>
      <xdr:spPr>
        <a:xfrm>
          <a:off x="648347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447</xdr:col>
      <xdr:colOff>0</xdr:colOff>
      <xdr:row>6</xdr:row>
      <xdr:rowOff>0</xdr:rowOff>
    </xdr:from>
    <xdr:to>
      <xdr:col>447</xdr:col>
      <xdr:colOff>1400175</xdr:colOff>
      <xdr:row>6</xdr:row>
      <xdr:rowOff>1162050</xdr:rowOff>
    </xdr:to>
    <xdr:sp macro="" textlink="">
      <xdr:nvSpPr>
        <xdr:cNvPr id="91" name="Étoile à 5 branches 3"/>
        <xdr:cNvSpPr/>
      </xdr:nvSpPr>
      <xdr:spPr>
        <a:xfrm>
          <a:off x="655681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452</xdr:col>
      <xdr:colOff>0</xdr:colOff>
      <xdr:row>6</xdr:row>
      <xdr:rowOff>0</xdr:rowOff>
    </xdr:from>
    <xdr:to>
      <xdr:col>452</xdr:col>
      <xdr:colOff>1400175</xdr:colOff>
      <xdr:row>6</xdr:row>
      <xdr:rowOff>1162050</xdr:rowOff>
    </xdr:to>
    <xdr:sp macro="" textlink="">
      <xdr:nvSpPr>
        <xdr:cNvPr id="92" name="Étoile à 5 branches 3"/>
        <xdr:cNvSpPr/>
      </xdr:nvSpPr>
      <xdr:spPr>
        <a:xfrm>
          <a:off x="663016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457</xdr:col>
      <xdr:colOff>0</xdr:colOff>
      <xdr:row>6</xdr:row>
      <xdr:rowOff>0</xdr:rowOff>
    </xdr:from>
    <xdr:to>
      <xdr:col>457</xdr:col>
      <xdr:colOff>1400175</xdr:colOff>
      <xdr:row>6</xdr:row>
      <xdr:rowOff>1162050</xdr:rowOff>
    </xdr:to>
    <xdr:sp macro="" textlink="">
      <xdr:nvSpPr>
        <xdr:cNvPr id="93" name="Étoile à 5 branches 3"/>
        <xdr:cNvSpPr/>
      </xdr:nvSpPr>
      <xdr:spPr>
        <a:xfrm>
          <a:off x="670350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462</xdr:col>
      <xdr:colOff>0</xdr:colOff>
      <xdr:row>6</xdr:row>
      <xdr:rowOff>0</xdr:rowOff>
    </xdr:from>
    <xdr:to>
      <xdr:col>462</xdr:col>
      <xdr:colOff>1400175</xdr:colOff>
      <xdr:row>6</xdr:row>
      <xdr:rowOff>1162050</xdr:rowOff>
    </xdr:to>
    <xdr:sp macro="" textlink="">
      <xdr:nvSpPr>
        <xdr:cNvPr id="94" name="Étoile à 5 branches 3"/>
        <xdr:cNvSpPr/>
      </xdr:nvSpPr>
      <xdr:spPr>
        <a:xfrm>
          <a:off x="677684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467</xdr:col>
      <xdr:colOff>0</xdr:colOff>
      <xdr:row>6</xdr:row>
      <xdr:rowOff>0</xdr:rowOff>
    </xdr:from>
    <xdr:to>
      <xdr:col>467</xdr:col>
      <xdr:colOff>1400175</xdr:colOff>
      <xdr:row>6</xdr:row>
      <xdr:rowOff>1162050</xdr:rowOff>
    </xdr:to>
    <xdr:sp macro="" textlink="">
      <xdr:nvSpPr>
        <xdr:cNvPr id="95" name="Étoile à 5 branches 3"/>
        <xdr:cNvSpPr/>
      </xdr:nvSpPr>
      <xdr:spPr>
        <a:xfrm>
          <a:off x="685018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472</xdr:col>
      <xdr:colOff>0</xdr:colOff>
      <xdr:row>6</xdr:row>
      <xdr:rowOff>0</xdr:rowOff>
    </xdr:from>
    <xdr:to>
      <xdr:col>472</xdr:col>
      <xdr:colOff>1400175</xdr:colOff>
      <xdr:row>6</xdr:row>
      <xdr:rowOff>1162050</xdr:rowOff>
    </xdr:to>
    <xdr:sp macro="" textlink="">
      <xdr:nvSpPr>
        <xdr:cNvPr id="96" name="Étoile à 5 branches 3"/>
        <xdr:cNvSpPr/>
      </xdr:nvSpPr>
      <xdr:spPr>
        <a:xfrm>
          <a:off x="692353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477</xdr:col>
      <xdr:colOff>0</xdr:colOff>
      <xdr:row>6</xdr:row>
      <xdr:rowOff>0</xdr:rowOff>
    </xdr:from>
    <xdr:to>
      <xdr:col>477</xdr:col>
      <xdr:colOff>1400175</xdr:colOff>
      <xdr:row>6</xdr:row>
      <xdr:rowOff>1162050</xdr:rowOff>
    </xdr:to>
    <xdr:sp macro="" textlink="">
      <xdr:nvSpPr>
        <xdr:cNvPr id="97" name="Étoile à 5 branches 3"/>
        <xdr:cNvSpPr/>
      </xdr:nvSpPr>
      <xdr:spPr>
        <a:xfrm>
          <a:off x="699687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482</xdr:col>
      <xdr:colOff>0</xdr:colOff>
      <xdr:row>6</xdr:row>
      <xdr:rowOff>0</xdr:rowOff>
    </xdr:from>
    <xdr:to>
      <xdr:col>482</xdr:col>
      <xdr:colOff>1400175</xdr:colOff>
      <xdr:row>6</xdr:row>
      <xdr:rowOff>1162050</xdr:rowOff>
    </xdr:to>
    <xdr:sp macro="" textlink="">
      <xdr:nvSpPr>
        <xdr:cNvPr id="98" name="Étoile à 5 branches 3"/>
        <xdr:cNvSpPr/>
      </xdr:nvSpPr>
      <xdr:spPr>
        <a:xfrm>
          <a:off x="707021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487</xdr:col>
      <xdr:colOff>0</xdr:colOff>
      <xdr:row>6</xdr:row>
      <xdr:rowOff>0</xdr:rowOff>
    </xdr:from>
    <xdr:to>
      <xdr:col>487</xdr:col>
      <xdr:colOff>1400175</xdr:colOff>
      <xdr:row>6</xdr:row>
      <xdr:rowOff>1162050</xdr:rowOff>
    </xdr:to>
    <xdr:sp macro="" textlink="">
      <xdr:nvSpPr>
        <xdr:cNvPr id="99" name="Étoile à 5 branches 3"/>
        <xdr:cNvSpPr/>
      </xdr:nvSpPr>
      <xdr:spPr>
        <a:xfrm>
          <a:off x="714355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492</xdr:col>
      <xdr:colOff>1400175</xdr:colOff>
      <xdr:row>6</xdr:row>
      <xdr:rowOff>1162050</xdr:rowOff>
    </xdr:to>
    <xdr:sp macro="" textlink="">
      <xdr:nvSpPr>
        <xdr:cNvPr id="100" name="Étoile à 5 branches 3"/>
        <xdr:cNvSpPr/>
      </xdr:nvSpPr>
      <xdr:spPr>
        <a:xfrm>
          <a:off x="721690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497</xdr:col>
      <xdr:colOff>1400175</xdr:colOff>
      <xdr:row>6</xdr:row>
      <xdr:rowOff>1162050</xdr:rowOff>
    </xdr:to>
    <xdr:sp macro="" textlink="">
      <xdr:nvSpPr>
        <xdr:cNvPr id="101" name="Étoile à 5 branches 3"/>
        <xdr:cNvSpPr/>
      </xdr:nvSpPr>
      <xdr:spPr>
        <a:xfrm>
          <a:off x="729024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28575</xdr:colOff>
      <xdr:row>4</xdr:row>
      <xdr:rowOff>28575</xdr:rowOff>
    </xdr:from>
    <xdr:to>
      <xdr:col>2</xdr:col>
      <xdr:colOff>1371600</xdr:colOff>
      <xdr:row>4</xdr:row>
      <xdr:rowOff>266700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10</xdr:row>
      <xdr:rowOff>28575</xdr:rowOff>
    </xdr:from>
    <xdr:to>
      <xdr:col>3</xdr:col>
      <xdr:colOff>428625</xdr:colOff>
      <xdr:row>11</xdr:row>
      <xdr:rowOff>104775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28575</xdr:rowOff>
    </xdr:from>
    <xdr:to>
      <xdr:col>7</xdr:col>
      <xdr:colOff>1371600</xdr:colOff>
      <xdr:row>4</xdr:row>
      <xdr:rowOff>266700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28575</xdr:colOff>
      <xdr:row>4</xdr:row>
      <xdr:rowOff>28575</xdr:rowOff>
    </xdr:from>
    <xdr:to>
      <xdr:col>12</xdr:col>
      <xdr:colOff>1371600</xdr:colOff>
      <xdr:row>4</xdr:row>
      <xdr:rowOff>266700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30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28575</xdr:colOff>
      <xdr:row>4</xdr:row>
      <xdr:rowOff>28575</xdr:rowOff>
    </xdr:from>
    <xdr:to>
      <xdr:col>17</xdr:col>
      <xdr:colOff>1371600</xdr:colOff>
      <xdr:row>4</xdr:row>
      <xdr:rowOff>266700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1371600</xdr:colOff>
      <xdr:row>4</xdr:row>
      <xdr:rowOff>266700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99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28575</xdr:colOff>
      <xdr:row>4</xdr:row>
      <xdr:rowOff>28575</xdr:rowOff>
    </xdr:from>
    <xdr:to>
      <xdr:col>27</xdr:col>
      <xdr:colOff>1371600</xdr:colOff>
      <xdr:row>4</xdr:row>
      <xdr:rowOff>266700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33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</xdr:col>
      <xdr:colOff>28575</xdr:colOff>
      <xdr:row>4</xdr:row>
      <xdr:rowOff>28575</xdr:rowOff>
    </xdr:from>
    <xdr:to>
      <xdr:col>32</xdr:col>
      <xdr:colOff>1371600</xdr:colOff>
      <xdr:row>4</xdr:row>
      <xdr:rowOff>266700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67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</xdr:col>
      <xdr:colOff>28575</xdr:colOff>
      <xdr:row>4</xdr:row>
      <xdr:rowOff>28575</xdr:rowOff>
    </xdr:from>
    <xdr:to>
      <xdr:col>37</xdr:col>
      <xdr:colOff>1371600</xdr:colOff>
      <xdr:row>4</xdr:row>
      <xdr:rowOff>266700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02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28575</xdr:colOff>
      <xdr:row>4</xdr:row>
      <xdr:rowOff>28575</xdr:rowOff>
    </xdr:from>
    <xdr:to>
      <xdr:col>42</xdr:col>
      <xdr:colOff>1371600</xdr:colOff>
      <xdr:row>4</xdr:row>
      <xdr:rowOff>266700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36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28575</xdr:colOff>
      <xdr:row>4</xdr:row>
      <xdr:rowOff>28575</xdr:rowOff>
    </xdr:from>
    <xdr:to>
      <xdr:col>47</xdr:col>
      <xdr:colOff>1371600</xdr:colOff>
      <xdr:row>4</xdr:row>
      <xdr:rowOff>266700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70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28575</xdr:colOff>
      <xdr:row>4</xdr:row>
      <xdr:rowOff>28575</xdr:rowOff>
    </xdr:from>
    <xdr:to>
      <xdr:col>52</xdr:col>
      <xdr:colOff>1371600</xdr:colOff>
      <xdr:row>4</xdr:row>
      <xdr:rowOff>266700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04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28575</xdr:colOff>
      <xdr:row>4</xdr:row>
      <xdr:rowOff>28575</xdr:rowOff>
    </xdr:from>
    <xdr:to>
      <xdr:col>57</xdr:col>
      <xdr:colOff>1371600</xdr:colOff>
      <xdr:row>4</xdr:row>
      <xdr:rowOff>266700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39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62</xdr:col>
      <xdr:colOff>28575</xdr:colOff>
      <xdr:row>4</xdr:row>
      <xdr:rowOff>28575</xdr:rowOff>
    </xdr:from>
    <xdr:to>
      <xdr:col>62</xdr:col>
      <xdr:colOff>1371600</xdr:colOff>
      <xdr:row>4</xdr:row>
      <xdr:rowOff>266700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73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67</xdr:col>
      <xdr:colOff>28575</xdr:colOff>
      <xdr:row>4</xdr:row>
      <xdr:rowOff>28575</xdr:rowOff>
    </xdr:from>
    <xdr:to>
      <xdr:col>67</xdr:col>
      <xdr:colOff>1371600</xdr:colOff>
      <xdr:row>4</xdr:row>
      <xdr:rowOff>266700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07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72</xdr:col>
      <xdr:colOff>28575</xdr:colOff>
      <xdr:row>4</xdr:row>
      <xdr:rowOff>28575</xdr:rowOff>
    </xdr:from>
    <xdr:to>
      <xdr:col>72</xdr:col>
      <xdr:colOff>1371600</xdr:colOff>
      <xdr:row>4</xdr:row>
      <xdr:rowOff>266700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41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77</xdr:col>
      <xdr:colOff>28575</xdr:colOff>
      <xdr:row>4</xdr:row>
      <xdr:rowOff>28575</xdr:rowOff>
    </xdr:from>
    <xdr:to>
      <xdr:col>77</xdr:col>
      <xdr:colOff>1371600</xdr:colOff>
      <xdr:row>4</xdr:row>
      <xdr:rowOff>266700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76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82</xdr:col>
      <xdr:colOff>28575</xdr:colOff>
      <xdr:row>4</xdr:row>
      <xdr:rowOff>28575</xdr:rowOff>
    </xdr:from>
    <xdr:to>
      <xdr:col>82</xdr:col>
      <xdr:colOff>1371600</xdr:colOff>
      <xdr:row>4</xdr:row>
      <xdr:rowOff>266700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10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87</xdr:col>
      <xdr:colOff>28575</xdr:colOff>
      <xdr:row>4</xdr:row>
      <xdr:rowOff>28575</xdr:rowOff>
    </xdr:from>
    <xdr:to>
      <xdr:col>87</xdr:col>
      <xdr:colOff>1371600</xdr:colOff>
      <xdr:row>4</xdr:row>
      <xdr:rowOff>266700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44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92</xdr:col>
      <xdr:colOff>28575</xdr:colOff>
      <xdr:row>4</xdr:row>
      <xdr:rowOff>28575</xdr:rowOff>
    </xdr:from>
    <xdr:to>
      <xdr:col>92</xdr:col>
      <xdr:colOff>1371600</xdr:colOff>
      <xdr:row>4</xdr:row>
      <xdr:rowOff>266700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78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28575</xdr:colOff>
      <xdr:row>4</xdr:row>
      <xdr:rowOff>28575</xdr:rowOff>
    </xdr:from>
    <xdr:to>
      <xdr:col>97</xdr:col>
      <xdr:colOff>1371600</xdr:colOff>
      <xdr:row>4</xdr:row>
      <xdr:rowOff>266700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13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28575</xdr:colOff>
      <xdr:row>4</xdr:row>
      <xdr:rowOff>28575</xdr:rowOff>
    </xdr:from>
    <xdr:to>
      <xdr:col>102</xdr:col>
      <xdr:colOff>1371600</xdr:colOff>
      <xdr:row>4</xdr:row>
      <xdr:rowOff>266700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647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28575</xdr:colOff>
      <xdr:row>4</xdr:row>
      <xdr:rowOff>28575</xdr:rowOff>
    </xdr:from>
    <xdr:to>
      <xdr:col>107</xdr:col>
      <xdr:colOff>1371600</xdr:colOff>
      <xdr:row>4</xdr:row>
      <xdr:rowOff>266700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981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28575</xdr:colOff>
      <xdr:row>4</xdr:row>
      <xdr:rowOff>28575</xdr:rowOff>
    </xdr:from>
    <xdr:to>
      <xdr:col>112</xdr:col>
      <xdr:colOff>1371600</xdr:colOff>
      <xdr:row>4</xdr:row>
      <xdr:rowOff>266700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315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117</xdr:col>
      <xdr:colOff>28575</xdr:colOff>
      <xdr:row>4</xdr:row>
      <xdr:rowOff>28575</xdr:rowOff>
    </xdr:from>
    <xdr:to>
      <xdr:col>117</xdr:col>
      <xdr:colOff>1371600</xdr:colOff>
      <xdr:row>4</xdr:row>
      <xdr:rowOff>266700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50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122</xdr:col>
      <xdr:colOff>28575</xdr:colOff>
      <xdr:row>4</xdr:row>
      <xdr:rowOff>28575</xdr:rowOff>
    </xdr:from>
    <xdr:to>
      <xdr:col>122</xdr:col>
      <xdr:colOff>1371600</xdr:colOff>
      <xdr:row>4</xdr:row>
      <xdr:rowOff>266700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84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127</xdr:col>
      <xdr:colOff>28575</xdr:colOff>
      <xdr:row>4</xdr:row>
      <xdr:rowOff>28575</xdr:rowOff>
    </xdr:from>
    <xdr:to>
      <xdr:col>127</xdr:col>
      <xdr:colOff>1371600</xdr:colOff>
      <xdr:row>4</xdr:row>
      <xdr:rowOff>266700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18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132</xdr:col>
      <xdr:colOff>28575</xdr:colOff>
      <xdr:row>4</xdr:row>
      <xdr:rowOff>28575</xdr:rowOff>
    </xdr:from>
    <xdr:to>
      <xdr:col>132</xdr:col>
      <xdr:colOff>1371600</xdr:colOff>
      <xdr:row>4</xdr:row>
      <xdr:rowOff>266700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652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137</xdr:col>
      <xdr:colOff>28575</xdr:colOff>
      <xdr:row>4</xdr:row>
      <xdr:rowOff>28575</xdr:rowOff>
    </xdr:from>
    <xdr:to>
      <xdr:col>137</xdr:col>
      <xdr:colOff>1371600</xdr:colOff>
      <xdr:row>4</xdr:row>
      <xdr:rowOff>266700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87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142</xdr:col>
      <xdr:colOff>28575</xdr:colOff>
      <xdr:row>4</xdr:row>
      <xdr:rowOff>28575</xdr:rowOff>
    </xdr:from>
    <xdr:to>
      <xdr:col>142</xdr:col>
      <xdr:colOff>1371600</xdr:colOff>
      <xdr:row>4</xdr:row>
      <xdr:rowOff>266700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321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147</xdr:col>
      <xdr:colOff>28575</xdr:colOff>
      <xdr:row>4</xdr:row>
      <xdr:rowOff>28575</xdr:rowOff>
    </xdr:from>
    <xdr:to>
      <xdr:col>147</xdr:col>
      <xdr:colOff>1371600</xdr:colOff>
      <xdr:row>4</xdr:row>
      <xdr:rowOff>266700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655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28575</xdr:colOff>
      <xdr:row>4</xdr:row>
      <xdr:rowOff>28575</xdr:rowOff>
    </xdr:from>
    <xdr:to>
      <xdr:col>152</xdr:col>
      <xdr:colOff>1371600</xdr:colOff>
      <xdr:row>4</xdr:row>
      <xdr:rowOff>266700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989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28575</xdr:colOff>
      <xdr:row>4</xdr:row>
      <xdr:rowOff>28575</xdr:rowOff>
    </xdr:from>
    <xdr:to>
      <xdr:col>157</xdr:col>
      <xdr:colOff>1371600</xdr:colOff>
      <xdr:row>4</xdr:row>
      <xdr:rowOff>266700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324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28575</xdr:colOff>
      <xdr:row>4</xdr:row>
      <xdr:rowOff>28575</xdr:rowOff>
    </xdr:from>
    <xdr:to>
      <xdr:col>162</xdr:col>
      <xdr:colOff>1371600</xdr:colOff>
      <xdr:row>4</xdr:row>
      <xdr:rowOff>266700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658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28575</xdr:colOff>
      <xdr:row>4</xdr:row>
      <xdr:rowOff>28575</xdr:rowOff>
    </xdr:from>
    <xdr:to>
      <xdr:col>167</xdr:col>
      <xdr:colOff>1371600</xdr:colOff>
      <xdr:row>4</xdr:row>
      <xdr:rowOff>266700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992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172</xdr:col>
      <xdr:colOff>28575</xdr:colOff>
      <xdr:row>4</xdr:row>
      <xdr:rowOff>28575</xdr:rowOff>
    </xdr:from>
    <xdr:to>
      <xdr:col>172</xdr:col>
      <xdr:colOff>1371600</xdr:colOff>
      <xdr:row>4</xdr:row>
      <xdr:rowOff>266700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326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177</xdr:col>
      <xdr:colOff>28575</xdr:colOff>
      <xdr:row>4</xdr:row>
      <xdr:rowOff>28575</xdr:rowOff>
    </xdr:from>
    <xdr:to>
      <xdr:col>177</xdr:col>
      <xdr:colOff>1371600</xdr:colOff>
      <xdr:row>4</xdr:row>
      <xdr:rowOff>266700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661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182</xdr:col>
      <xdr:colOff>28575</xdr:colOff>
      <xdr:row>4</xdr:row>
      <xdr:rowOff>28575</xdr:rowOff>
    </xdr:from>
    <xdr:to>
      <xdr:col>182</xdr:col>
      <xdr:colOff>1371600</xdr:colOff>
      <xdr:row>4</xdr:row>
      <xdr:rowOff>266700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995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187</xdr:col>
      <xdr:colOff>28575</xdr:colOff>
      <xdr:row>4</xdr:row>
      <xdr:rowOff>28575</xdr:rowOff>
    </xdr:from>
    <xdr:to>
      <xdr:col>187</xdr:col>
      <xdr:colOff>1371600</xdr:colOff>
      <xdr:row>4</xdr:row>
      <xdr:rowOff>266700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9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192</xdr:col>
      <xdr:colOff>28575</xdr:colOff>
      <xdr:row>4</xdr:row>
      <xdr:rowOff>28575</xdr:rowOff>
    </xdr:from>
    <xdr:to>
      <xdr:col>192</xdr:col>
      <xdr:colOff>1371600</xdr:colOff>
      <xdr:row>4</xdr:row>
      <xdr:rowOff>266700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663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197</xdr:col>
      <xdr:colOff>28575</xdr:colOff>
      <xdr:row>4</xdr:row>
      <xdr:rowOff>28575</xdr:rowOff>
    </xdr:from>
    <xdr:to>
      <xdr:col>197</xdr:col>
      <xdr:colOff>1371600</xdr:colOff>
      <xdr:row>4</xdr:row>
      <xdr:rowOff>266700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998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202</xdr:col>
      <xdr:colOff>28575</xdr:colOff>
      <xdr:row>4</xdr:row>
      <xdr:rowOff>28575</xdr:rowOff>
    </xdr:from>
    <xdr:to>
      <xdr:col>202</xdr:col>
      <xdr:colOff>1371600</xdr:colOff>
      <xdr:row>4</xdr:row>
      <xdr:rowOff>266700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332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28575</xdr:colOff>
      <xdr:row>4</xdr:row>
      <xdr:rowOff>28575</xdr:rowOff>
    </xdr:from>
    <xdr:to>
      <xdr:col>207</xdr:col>
      <xdr:colOff>1371600</xdr:colOff>
      <xdr:row>4</xdr:row>
      <xdr:rowOff>266700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666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28575</xdr:colOff>
      <xdr:row>4</xdr:row>
      <xdr:rowOff>28575</xdr:rowOff>
    </xdr:from>
    <xdr:to>
      <xdr:col>212</xdr:col>
      <xdr:colOff>1371600</xdr:colOff>
      <xdr:row>4</xdr:row>
      <xdr:rowOff>266700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000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28575</xdr:colOff>
      <xdr:row>4</xdr:row>
      <xdr:rowOff>28575</xdr:rowOff>
    </xdr:from>
    <xdr:to>
      <xdr:col>217</xdr:col>
      <xdr:colOff>1371600</xdr:colOff>
      <xdr:row>4</xdr:row>
      <xdr:rowOff>266700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335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28575</xdr:colOff>
      <xdr:row>4</xdr:row>
      <xdr:rowOff>28575</xdr:rowOff>
    </xdr:from>
    <xdr:to>
      <xdr:col>222</xdr:col>
      <xdr:colOff>1371600</xdr:colOff>
      <xdr:row>4</xdr:row>
      <xdr:rowOff>266700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669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227</xdr:col>
      <xdr:colOff>28575</xdr:colOff>
      <xdr:row>4</xdr:row>
      <xdr:rowOff>28575</xdr:rowOff>
    </xdr:from>
    <xdr:to>
      <xdr:col>227</xdr:col>
      <xdr:colOff>1371600</xdr:colOff>
      <xdr:row>4</xdr:row>
      <xdr:rowOff>266700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003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232</xdr:col>
      <xdr:colOff>28575</xdr:colOff>
      <xdr:row>4</xdr:row>
      <xdr:rowOff>28575</xdr:rowOff>
    </xdr:from>
    <xdr:to>
      <xdr:col>232</xdr:col>
      <xdr:colOff>1371600</xdr:colOff>
      <xdr:row>4</xdr:row>
      <xdr:rowOff>266700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337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237</xdr:col>
      <xdr:colOff>28575</xdr:colOff>
      <xdr:row>4</xdr:row>
      <xdr:rowOff>28575</xdr:rowOff>
    </xdr:from>
    <xdr:to>
      <xdr:col>237</xdr:col>
      <xdr:colOff>1371600</xdr:colOff>
      <xdr:row>4</xdr:row>
      <xdr:rowOff>266700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72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242</xdr:col>
      <xdr:colOff>28575</xdr:colOff>
      <xdr:row>4</xdr:row>
      <xdr:rowOff>28575</xdr:rowOff>
    </xdr:from>
    <xdr:to>
      <xdr:col>242</xdr:col>
      <xdr:colOff>1371600</xdr:colOff>
      <xdr:row>4</xdr:row>
      <xdr:rowOff>266700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06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247</xdr:col>
      <xdr:colOff>28575</xdr:colOff>
      <xdr:row>4</xdr:row>
      <xdr:rowOff>28575</xdr:rowOff>
    </xdr:from>
    <xdr:to>
      <xdr:col>247</xdr:col>
      <xdr:colOff>1371600</xdr:colOff>
      <xdr:row>4</xdr:row>
      <xdr:rowOff>266700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340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252</xdr:col>
      <xdr:colOff>28575</xdr:colOff>
      <xdr:row>4</xdr:row>
      <xdr:rowOff>28575</xdr:rowOff>
    </xdr:from>
    <xdr:to>
      <xdr:col>252</xdr:col>
      <xdr:colOff>1371600</xdr:colOff>
      <xdr:row>4</xdr:row>
      <xdr:rowOff>266700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674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257</xdr:col>
      <xdr:colOff>28575</xdr:colOff>
      <xdr:row>4</xdr:row>
      <xdr:rowOff>28575</xdr:rowOff>
    </xdr:from>
    <xdr:to>
      <xdr:col>257</xdr:col>
      <xdr:colOff>1371600</xdr:colOff>
      <xdr:row>4</xdr:row>
      <xdr:rowOff>266700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009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28575</xdr:colOff>
      <xdr:row>4</xdr:row>
      <xdr:rowOff>28575</xdr:rowOff>
    </xdr:from>
    <xdr:to>
      <xdr:col>262</xdr:col>
      <xdr:colOff>1371600</xdr:colOff>
      <xdr:row>4</xdr:row>
      <xdr:rowOff>266700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343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28575</xdr:colOff>
      <xdr:row>4</xdr:row>
      <xdr:rowOff>28575</xdr:rowOff>
    </xdr:from>
    <xdr:to>
      <xdr:col>267</xdr:col>
      <xdr:colOff>1371600</xdr:colOff>
      <xdr:row>4</xdr:row>
      <xdr:rowOff>266700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677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28575</xdr:colOff>
      <xdr:row>4</xdr:row>
      <xdr:rowOff>28575</xdr:rowOff>
    </xdr:from>
    <xdr:to>
      <xdr:col>272</xdr:col>
      <xdr:colOff>1371600</xdr:colOff>
      <xdr:row>4</xdr:row>
      <xdr:rowOff>266700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11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277</xdr:col>
      <xdr:colOff>28575</xdr:colOff>
      <xdr:row>4</xdr:row>
      <xdr:rowOff>28575</xdr:rowOff>
    </xdr:from>
    <xdr:to>
      <xdr:col>277</xdr:col>
      <xdr:colOff>1371600</xdr:colOff>
      <xdr:row>4</xdr:row>
      <xdr:rowOff>266700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346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282</xdr:col>
      <xdr:colOff>28575</xdr:colOff>
      <xdr:row>4</xdr:row>
      <xdr:rowOff>28575</xdr:rowOff>
    </xdr:from>
    <xdr:to>
      <xdr:col>282</xdr:col>
      <xdr:colOff>1371600</xdr:colOff>
      <xdr:row>4</xdr:row>
      <xdr:rowOff>266700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680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287</xdr:col>
      <xdr:colOff>28575</xdr:colOff>
      <xdr:row>4</xdr:row>
      <xdr:rowOff>28575</xdr:rowOff>
    </xdr:from>
    <xdr:to>
      <xdr:col>287</xdr:col>
      <xdr:colOff>1371600</xdr:colOff>
      <xdr:row>4</xdr:row>
      <xdr:rowOff>266700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14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292</xdr:col>
      <xdr:colOff>28575</xdr:colOff>
      <xdr:row>4</xdr:row>
      <xdr:rowOff>28575</xdr:rowOff>
    </xdr:from>
    <xdr:to>
      <xdr:col>292</xdr:col>
      <xdr:colOff>1371600</xdr:colOff>
      <xdr:row>4</xdr:row>
      <xdr:rowOff>266700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348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297</xdr:col>
      <xdr:colOff>28575</xdr:colOff>
      <xdr:row>4</xdr:row>
      <xdr:rowOff>28575</xdr:rowOff>
    </xdr:from>
    <xdr:to>
      <xdr:col>297</xdr:col>
      <xdr:colOff>1371600</xdr:colOff>
      <xdr:row>4</xdr:row>
      <xdr:rowOff>266700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683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302</xdr:col>
      <xdr:colOff>28575</xdr:colOff>
      <xdr:row>4</xdr:row>
      <xdr:rowOff>28575</xdr:rowOff>
    </xdr:from>
    <xdr:to>
      <xdr:col>302</xdr:col>
      <xdr:colOff>1371600</xdr:colOff>
      <xdr:row>4</xdr:row>
      <xdr:rowOff>266700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017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307</xdr:col>
      <xdr:colOff>28575</xdr:colOff>
      <xdr:row>4</xdr:row>
      <xdr:rowOff>28575</xdr:rowOff>
    </xdr:from>
    <xdr:to>
      <xdr:col>307</xdr:col>
      <xdr:colOff>1371600</xdr:colOff>
      <xdr:row>4</xdr:row>
      <xdr:rowOff>266700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351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312</xdr:col>
      <xdr:colOff>28575</xdr:colOff>
      <xdr:row>4</xdr:row>
      <xdr:rowOff>28575</xdr:rowOff>
    </xdr:from>
    <xdr:to>
      <xdr:col>312</xdr:col>
      <xdr:colOff>1371600</xdr:colOff>
      <xdr:row>4</xdr:row>
      <xdr:rowOff>266700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685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317</xdr:col>
      <xdr:colOff>28575</xdr:colOff>
      <xdr:row>4</xdr:row>
      <xdr:rowOff>28575</xdr:rowOff>
    </xdr:from>
    <xdr:to>
      <xdr:col>317</xdr:col>
      <xdr:colOff>1371600</xdr:colOff>
      <xdr:row>4</xdr:row>
      <xdr:rowOff>266700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020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322</xdr:col>
      <xdr:colOff>28575</xdr:colOff>
      <xdr:row>4</xdr:row>
      <xdr:rowOff>28575</xdr:rowOff>
    </xdr:from>
    <xdr:to>
      <xdr:col>322</xdr:col>
      <xdr:colOff>1371600</xdr:colOff>
      <xdr:row>4</xdr:row>
      <xdr:rowOff>266700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354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327</xdr:col>
      <xdr:colOff>28575</xdr:colOff>
      <xdr:row>4</xdr:row>
      <xdr:rowOff>28575</xdr:rowOff>
    </xdr:from>
    <xdr:to>
      <xdr:col>327</xdr:col>
      <xdr:colOff>1371600</xdr:colOff>
      <xdr:row>4</xdr:row>
      <xdr:rowOff>266700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688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332</xdr:col>
      <xdr:colOff>28575</xdr:colOff>
      <xdr:row>4</xdr:row>
      <xdr:rowOff>28575</xdr:rowOff>
    </xdr:from>
    <xdr:to>
      <xdr:col>332</xdr:col>
      <xdr:colOff>1371600</xdr:colOff>
      <xdr:row>4</xdr:row>
      <xdr:rowOff>266700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022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337</xdr:col>
      <xdr:colOff>28575</xdr:colOff>
      <xdr:row>4</xdr:row>
      <xdr:rowOff>28575</xdr:rowOff>
    </xdr:from>
    <xdr:to>
      <xdr:col>337</xdr:col>
      <xdr:colOff>1371600</xdr:colOff>
      <xdr:row>4</xdr:row>
      <xdr:rowOff>266700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57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342</xdr:col>
      <xdr:colOff>28575</xdr:colOff>
      <xdr:row>4</xdr:row>
      <xdr:rowOff>28575</xdr:rowOff>
    </xdr:from>
    <xdr:to>
      <xdr:col>342</xdr:col>
      <xdr:colOff>1371600</xdr:colOff>
      <xdr:row>4</xdr:row>
      <xdr:rowOff>266700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691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347</xdr:col>
      <xdr:colOff>28575</xdr:colOff>
      <xdr:row>4</xdr:row>
      <xdr:rowOff>28575</xdr:rowOff>
    </xdr:from>
    <xdr:to>
      <xdr:col>347</xdr:col>
      <xdr:colOff>1371600</xdr:colOff>
      <xdr:row>4</xdr:row>
      <xdr:rowOff>266700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25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352</xdr:col>
      <xdr:colOff>28575</xdr:colOff>
      <xdr:row>4</xdr:row>
      <xdr:rowOff>28575</xdr:rowOff>
    </xdr:from>
    <xdr:to>
      <xdr:col>352</xdr:col>
      <xdr:colOff>1371600</xdr:colOff>
      <xdr:row>4</xdr:row>
      <xdr:rowOff>266700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359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357</xdr:col>
      <xdr:colOff>28575</xdr:colOff>
      <xdr:row>4</xdr:row>
      <xdr:rowOff>28575</xdr:rowOff>
    </xdr:from>
    <xdr:to>
      <xdr:col>357</xdr:col>
      <xdr:colOff>1371600</xdr:colOff>
      <xdr:row>4</xdr:row>
      <xdr:rowOff>266700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94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362</xdr:col>
      <xdr:colOff>28575</xdr:colOff>
      <xdr:row>4</xdr:row>
      <xdr:rowOff>28575</xdr:rowOff>
    </xdr:from>
    <xdr:to>
      <xdr:col>362</xdr:col>
      <xdr:colOff>1371600</xdr:colOff>
      <xdr:row>4</xdr:row>
      <xdr:rowOff>266700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028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367</xdr:col>
      <xdr:colOff>28575</xdr:colOff>
      <xdr:row>4</xdr:row>
      <xdr:rowOff>28575</xdr:rowOff>
    </xdr:from>
    <xdr:to>
      <xdr:col>367</xdr:col>
      <xdr:colOff>1371600</xdr:colOff>
      <xdr:row>4</xdr:row>
      <xdr:rowOff>266700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362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372</xdr:col>
      <xdr:colOff>28575</xdr:colOff>
      <xdr:row>4</xdr:row>
      <xdr:rowOff>28575</xdr:rowOff>
    </xdr:from>
    <xdr:to>
      <xdr:col>372</xdr:col>
      <xdr:colOff>1371600</xdr:colOff>
      <xdr:row>4</xdr:row>
      <xdr:rowOff>266700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696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377</xdr:col>
      <xdr:colOff>28575</xdr:colOff>
      <xdr:row>4</xdr:row>
      <xdr:rowOff>28575</xdr:rowOff>
    </xdr:from>
    <xdr:to>
      <xdr:col>377</xdr:col>
      <xdr:colOff>1371600</xdr:colOff>
      <xdr:row>4</xdr:row>
      <xdr:rowOff>266700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031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382</xdr:col>
      <xdr:colOff>28575</xdr:colOff>
      <xdr:row>4</xdr:row>
      <xdr:rowOff>28575</xdr:rowOff>
    </xdr:from>
    <xdr:to>
      <xdr:col>382</xdr:col>
      <xdr:colOff>1371600</xdr:colOff>
      <xdr:row>4</xdr:row>
      <xdr:rowOff>266700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3652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387</xdr:col>
      <xdr:colOff>28575</xdr:colOff>
      <xdr:row>4</xdr:row>
      <xdr:rowOff>28575</xdr:rowOff>
    </xdr:from>
    <xdr:to>
      <xdr:col>387</xdr:col>
      <xdr:colOff>1371600</xdr:colOff>
      <xdr:row>4</xdr:row>
      <xdr:rowOff>266700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95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392</xdr:col>
      <xdr:colOff>28575</xdr:colOff>
      <xdr:row>4</xdr:row>
      <xdr:rowOff>28575</xdr:rowOff>
    </xdr:from>
    <xdr:to>
      <xdr:col>392</xdr:col>
      <xdr:colOff>1371600</xdr:colOff>
      <xdr:row>4</xdr:row>
      <xdr:rowOff>266700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03377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397</xdr:col>
      <xdr:colOff>28575</xdr:colOff>
      <xdr:row>4</xdr:row>
      <xdr:rowOff>28575</xdr:rowOff>
    </xdr:from>
    <xdr:to>
      <xdr:col>397</xdr:col>
      <xdr:colOff>1371600</xdr:colOff>
      <xdr:row>4</xdr:row>
      <xdr:rowOff>266700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368025" y="210502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402</xdr:col>
      <xdr:colOff>38100</xdr:colOff>
      <xdr:row>4</xdr:row>
      <xdr:rowOff>28575</xdr:rowOff>
    </xdr:from>
    <xdr:to>
      <xdr:col>402</xdr:col>
      <xdr:colOff>1371600</xdr:colOff>
      <xdr:row>4</xdr:row>
      <xdr:rowOff>266700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71180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407</xdr:col>
      <xdr:colOff>38100</xdr:colOff>
      <xdr:row>4</xdr:row>
      <xdr:rowOff>28575</xdr:rowOff>
    </xdr:from>
    <xdr:to>
      <xdr:col>407</xdr:col>
      <xdr:colOff>1371600</xdr:colOff>
      <xdr:row>4</xdr:row>
      <xdr:rowOff>266700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04605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412</xdr:col>
      <xdr:colOff>38100</xdr:colOff>
      <xdr:row>4</xdr:row>
      <xdr:rowOff>28575</xdr:rowOff>
    </xdr:from>
    <xdr:to>
      <xdr:col>412</xdr:col>
      <xdr:colOff>1371600</xdr:colOff>
      <xdr:row>4</xdr:row>
      <xdr:rowOff>266700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8030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417</xdr:col>
      <xdr:colOff>38100</xdr:colOff>
      <xdr:row>4</xdr:row>
      <xdr:rowOff>28575</xdr:rowOff>
    </xdr:from>
    <xdr:to>
      <xdr:col>417</xdr:col>
      <xdr:colOff>1371600</xdr:colOff>
      <xdr:row>4</xdr:row>
      <xdr:rowOff>266700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71455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422</xdr:col>
      <xdr:colOff>38100</xdr:colOff>
      <xdr:row>4</xdr:row>
      <xdr:rowOff>28575</xdr:rowOff>
    </xdr:from>
    <xdr:to>
      <xdr:col>422</xdr:col>
      <xdr:colOff>1371600</xdr:colOff>
      <xdr:row>4</xdr:row>
      <xdr:rowOff>266700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04880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427</xdr:col>
      <xdr:colOff>38100</xdr:colOff>
      <xdr:row>4</xdr:row>
      <xdr:rowOff>28575</xdr:rowOff>
    </xdr:from>
    <xdr:to>
      <xdr:col>427</xdr:col>
      <xdr:colOff>1371600</xdr:colOff>
      <xdr:row>4</xdr:row>
      <xdr:rowOff>266700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38305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432</xdr:col>
      <xdr:colOff>38100</xdr:colOff>
      <xdr:row>4</xdr:row>
      <xdr:rowOff>28575</xdr:rowOff>
    </xdr:from>
    <xdr:to>
      <xdr:col>432</xdr:col>
      <xdr:colOff>1371600</xdr:colOff>
      <xdr:row>4</xdr:row>
      <xdr:rowOff>266700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1730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437</xdr:col>
      <xdr:colOff>38100</xdr:colOff>
      <xdr:row>4</xdr:row>
      <xdr:rowOff>28575</xdr:rowOff>
    </xdr:from>
    <xdr:to>
      <xdr:col>437</xdr:col>
      <xdr:colOff>1371600</xdr:colOff>
      <xdr:row>4</xdr:row>
      <xdr:rowOff>266700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5155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442</xdr:col>
      <xdr:colOff>38100</xdr:colOff>
      <xdr:row>4</xdr:row>
      <xdr:rowOff>28575</xdr:rowOff>
    </xdr:from>
    <xdr:to>
      <xdr:col>442</xdr:col>
      <xdr:colOff>1371600</xdr:colOff>
      <xdr:row>4</xdr:row>
      <xdr:rowOff>266700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38580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447</xdr:col>
      <xdr:colOff>38100</xdr:colOff>
      <xdr:row>4</xdr:row>
      <xdr:rowOff>28575</xdr:rowOff>
    </xdr:from>
    <xdr:to>
      <xdr:col>447</xdr:col>
      <xdr:colOff>1371600</xdr:colOff>
      <xdr:row>4</xdr:row>
      <xdr:rowOff>266700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2005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452</xdr:col>
      <xdr:colOff>38100</xdr:colOff>
      <xdr:row>4</xdr:row>
      <xdr:rowOff>28575</xdr:rowOff>
    </xdr:from>
    <xdr:to>
      <xdr:col>452</xdr:col>
      <xdr:colOff>1371600</xdr:colOff>
      <xdr:row>4</xdr:row>
      <xdr:rowOff>266700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05430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457</xdr:col>
      <xdr:colOff>38100</xdr:colOff>
      <xdr:row>4</xdr:row>
      <xdr:rowOff>28575</xdr:rowOff>
    </xdr:from>
    <xdr:to>
      <xdr:col>457</xdr:col>
      <xdr:colOff>1371600</xdr:colOff>
      <xdr:row>4</xdr:row>
      <xdr:rowOff>266700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38855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462</xdr:col>
      <xdr:colOff>38100</xdr:colOff>
      <xdr:row>4</xdr:row>
      <xdr:rowOff>28575</xdr:rowOff>
    </xdr:from>
    <xdr:to>
      <xdr:col>462</xdr:col>
      <xdr:colOff>1371600</xdr:colOff>
      <xdr:row>4</xdr:row>
      <xdr:rowOff>266700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72280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467</xdr:col>
      <xdr:colOff>38100</xdr:colOff>
      <xdr:row>4</xdr:row>
      <xdr:rowOff>28575</xdr:rowOff>
    </xdr:from>
    <xdr:to>
      <xdr:col>467</xdr:col>
      <xdr:colOff>1371600</xdr:colOff>
      <xdr:row>4</xdr:row>
      <xdr:rowOff>266700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05705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472</xdr:col>
      <xdr:colOff>38100</xdr:colOff>
      <xdr:row>4</xdr:row>
      <xdr:rowOff>28575</xdr:rowOff>
    </xdr:from>
    <xdr:to>
      <xdr:col>472</xdr:col>
      <xdr:colOff>1371600</xdr:colOff>
      <xdr:row>4</xdr:row>
      <xdr:rowOff>266700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39130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477</xdr:col>
      <xdr:colOff>38100</xdr:colOff>
      <xdr:row>4</xdr:row>
      <xdr:rowOff>28575</xdr:rowOff>
    </xdr:from>
    <xdr:to>
      <xdr:col>477</xdr:col>
      <xdr:colOff>1371600</xdr:colOff>
      <xdr:row>4</xdr:row>
      <xdr:rowOff>266700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72555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482</xdr:col>
      <xdr:colOff>38100</xdr:colOff>
      <xdr:row>4</xdr:row>
      <xdr:rowOff>28575</xdr:rowOff>
    </xdr:from>
    <xdr:to>
      <xdr:col>482</xdr:col>
      <xdr:colOff>1371600</xdr:colOff>
      <xdr:row>4</xdr:row>
      <xdr:rowOff>266700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05980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487</xdr:col>
      <xdr:colOff>38100</xdr:colOff>
      <xdr:row>4</xdr:row>
      <xdr:rowOff>28575</xdr:rowOff>
    </xdr:from>
    <xdr:to>
      <xdr:col>487</xdr:col>
      <xdr:colOff>1371600</xdr:colOff>
      <xdr:row>4</xdr:row>
      <xdr:rowOff>266700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9405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492</xdr:col>
      <xdr:colOff>38100</xdr:colOff>
      <xdr:row>4</xdr:row>
      <xdr:rowOff>28575</xdr:rowOff>
    </xdr:from>
    <xdr:to>
      <xdr:col>492</xdr:col>
      <xdr:colOff>1371600</xdr:colOff>
      <xdr:row>4</xdr:row>
      <xdr:rowOff>266700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72830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497</xdr:col>
      <xdr:colOff>38100</xdr:colOff>
      <xdr:row>4</xdr:row>
      <xdr:rowOff>28575</xdr:rowOff>
    </xdr:from>
    <xdr:to>
      <xdr:col>497</xdr:col>
      <xdr:colOff>1371600</xdr:colOff>
      <xdr:row>4</xdr:row>
      <xdr:rowOff>266700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062550" y="2105025"/>
          <a:ext cx="1333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10</xdr:row>
      <xdr:rowOff>28575</xdr:rowOff>
    </xdr:from>
    <xdr:to>
      <xdr:col>8</xdr:col>
      <xdr:colOff>428625</xdr:colOff>
      <xdr:row>11</xdr:row>
      <xdr:rowOff>104775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0</xdr:colOff>
      <xdr:row>10</xdr:row>
      <xdr:rowOff>28575</xdr:rowOff>
    </xdr:from>
    <xdr:to>
      <xdr:col>13</xdr:col>
      <xdr:colOff>428625</xdr:colOff>
      <xdr:row>11</xdr:row>
      <xdr:rowOff>104775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69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28575</xdr:rowOff>
    </xdr:from>
    <xdr:to>
      <xdr:col>18</xdr:col>
      <xdr:colOff>428625</xdr:colOff>
      <xdr:row>11</xdr:row>
      <xdr:rowOff>104775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03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</xdr:col>
      <xdr:colOff>0</xdr:colOff>
      <xdr:row>10</xdr:row>
      <xdr:rowOff>28575</xdr:rowOff>
    </xdr:from>
    <xdr:to>
      <xdr:col>23</xdr:col>
      <xdr:colOff>428625</xdr:colOff>
      <xdr:row>11</xdr:row>
      <xdr:rowOff>104775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37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0</xdr:colOff>
      <xdr:row>10</xdr:row>
      <xdr:rowOff>28575</xdr:rowOff>
    </xdr:from>
    <xdr:to>
      <xdr:col>28</xdr:col>
      <xdr:colOff>428625</xdr:colOff>
      <xdr:row>11</xdr:row>
      <xdr:rowOff>104775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71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</xdr:col>
      <xdr:colOff>0</xdr:colOff>
      <xdr:row>10</xdr:row>
      <xdr:rowOff>28575</xdr:rowOff>
    </xdr:from>
    <xdr:to>
      <xdr:col>33</xdr:col>
      <xdr:colOff>428625</xdr:colOff>
      <xdr:row>11</xdr:row>
      <xdr:rowOff>104775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06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</xdr:col>
      <xdr:colOff>0</xdr:colOff>
      <xdr:row>10</xdr:row>
      <xdr:rowOff>28575</xdr:rowOff>
    </xdr:from>
    <xdr:to>
      <xdr:col>38</xdr:col>
      <xdr:colOff>428625</xdr:colOff>
      <xdr:row>11</xdr:row>
      <xdr:rowOff>104775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40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</xdr:col>
      <xdr:colOff>0</xdr:colOff>
      <xdr:row>10</xdr:row>
      <xdr:rowOff>28575</xdr:rowOff>
    </xdr:from>
    <xdr:to>
      <xdr:col>43</xdr:col>
      <xdr:colOff>428625</xdr:colOff>
      <xdr:row>11</xdr:row>
      <xdr:rowOff>104775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74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</xdr:col>
      <xdr:colOff>0</xdr:colOff>
      <xdr:row>10</xdr:row>
      <xdr:rowOff>28575</xdr:rowOff>
    </xdr:from>
    <xdr:to>
      <xdr:col>48</xdr:col>
      <xdr:colOff>428625</xdr:colOff>
      <xdr:row>11</xdr:row>
      <xdr:rowOff>104775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08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</xdr:col>
      <xdr:colOff>0</xdr:colOff>
      <xdr:row>10</xdr:row>
      <xdr:rowOff>28575</xdr:rowOff>
    </xdr:from>
    <xdr:to>
      <xdr:col>53</xdr:col>
      <xdr:colOff>428625</xdr:colOff>
      <xdr:row>11</xdr:row>
      <xdr:rowOff>104775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43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0</xdr:colOff>
      <xdr:row>10</xdr:row>
      <xdr:rowOff>28575</xdr:rowOff>
    </xdr:from>
    <xdr:to>
      <xdr:col>58</xdr:col>
      <xdr:colOff>428625</xdr:colOff>
      <xdr:row>11</xdr:row>
      <xdr:rowOff>104775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77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0</xdr:colOff>
      <xdr:row>10</xdr:row>
      <xdr:rowOff>28575</xdr:rowOff>
    </xdr:from>
    <xdr:to>
      <xdr:col>63</xdr:col>
      <xdr:colOff>428625</xdr:colOff>
      <xdr:row>11</xdr:row>
      <xdr:rowOff>104775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11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0</xdr:colOff>
      <xdr:row>10</xdr:row>
      <xdr:rowOff>28575</xdr:rowOff>
    </xdr:from>
    <xdr:to>
      <xdr:col>68</xdr:col>
      <xdr:colOff>428625</xdr:colOff>
      <xdr:row>11</xdr:row>
      <xdr:rowOff>104775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45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73</xdr:col>
      <xdr:colOff>0</xdr:colOff>
      <xdr:row>10</xdr:row>
      <xdr:rowOff>28575</xdr:rowOff>
    </xdr:from>
    <xdr:to>
      <xdr:col>73</xdr:col>
      <xdr:colOff>428625</xdr:colOff>
      <xdr:row>11</xdr:row>
      <xdr:rowOff>104775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080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78</xdr:col>
      <xdr:colOff>0</xdr:colOff>
      <xdr:row>10</xdr:row>
      <xdr:rowOff>28575</xdr:rowOff>
    </xdr:from>
    <xdr:to>
      <xdr:col>78</xdr:col>
      <xdr:colOff>428625</xdr:colOff>
      <xdr:row>11</xdr:row>
      <xdr:rowOff>104775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14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83</xdr:col>
      <xdr:colOff>0</xdr:colOff>
      <xdr:row>10</xdr:row>
      <xdr:rowOff>28575</xdr:rowOff>
    </xdr:from>
    <xdr:to>
      <xdr:col>83</xdr:col>
      <xdr:colOff>428625</xdr:colOff>
      <xdr:row>11</xdr:row>
      <xdr:rowOff>104775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748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88</xdr:col>
      <xdr:colOff>0</xdr:colOff>
      <xdr:row>10</xdr:row>
      <xdr:rowOff>28575</xdr:rowOff>
    </xdr:from>
    <xdr:to>
      <xdr:col>88</xdr:col>
      <xdr:colOff>428625</xdr:colOff>
      <xdr:row>11</xdr:row>
      <xdr:rowOff>104775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082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93</xdr:col>
      <xdr:colOff>0</xdr:colOff>
      <xdr:row>10</xdr:row>
      <xdr:rowOff>28575</xdr:rowOff>
    </xdr:from>
    <xdr:to>
      <xdr:col>93</xdr:col>
      <xdr:colOff>428625</xdr:colOff>
      <xdr:row>11</xdr:row>
      <xdr:rowOff>104775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417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98</xdr:col>
      <xdr:colOff>0</xdr:colOff>
      <xdr:row>10</xdr:row>
      <xdr:rowOff>28575</xdr:rowOff>
    </xdr:from>
    <xdr:to>
      <xdr:col>98</xdr:col>
      <xdr:colOff>428625</xdr:colOff>
      <xdr:row>11</xdr:row>
      <xdr:rowOff>104775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751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103</xdr:col>
      <xdr:colOff>0</xdr:colOff>
      <xdr:row>10</xdr:row>
      <xdr:rowOff>28575</xdr:rowOff>
    </xdr:from>
    <xdr:to>
      <xdr:col>103</xdr:col>
      <xdr:colOff>428625</xdr:colOff>
      <xdr:row>11</xdr:row>
      <xdr:rowOff>104775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085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10</xdr:row>
      <xdr:rowOff>28575</xdr:rowOff>
    </xdr:from>
    <xdr:to>
      <xdr:col>108</xdr:col>
      <xdr:colOff>428625</xdr:colOff>
      <xdr:row>11</xdr:row>
      <xdr:rowOff>104775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19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113</xdr:col>
      <xdr:colOff>0</xdr:colOff>
      <xdr:row>10</xdr:row>
      <xdr:rowOff>28575</xdr:rowOff>
    </xdr:from>
    <xdr:to>
      <xdr:col>113</xdr:col>
      <xdr:colOff>428625</xdr:colOff>
      <xdr:row>11</xdr:row>
      <xdr:rowOff>104775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54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0</xdr:colOff>
      <xdr:row>10</xdr:row>
      <xdr:rowOff>28575</xdr:rowOff>
    </xdr:from>
    <xdr:to>
      <xdr:col>118</xdr:col>
      <xdr:colOff>428625</xdr:colOff>
      <xdr:row>11</xdr:row>
      <xdr:rowOff>104775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088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0</xdr:colOff>
      <xdr:row>10</xdr:row>
      <xdr:rowOff>28575</xdr:rowOff>
    </xdr:from>
    <xdr:to>
      <xdr:col>123</xdr:col>
      <xdr:colOff>428625</xdr:colOff>
      <xdr:row>11</xdr:row>
      <xdr:rowOff>104775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422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128</xdr:col>
      <xdr:colOff>0</xdr:colOff>
      <xdr:row>10</xdr:row>
      <xdr:rowOff>28575</xdr:rowOff>
    </xdr:from>
    <xdr:to>
      <xdr:col>128</xdr:col>
      <xdr:colOff>428625</xdr:colOff>
      <xdr:row>11</xdr:row>
      <xdr:rowOff>104775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756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133</xdr:col>
      <xdr:colOff>0</xdr:colOff>
      <xdr:row>10</xdr:row>
      <xdr:rowOff>28575</xdr:rowOff>
    </xdr:from>
    <xdr:to>
      <xdr:col>133</xdr:col>
      <xdr:colOff>428625</xdr:colOff>
      <xdr:row>11</xdr:row>
      <xdr:rowOff>104775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091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138</xdr:col>
      <xdr:colOff>0</xdr:colOff>
      <xdr:row>10</xdr:row>
      <xdr:rowOff>28575</xdr:rowOff>
    </xdr:from>
    <xdr:to>
      <xdr:col>138</xdr:col>
      <xdr:colOff>428625</xdr:colOff>
      <xdr:row>11</xdr:row>
      <xdr:rowOff>104775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425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143</xdr:col>
      <xdr:colOff>0</xdr:colOff>
      <xdr:row>10</xdr:row>
      <xdr:rowOff>28575</xdr:rowOff>
    </xdr:from>
    <xdr:to>
      <xdr:col>143</xdr:col>
      <xdr:colOff>428625</xdr:colOff>
      <xdr:row>11</xdr:row>
      <xdr:rowOff>104775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759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148</xdr:col>
      <xdr:colOff>0</xdr:colOff>
      <xdr:row>10</xdr:row>
      <xdr:rowOff>28575</xdr:rowOff>
    </xdr:from>
    <xdr:to>
      <xdr:col>148</xdr:col>
      <xdr:colOff>428625</xdr:colOff>
      <xdr:row>11</xdr:row>
      <xdr:rowOff>104775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093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153</xdr:col>
      <xdr:colOff>0</xdr:colOff>
      <xdr:row>10</xdr:row>
      <xdr:rowOff>28575</xdr:rowOff>
    </xdr:from>
    <xdr:to>
      <xdr:col>153</xdr:col>
      <xdr:colOff>428625</xdr:colOff>
      <xdr:row>11</xdr:row>
      <xdr:rowOff>104775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428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158</xdr:col>
      <xdr:colOff>0</xdr:colOff>
      <xdr:row>10</xdr:row>
      <xdr:rowOff>28575</xdr:rowOff>
    </xdr:from>
    <xdr:to>
      <xdr:col>158</xdr:col>
      <xdr:colOff>428625</xdr:colOff>
      <xdr:row>11</xdr:row>
      <xdr:rowOff>104775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762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0</xdr:colOff>
      <xdr:row>10</xdr:row>
      <xdr:rowOff>28575</xdr:rowOff>
    </xdr:from>
    <xdr:to>
      <xdr:col>163</xdr:col>
      <xdr:colOff>428625</xdr:colOff>
      <xdr:row>11</xdr:row>
      <xdr:rowOff>104775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96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0</xdr:colOff>
      <xdr:row>10</xdr:row>
      <xdr:rowOff>28575</xdr:rowOff>
    </xdr:from>
    <xdr:to>
      <xdr:col>168</xdr:col>
      <xdr:colOff>428625</xdr:colOff>
      <xdr:row>11</xdr:row>
      <xdr:rowOff>104775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430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0</xdr:colOff>
      <xdr:row>10</xdr:row>
      <xdr:rowOff>28575</xdr:rowOff>
    </xdr:from>
    <xdr:to>
      <xdr:col>173</xdr:col>
      <xdr:colOff>428625</xdr:colOff>
      <xdr:row>11</xdr:row>
      <xdr:rowOff>104775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765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0</xdr:colOff>
      <xdr:row>10</xdr:row>
      <xdr:rowOff>28575</xdr:rowOff>
    </xdr:from>
    <xdr:to>
      <xdr:col>178</xdr:col>
      <xdr:colOff>428625</xdr:colOff>
      <xdr:row>11</xdr:row>
      <xdr:rowOff>104775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099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183</xdr:col>
      <xdr:colOff>0</xdr:colOff>
      <xdr:row>10</xdr:row>
      <xdr:rowOff>28575</xdr:rowOff>
    </xdr:from>
    <xdr:to>
      <xdr:col>183</xdr:col>
      <xdr:colOff>428625</xdr:colOff>
      <xdr:row>11</xdr:row>
      <xdr:rowOff>104775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433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188</xdr:col>
      <xdr:colOff>0</xdr:colOff>
      <xdr:row>10</xdr:row>
      <xdr:rowOff>28575</xdr:rowOff>
    </xdr:from>
    <xdr:to>
      <xdr:col>188</xdr:col>
      <xdr:colOff>428625</xdr:colOff>
      <xdr:row>11</xdr:row>
      <xdr:rowOff>104775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767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193</xdr:col>
      <xdr:colOff>0</xdr:colOff>
      <xdr:row>10</xdr:row>
      <xdr:rowOff>28575</xdr:rowOff>
    </xdr:from>
    <xdr:to>
      <xdr:col>193</xdr:col>
      <xdr:colOff>428625</xdr:colOff>
      <xdr:row>11</xdr:row>
      <xdr:rowOff>104775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102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198</xdr:col>
      <xdr:colOff>0</xdr:colOff>
      <xdr:row>10</xdr:row>
      <xdr:rowOff>28575</xdr:rowOff>
    </xdr:from>
    <xdr:to>
      <xdr:col>198</xdr:col>
      <xdr:colOff>428625</xdr:colOff>
      <xdr:row>11</xdr:row>
      <xdr:rowOff>104775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436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203</xdr:col>
      <xdr:colOff>0</xdr:colOff>
      <xdr:row>10</xdr:row>
      <xdr:rowOff>28575</xdr:rowOff>
    </xdr:from>
    <xdr:to>
      <xdr:col>203</xdr:col>
      <xdr:colOff>428625</xdr:colOff>
      <xdr:row>11</xdr:row>
      <xdr:rowOff>104775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770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208</xdr:col>
      <xdr:colOff>0</xdr:colOff>
      <xdr:row>10</xdr:row>
      <xdr:rowOff>28575</xdr:rowOff>
    </xdr:from>
    <xdr:to>
      <xdr:col>208</xdr:col>
      <xdr:colOff>428625</xdr:colOff>
      <xdr:row>11</xdr:row>
      <xdr:rowOff>104775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104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213</xdr:col>
      <xdr:colOff>0</xdr:colOff>
      <xdr:row>10</xdr:row>
      <xdr:rowOff>28575</xdr:rowOff>
    </xdr:from>
    <xdr:to>
      <xdr:col>213</xdr:col>
      <xdr:colOff>428625</xdr:colOff>
      <xdr:row>11</xdr:row>
      <xdr:rowOff>104775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39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0</xdr:colOff>
      <xdr:row>10</xdr:row>
      <xdr:rowOff>28575</xdr:rowOff>
    </xdr:from>
    <xdr:to>
      <xdr:col>218</xdr:col>
      <xdr:colOff>428625</xdr:colOff>
      <xdr:row>11</xdr:row>
      <xdr:rowOff>104775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773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223</xdr:col>
      <xdr:colOff>0</xdr:colOff>
      <xdr:row>10</xdr:row>
      <xdr:rowOff>28575</xdr:rowOff>
    </xdr:from>
    <xdr:to>
      <xdr:col>223</xdr:col>
      <xdr:colOff>428625</xdr:colOff>
      <xdr:row>11</xdr:row>
      <xdr:rowOff>104775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07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0</xdr:colOff>
      <xdr:row>10</xdr:row>
      <xdr:rowOff>28575</xdr:rowOff>
    </xdr:from>
    <xdr:to>
      <xdr:col>228</xdr:col>
      <xdr:colOff>428625</xdr:colOff>
      <xdr:row>11</xdr:row>
      <xdr:rowOff>104775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441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0</xdr:colOff>
      <xdr:row>10</xdr:row>
      <xdr:rowOff>28575</xdr:rowOff>
    </xdr:from>
    <xdr:to>
      <xdr:col>233</xdr:col>
      <xdr:colOff>428625</xdr:colOff>
      <xdr:row>11</xdr:row>
      <xdr:rowOff>104775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776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238</xdr:col>
      <xdr:colOff>0</xdr:colOff>
      <xdr:row>10</xdr:row>
      <xdr:rowOff>28575</xdr:rowOff>
    </xdr:from>
    <xdr:to>
      <xdr:col>238</xdr:col>
      <xdr:colOff>428625</xdr:colOff>
      <xdr:row>11</xdr:row>
      <xdr:rowOff>104775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110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243</xdr:col>
      <xdr:colOff>0</xdr:colOff>
      <xdr:row>10</xdr:row>
      <xdr:rowOff>28575</xdr:rowOff>
    </xdr:from>
    <xdr:to>
      <xdr:col>243</xdr:col>
      <xdr:colOff>428625</xdr:colOff>
      <xdr:row>11</xdr:row>
      <xdr:rowOff>104775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444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248</xdr:col>
      <xdr:colOff>0</xdr:colOff>
      <xdr:row>10</xdr:row>
      <xdr:rowOff>28575</xdr:rowOff>
    </xdr:from>
    <xdr:to>
      <xdr:col>248</xdr:col>
      <xdr:colOff>428625</xdr:colOff>
      <xdr:row>11</xdr:row>
      <xdr:rowOff>104775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778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253</xdr:col>
      <xdr:colOff>0</xdr:colOff>
      <xdr:row>10</xdr:row>
      <xdr:rowOff>28575</xdr:rowOff>
    </xdr:from>
    <xdr:to>
      <xdr:col>253</xdr:col>
      <xdr:colOff>428625</xdr:colOff>
      <xdr:row>11</xdr:row>
      <xdr:rowOff>104775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113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258</xdr:col>
      <xdr:colOff>0</xdr:colOff>
      <xdr:row>10</xdr:row>
      <xdr:rowOff>28575</xdr:rowOff>
    </xdr:from>
    <xdr:to>
      <xdr:col>258</xdr:col>
      <xdr:colOff>428625</xdr:colOff>
      <xdr:row>11</xdr:row>
      <xdr:rowOff>104775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447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263</xdr:col>
      <xdr:colOff>0</xdr:colOff>
      <xdr:row>10</xdr:row>
      <xdr:rowOff>28575</xdr:rowOff>
    </xdr:from>
    <xdr:to>
      <xdr:col>263</xdr:col>
      <xdr:colOff>428625</xdr:colOff>
      <xdr:row>11</xdr:row>
      <xdr:rowOff>104775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81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268</xdr:col>
      <xdr:colOff>0</xdr:colOff>
      <xdr:row>10</xdr:row>
      <xdr:rowOff>28575</xdr:rowOff>
    </xdr:from>
    <xdr:to>
      <xdr:col>268</xdr:col>
      <xdr:colOff>428625</xdr:colOff>
      <xdr:row>11</xdr:row>
      <xdr:rowOff>104775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115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273</xdr:col>
      <xdr:colOff>0</xdr:colOff>
      <xdr:row>10</xdr:row>
      <xdr:rowOff>28575</xdr:rowOff>
    </xdr:from>
    <xdr:to>
      <xdr:col>273</xdr:col>
      <xdr:colOff>428625</xdr:colOff>
      <xdr:row>11</xdr:row>
      <xdr:rowOff>104775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450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278</xdr:col>
      <xdr:colOff>0</xdr:colOff>
      <xdr:row>10</xdr:row>
      <xdr:rowOff>28575</xdr:rowOff>
    </xdr:from>
    <xdr:to>
      <xdr:col>278</xdr:col>
      <xdr:colOff>428625</xdr:colOff>
      <xdr:row>11</xdr:row>
      <xdr:rowOff>104775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784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283</xdr:col>
      <xdr:colOff>0</xdr:colOff>
      <xdr:row>10</xdr:row>
      <xdr:rowOff>28575</xdr:rowOff>
    </xdr:from>
    <xdr:to>
      <xdr:col>283</xdr:col>
      <xdr:colOff>428625</xdr:colOff>
      <xdr:row>11</xdr:row>
      <xdr:rowOff>104775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118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288</xdr:col>
      <xdr:colOff>0</xdr:colOff>
      <xdr:row>10</xdr:row>
      <xdr:rowOff>28575</xdr:rowOff>
    </xdr:from>
    <xdr:to>
      <xdr:col>288</xdr:col>
      <xdr:colOff>428625</xdr:colOff>
      <xdr:row>11</xdr:row>
      <xdr:rowOff>104775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452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293</xdr:col>
      <xdr:colOff>0</xdr:colOff>
      <xdr:row>10</xdr:row>
      <xdr:rowOff>28575</xdr:rowOff>
    </xdr:from>
    <xdr:to>
      <xdr:col>293</xdr:col>
      <xdr:colOff>428625</xdr:colOff>
      <xdr:row>11</xdr:row>
      <xdr:rowOff>104775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787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298</xdr:col>
      <xdr:colOff>0</xdr:colOff>
      <xdr:row>10</xdr:row>
      <xdr:rowOff>28575</xdr:rowOff>
    </xdr:from>
    <xdr:to>
      <xdr:col>298</xdr:col>
      <xdr:colOff>428625</xdr:colOff>
      <xdr:row>11</xdr:row>
      <xdr:rowOff>104775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21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303</xdr:col>
      <xdr:colOff>0</xdr:colOff>
      <xdr:row>10</xdr:row>
      <xdr:rowOff>28575</xdr:rowOff>
    </xdr:from>
    <xdr:to>
      <xdr:col>303</xdr:col>
      <xdr:colOff>428625</xdr:colOff>
      <xdr:row>11</xdr:row>
      <xdr:rowOff>104775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455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308</xdr:col>
      <xdr:colOff>0</xdr:colOff>
      <xdr:row>10</xdr:row>
      <xdr:rowOff>28575</xdr:rowOff>
    </xdr:from>
    <xdr:to>
      <xdr:col>308</xdr:col>
      <xdr:colOff>428625</xdr:colOff>
      <xdr:row>11</xdr:row>
      <xdr:rowOff>104775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789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313</xdr:col>
      <xdr:colOff>0</xdr:colOff>
      <xdr:row>10</xdr:row>
      <xdr:rowOff>28575</xdr:rowOff>
    </xdr:from>
    <xdr:to>
      <xdr:col>313</xdr:col>
      <xdr:colOff>428625</xdr:colOff>
      <xdr:row>11</xdr:row>
      <xdr:rowOff>104775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24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318</xdr:col>
      <xdr:colOff>0</xdr:colOff>
      <xdr:row>10</xdr:row>
      <xdr:rowOff>28575</xdr:rowOff>
    </xdr:from>
    <xdr:to>
      <xdr:col>318</xdr:col>
      <xdr:colOff>428625</xdr:colOff>
      <xdr:row>11</xdr:row>
      <xdr:rowOff>104775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458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323</xdr:col>
      <xdr:colOff>0</xdr:colOff>
      <xdr:row>10</xdr:row>
      <xdr:rowOff>28575</xdr:rowOff>
    </xdr:from>
    <xdr:to>
      <xdr:col>323</xdr:col>
      <xdr:colOff>428625</xdr:colOff>
      <xdr:row>11</xdr:row>
      <xdr:rowOff>104775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792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328</xdr:col>
      <xdr:colOff>0</xdr:colOff>
      <xdr:row>10</xdr:row>
      <xdr:rowOff>28575</xdr:rowOff>
    </xdr:from>
    <xdr:to>
      <xdr:col>328</xdr:col>
      <xdr:colOff>428625</xdr:colOff>
      <xdr:row>11</xdr:row>
      <xdr:rowOff>104775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126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333</xdr:col>
      <xdr:colOff>0</xdr:colOff>
      <xdr:row>10</xdr:row>
      <xdr:rowOff>28575</xdr:rowOff>
    </xdr:from>
    <xdr:to>
      <xdr:col>333</xdr:col>
      <xdr:colOff>428625</xdr:colOff>
      <xdr:row>11</xdr:row>
      <xdr:rowOff>104775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461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338</xdr:col>
      <xdr:colOff>0</xdr:colOff>
      <xdr:row>10</xdr:row>
      <xdr:rowOff>28575</xdr:rowOff>
    </xdr:from>
    <xdr:to>
      <xdr:col>338</xdr:col>
      <xdr:colOff>428625</xdr:colOff>
      <xdr:row>11</xdr:row>
      <xdr:rowOff>104775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795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343</xdr:col>
      <xdr:colOff>0</xdr:colOff>
      <xdr:row>10</xdr:row>
      <xdr:rowOff>28575</xdr:rowOff>
    </xdr:from>
    <xdr:to>
      <xdr:col>343</xdr:col>
      <xdr:colOff>428625</xdr:colOff>
      <xdr:row>11</xdr:row>
      <xdr:rowOff>104775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129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348</xdr:col>
      <xdr:colOff>0</xdr:colOff>
      <xdr:row>10</xdr:row>
      <xdr:rowOff>28575</xdr:rowOff>
    </xdr:from>
    <xdr:to>
      <xdr:col>348</xdr:col>
      <xdr:colOff>428625</xdr:colOff>
      <xdr:row>11</xdr:row>
      <xdr:rowOff>104775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463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353</xdr:col>
      <xdr:colOff>0</xdr:colOff>
      <xdr:row>10</xdr:row>
      <xdr:rowOff>28575</xdr:rowOff>
    </xdr:from>
    <xdr:to>
      <xdr:col>353</xdr:col>
      <xdr:colOff>428625</xdr:colOff>
      <xdr:row>11</xdr:row>
      <xdr:rowOff>104775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798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358</xdr:col>
      <xdr:colOff>0</xdr:colOff>
      <xdr:row>10</xdr:row>
      <xdr:rowOff>28575</xdr:rowOff>
    </xdr:from>
    <xdr:to>
      <xdr:col>358</xdr:col>
      <xdr:colOff>428625</xdr:colOff>
      <xdr:row>11</xdr:row>
      <xdr:rowOff>104775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132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363</xdr:col>
      <xdr:colOff>0</xdr:colOff>
      <xdr:row>10</xdr:row>
      <xdr:rowOff>28575</xdr:rowOff>
    </xdr:from>
    <xdr:to>
      <xdr:col>363</xdr:col>
      <xdr:colOff>428625</xdr:colOff>
      <xdr:row>11</xdr:row>
      <xdr:rowOff>104775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66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368</xdr:col>
      <xdr:colOff>0</xdr:colOff>
      <xdr:row>10</xdr:row>
      <xdr:rowOff>28575</xdr:rowOff>
    </xdr:from>
    <xdr:to>
      <xdr:col>368</xdr:col>
      <xdr:colOff>428625</xdr:colOff>
      <xdr:row>11</xdr:row>
      <xdr:rowOff>104775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800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373</xdr:col>
      <xdr:colOff>0</xdr:colOff>
      <xdr:row>10</xdr:row>
      <xdr:rowOff>28575</xdr:rowOff>
    </xdr:from>
    <xdr:to>
      <xdr:col>373</xdr:col>
      <xdr:colOff>428625</xdr:colOff>
      <xdr:row>11</xdr:row>
      <xdr:rowOff>104775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135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378</xdr:col>
      <xdr:colOff>0</xdr:colOff>
      <xdr:row>10</xdr:row>
      <xdr:rowOff>28575</xdr:rowOff>
    </xdr:from>
    <xdr:to>
      <xdr:col>378</xdr:col>
      <xdr:colOff>428625</xdr:colOff>
      <xdr:row>11</xdr:row>
      <xdr:rowOff>104775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469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383</xdr:col>
      <xdr:colOff>0</xdr:colOff>
      <xdr:row>10</xdr:row>
      <xdr:rowOff>28575</xdr:rowOff>
    </xdr:from>
    <xdr:to>
      <xdr:col>383</xdr:col>
      <xdr:colOff>428625</xdr:colOff>
      <xdr:row>11</xdr:row>
      <xdr:rowOff>104775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803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388</xdr:col>
      <xdr:colOff>0</xdr:colOff>
      <xdr:row>10</xdr:row>
      <xdr:rowOff>28575</xdr:rowOff>
    </xdr:from>
    <xdr:to>
      <xdr:col>388</xdr:col>
      <xdr:colOff>428625</xdr:colOff>
      <xdr:row>11</xdr:row>
      <xdr:rowOff>104775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137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393</xdr:col>
      <xdr:colOff>0</xdr:colOff>
      <xdr:row>10</xdr:row>
      <xdr:rowOff>28575</xdr:rowOff>
    </xdr:from>
    <xdr:to>
      <xdr:col>393</xdr:col>
      <xdr:colOff>428625</xdr:colOff>
      <xdr:row>11</xdr:row>
      <xdr:rowOff>104775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472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398</xdr:col>
      <xdr:colOff>0</xdr:colOff>
      <xdr:row>10</xdr:row>
      <xdr:rowOff>28575</xdr:rowOff>
    </xdr:from>
    <xdr:to>
      <xdr:col>398</xdr:col>
      <xdr:colOff>428625</xdr:colOff>
      <xdr:row>11</xdr:row>
      <xdr:rowOff>104775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06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403</xdr:col>
      <xdr:colOff>0</xdr:colOff>
      <xdr:row>10</xdr:row>
      <xdr:rowOff>28575</xdr:rowOff>
    </xdr:from>
    <xdr:to>
      <xdr:col>403</xdr:col>
      <xdr:colOff>428625</xdr:colOff>
      <xdr:row>11</xdr:row>
      <xdr:rowOff>104775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140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408</xdr:col>
      <xdr:colOff>0</xdr:colOff>
      <xdr:row>10</xdr:row>
      <xdr:rowOff>28575</xdr:rowOff>
    </xdr:from>
    <xdr:to>
      <xdr:col>408</xdr:col>
      <xdr:colOff>428625</xdr:colOff>
      <xdr:row>11</xdr:row>
      <xdr:rowOff>104775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474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413</xdr:col>
      <xdr:colOff>0</xdr:colOff>
      <xdr:row>10</xdr:row>
      <xdr:rowOff>28575</xdr:rowOff>
    </xdr:from>
    <xdr:to>
      <xdr:col>413</xdr:col>
      <xdr:colOff>428625</xdr:colOff>
      <xdr:row>11</xdr:row>
      <xdr:rowOff>104775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809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418</xdr:col>
      <xdr:colOff>0</xdr:colOff>
      <xdr:row>10</xdr:row>
      <xdr:rowOff>28575</xdr:rowOff>
    </xdr:from>
    <xdr:to>
      <xdr:col>418</xdr:col>
      <xdr:colOff>428625</xdr:colOff>
      <xdr:row>11</xdr:row>
      <xdr:rowOff>104775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143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423</xdr:col>
      <xdr:colOff>0</xdr:colOff>
      <xdr:row>10</xdr:row>
      <xdr:rowOff>28575</xdr:rowOff>
    </xdr:from>
    <xdr:to>
      <xdr:col>423</xdr:col>
      <xdr:colOff>428625</xdr:colOff>
      <xdr:row>11</xdr:row>
      <xdr:rowOff>104775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477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428</xdr:col>
      <xdr:colOff>0</xdr:colOff>
      <xdr:row>10</xdr:row>
      <xdr:rowOff>28575</xdr:rowOff>
    </xdr:from>
    <xdr:to>
      <xdr:col>428</xdr:col>
      <xdr:colOff>428625</xdr:colOff>
      <xdr:row>11</xdr:row>
      <xdr:rowOff>104775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811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433</xdr:col>
      <xdr:colOff>0</xdr:colOff>
      <xdr:row>10</xdr:row>
      <xdr:rowOff>28575</xdr:rowOff>
    </xdr:from>
    <xdr:to>
      <xdr:col>433</xdr:col>
      <xdr:colOff>428625</xdr:colOff>
      <xdr:row>11</xdr:row>
      <xdr:rowOff>104775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146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438</xdr:col>
      <xdr:colOff>0</xdr:colOff>
      <xdr:row>10</xdr:row>
      <xdr:rowOff>28575</xdr:rowOff>
    </xdr:from>
    <xdr:to>
      <xdr:col>438</xdr:col>
      <xdr:colOff>428625</xdr:colOff>
      <xdr:row>11</xdr:row>
      <xdr:rowOff>104775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480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443</xdr:col>
      <xdr:colOff>0</xdr:colOff>
      <xdr:row>10</xdr:row>
      <xdr:rowOff>28575</xdr:rowOff>
    </xdr:from>
    <xdr:to>
      <xdr:col>443</xdr:col>
      <xdr:colOff>428625</xdr:colOff>
      <xdr:row>11</xdr:row>
      <xdr:rowOff>104775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814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448</xdr:col>
      <xdr:colOff>0</xdr:colOff>
      <xdr:row>10</xdr:row>
      <xdr:rowOff>28575</xdr:rowOff>
    </xdr:from>
    <xdr:to>
      <xdr:col>448</xdr:col>
      <xdr:colOff>428625</xdr:colOff>
      <xdr:row>11</xdr:row>
      <xdr:rowOff>104775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148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453</xdr:col>
      <xdr:colOff>0</xdr:colOff>
      <xdr:row>10</xdr:row>
      <xdr:rowOff>28575</xdr:rowOff>
    </xdr:from>
    <xdr:to>
      <xdr:col>453</xdr:col>
      <xdr:colOff>428625</xdr:colOff>
      <xdr:row>11</xdr:row>
      <xdr:rowOff>104775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483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458</xdr:col>
      <xdr:colOff>0</xdr:colOff>
      <xdr:row>10</xdr:row>
      <xdr:rowOff>28575</xdr:rowOff>
    </xdr:from>
    <xdr:to>
      <xdr:col>458</xdr:col>
      <xdr:colOff>428625</xdr:colOff>
      <xdr:row>11</xdr:row>
      <xdr:rowOff>104775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817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463</xdr:col>
      <xdr:colOff>0</xdr:colOff>
      <xdr:row>10</xdr:row>
      <xdr:rowOff>28575</xdr:rowOff>
    </xdr:from>
    <xdr:to>
      <xdr:col>463</xdr:col>
      <xdr:colOff>428625</xdr:colOff>
      <xdr:row>11</xdr:row>
      <xdr:rowOff>104775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51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468</xdr:col>
      <xdr:colOff>0</xdr:colOff>
      <xdr:row>10</xdr:row>
      <xdr:rowOff>28575</xdr:rowOff>
    </xdr:from>
    <xdr:to>
      <xdr:col>468</xdr:col>
      <xdr:colOff>428625</xdr:colOff>
      <xdr:row>11</xdr:row>
      <xdr:rowOff>104775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485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473</xdr:col>
      <xdr:colOff>0</xdr:colOff>
      <xdr:row>10</xdr:row>
      <xdr:rowOff>28575</xdr:rowOff>
    </xdr:from>
    <xdr:to>
      <xdr:col>473</xdr:col>
      <xdr:colOff>428625</xdr:colOff>
      <xdr:row>11</xdr:row>
      <xdr:rowOff>104775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820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478</xdr:col>
      <xdr:colOff>0</xdr:colOff>
      <xdr:row>10</xdr:row>
      <xdr:rowOff>28575</xdr:rowOff>
    </xdr:from>
    <xdr:to>
      <xdr:col>478</xdr:col>
      <xdr:colOff>428625</xdr:colOff>
      <xdr:row>11</xdr:row>
      <xdr:rowOff>104775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154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483</xdr:col>
      <xdr:colOff>0</xdr:colOff>
      <xdr:row>10</xdr:row>
      <xdr:rowOff>28575</xdr:rowOff>
    </xdr:from>
    <xdr:to>
      <xdr:col>483</xdr:col>
      <xdr:colOff>428625</xdr:colOff>
      <xdr:row>11</xdr:row>
      <xdr:rowOff>104775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488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488</xdr:col>
      <xdr:colOff>0</xdr:colOff>
      <xdr:row>10</xdr:row>
      <xdr:rowOff>28575</xdr:rowOff>
    </xdr:from>
    <xdr:to>
      <xdr:col>488</xdr:col>
      <xdr:colOff>428625</xdr:colOff>
      <xdr:row>11</xdr:row>
      <xdr:rowOff>104775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822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493</xdr:col>
      <xdr:colOff>0</xdr:colOff>
      <xdr:row>10</xdr:row>
      <xdr:rowOff>28575</xdr:rowOff>
    </xdr:from>
    <xdr:to>
      <xdr:col>493</xdr:col>
      <xdr:colOff>428625</xdr:colOff>
      <xdr:row>11</xdr:row>
      <xdr:rowOff>104775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157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498</xdr:col>
      <xdr:colOff>0</xdr:colOff>
      <xdr:row>10</xdr:row>
      <xdr:rowOff>28575</xdr:rowOff>
    </xdr:from>
    <xdr:to>
      <xdr:col>498</xdr:col>
      <xdr:colOff>428625</xdr:colOff>
      <xdr:row>11</xdr:row>
      <xdr:rowOff>104775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491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638175</xdr:colOff>
      <xdr:row>6</xdr:row>
      <xdr:rowOff>76200</xdr:rowOff>
    </xdr:to>
    <xdr:pic>
      <xdr:nvPicPr>
        <xdr:cNvPr id="2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81450" cy="1333500"/>
        </a:xfrm>
        <a:prstGeom prst="rect">
          <a:avLst/>
        </a:prstGeom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M varié1 HF_1" connectionId="1" xr16:uid="{00000000-0016-0000-0000-000000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3" Type="http://schemas.openxmlformats.org/officeDocument/2006/relationships/ctrlProp" Target="../ctrlProps/ctrlProp1.xml" /><Relationship Id="rId5" Type="http://schemas.openxmlformats.org/officeDocument/2006/relationships/ctrlProp" Target="../ctrlProps/ctrlProp3.xml" /><Relationship Id="rId6" Type="http://schemas.openxmlformats.org/officeDocument/2006/relationships/queryTable" Target="../queryTables/queryTable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55"/>
  <sheetViews>
    <sheetView tabSelected="1" zoomScale="150" zoomScaleNormal="150" zoomScalePageLayoutView="150" workbookViewId="0" topLeftCell="A1">
      <selection activeCell="B4" sqref="B4:I4"/>
    </sheetView>
  </sheetViews>
  <sheetFormatPr defaultColWidth="11.421875" defaultRowHeight="16.5"/>
  <cols>
    <col min="1" max="1" width="5.00390625" style="12" customWidth="1"/>
    <col min="2" max="2" width="3.00390625" style="4" customWidth="1"/>
    <col min="3" max="3" width="22.00390625" style="4" customWidth="1"/>
    <col min="4" max="8" width="10.00390625" style="4" customWidth="1"/>
    <col min="9" max="9" width="45.00390625" style="4" customWidth="1"/>
    <col min="10" max="10" width="14.8515625" style="4" customWidth="1"/>
    <col min="11" max="11" width="57.421875" style="4" customWidth="1"/>
    <col min="12" max="12" width="52.421875" style="7" customWidth="1"/>
    <col min="13" max="13" width="36.421875" style="7" customWidth="1"/>
    <col min="14" max="14" width="54.140625" style="7" customWidth="1"/>
    <col min="15" max="16384" width="11.00390625" style="7" customWidth="1"/>
  </cols>
  <sheetData>
    <row r="1" spans="1:11" s="6" customFormat="1" ht="40" customHeight="1">
      <c r="A1" s="11"/>
      <c r="B1" s="209" t="s">
        <v>2</v>
      </c>
      <c r="C1" s="209"/>
      <c r="D1" s="209"/>
      <c r="E1" s="209"/>
      <c r="F1" s="209"/>
      <c r="G1" s="209"/>
      <c r="H1" s="209"/>
      <c r="I1" s="209"/>
      <c r="J1" s="21"/>
      <c r="K1" s="10"/>
    </row>
    <row r="2" spans="1:11" s="6" customFormat="1" ht="50" customHeight="1">
      <c r="A2" s="11"/>
      <c r="B2" s="211" t="s">
        <v>56</v>
      </c>
      <c r="C2" s="211"/>
      <c r="D2" s="211"/>
      <c r="E2" s="211"/>
      <c r="F2" s="211"/>
      <c r="G2" s="211"/>
      <c r="H2" s="211"/>
      <c r="I2" s="211"/>
      <c r="J2" s="21"/>
      <c r="K2" s="10"/>
    </row>
    <row r="3" spans="1:11" ht="24" customHeight="1">
      <c r="A3" s="16"/>
      <c r="B3" s="208" t="s">
        <v>49</v>
      </c>
      <c r="C3" s="208"/>
      <c r="D3" s="208"/>
      <c r="E3" s="208"/>
      <c r="F3" s="208"/>
      <c r="G3" s="208"/>
      <c r="H3" s="208"/>
      <c r="I3" s="208"/>
      <c r="J3" s="32"/>
      <c r="K3" s="9"/>
    </row>
    <row r="4" spans="2:11" ht="19" customHeight="1">
      <c r="B4" s="205" t="s">
        <v>14</v>
      </c>
      <c r="C4" s="206"/>
      <c r="D4" s="206"/>
      <c r="E4" s="206"/>
      <c r="F4" s="206"/>
      <c r="G4" s="206"/>
      <c r="H4" s="206"/>
      <c r="I4" s="207"/>
      <c r="J4" s="32"/>
      <c r="K4" s="9"/>
    </row>
    <row r="5" spans="2:11" ht="10" customHeight="1">
      <c r="B5" s="33"/>
      <c r="C5" s="33"/>
      <c r="D5" s="33"/>
      <c r="E5" s="33"/>
      <c r="F5" s="33"/>
      <c r="G5" s="33"/>
      <c r="H5" s="33"/>
      <c r="I5" s="33"/>
      <c r="J5" s="33"/>
      <c r="K5" s="9"/>
    </row>
    <row r="6" spans="1:11" ht="66" customHeight="1">
      <c r="A6" s="16">
        <v>1</v>
      </c>
      <c r="B6" s="204" t="s">
        <v>60</v>
      </c>
      <c r="C6" s="204"/>
      <c r="D6" s="204"/>
      <c r="E6" s="204"/>
      <c r="F6" s="204"/>
      <c r="G6" s="204"/>
      <c r="H6" s="204"/>
      <c r="I6" s="204"/>
      <c r="J6" s="3"/>
      <c r="K6" s="14"/>
    </row>
    <row r="7" spans="1:11" ht="20" customHeight="1">
      <c r="A7" s="16"/>
      <c r="B7" s="38"/>
      <c r="C7" s="38"/>
      <c r="D7" s="212" t="s">
        <v>15</v>
      </c>
      <c r="E7" s="212"/>
      <c r="F7" s="212"/>
      <c r="G7" s="212"/>
      <c r="H7" s="212"/>
      <c r="I7" s="38"/>
      <c r="J7" s="3"/>
      <c r="K7" s="14"/>
    </row>
    <row r="8" spans="1:11" ht="20" customHeight="1">
      <c r="A8" s="16"/>
      <c r="B8" s="187" t="s">
        <v>3</v>
      </c>
      <c r="C8" s="129" t="s">
        <v>19</v>
      </c>
      <c r="D8" s="214" t="s">
        <v>18</v>
      </c>
      <c r="E8" s="215"/>
      <c r="F8" s="215"/>
      <c r="G8" s="215"/>
      <c r="H8" s="216"/>
      <c r="I8" s="127"/>
      <c r="J8" s="3"/>
      <c r="K8" s="14"/>
    </row>
    <row r="9" spans="2:11" ht="18" customHeight="1" thickBot="1">
      <c r="B9" s="34"/>
      <c r="C9" s="35"/>
      <c r="D9" s="220" t="s">
        <v>52</v>
      </c>
      <c r="E9" s="220"/>
      <c r="F9" s="220"/>
      <c r="G9" s="220"/>
      <c r="H9" s="220"/>
      <c r="I9" s="20"/>
      <c r="J9" s="9"/>
      <c r="K9" s="9"/>
    </row>
    <row r="10" spans="1:11" ht="46" customHeight="1" thickBot="1">
      <c r="A10" s="13"/>
      <c r="B10" s="188" t="s">
        <v>4</v>
      </c>
      <c r="C10" s="18" t="s">
        <v>59</v>
      </c>
      <c r="D10" s="50" t="s">
        <v>8</v>
      </c>
      <c r="E10" s="51" t="s">
        <v>9</v>
      </c>
      <c r="F10" s="51" t="s">
        <v>10</v>
      </c>
      <c r="G10" s="51" t="s">
        <v>11</v>
      </c>
      <c r="H10" s="52" t="s">
        <v>12</v>
      </c>
      <c r="I10" s="19"/>
      <c r="J10" s="1"/>
      <c r="K10" s="1"/>
    </row>
    <row r="11" spans="2:11" ht="46" customHeight="1">
      <c r="B11" s="34"/>
      <c r="C11" s="35"/>
      <c r="D11" s="28" t="str">
        <f ca="1">'GenerateurBingo.com'!$L$2</f>
        <v>Mot 2</v>
      </c>
      <c r="E11" s="29" t="str">
        <f ca="1">'GenerateurBingo.com'!$M$2</f>
        <v>Mot 9</v>
      </c>
      <c r="F11" s="29" t="str">
        <f ca="1">'GenerateurBingo.com'!$N$2</f>
        <v>Mot 13</v>
      </c>
      <c r="G11" s="29" t="str">
        <f ca="1">'GenerateurBingo.com'!$O$2</f>
        <v>Mot 19</v>
      </c>
      <c r="H11" s="30" t="str">
        <f ca="1">'GenerateurBingo.com'!$P$2</f>
        <v>Mot 24</v>
      </c>
      <c r="J11" s="9"/>
      <c r="K11" s="9"/>
    </row>
    <row r="12" spans="2:11" ht="46" customHeight="1">
      <c r="B12" s="34"/>
      <c r="C12" s="35"/>
      <c r="D12" s="23" t="str">
        <f ca="1">'GenerateurBingo.com'!$L$3</f>
        <v>Mot 3</v>
      </c>
      <c r="E12" s="15" t="str">
        <f ca="1">'GenerateurBingo.com'!$M$3</f>
        <v>Mot 6</v>
      </c>
      <c r="F12" s="15" t="str">
        <f ca="1">'GenerateurBingo.com'!$N$3</f>
        <v>Mot 12</v>
      </c>
      <c r="G12" s="15" t="str">
        <f ca="1">'GenerateurBingo.com'!$O$3</f>
        <v>Mot 17</v>
      </c>
      <c r="H12" s="24" t="str">
        <f ca="1">'GenerateurBingo.com'!$P$3</f>
        <v>Mot 22</v>
      </c>
      <c r="J12" s="9"/>
      <c r="K12" s="9"/>
    </row>
    <row r="13" spans="2:11" ht="46" customHeight="1">
      <c r="B13" s="188" t="s">
        <v>5</v>
      </c>
      <c r="C13" s="18" t="s">
        <v>20</v>
      </c>
      <c r="D13" s="23" t="str">
        <f ca="1">'GenerateurBingo.com'!$L$4</f>
        <v>Mot 1</v>
      </c>
      <c r="E13" s="15" t="str">
        <f ca="1">'GenerateurBingo.com'!$M$4</f>
        <v>Mot 7</v>
      </c>
      <c r="F13" s="53" t="s">
        <v>13</v>
      </c>
      <c r="G13" s="15" t="str">
        <f ca="1">'GenerateurBingo.com'!$O$4</f>
        <v>Mot 16</v>
      </c>
      <c r="H13" s="24" t="str">
        <f ca="1">'GenerateurBingo.com'!$P$4</f>
        <v>Mot 23</v>
      </c>
      <c r="J13" s="9"/>
      <c r="K13" s="9"/>
    </row>
    <row r="14" spans="2:11" ht="46" customHeight="1">
      <c r="B14" s="34"/>
      <c r="C14" s="35"/>
      <c r="D14" s="23" t="str">
        <f ca="1">'GenerateurBingo.com'!$L$5</f>
        <v>Mot 5</v>
      </c>
      <c r="E14" s="15" t="str">
        <f ca="1">'GenerateurBingo.com'!$M$5</f>
        <v>Mot 10</v>
      </c>
      <c r="F14" s="15" t="str">
        <f ca="1">'GenerateurBingo.com'!$N$5</f>
        <v>Mot 15</v>
      </c>
      <c r="G14" s="15" t="str">
        <f ca="1">'GenerateurBingo.com'!$O$5</f>
        <v>Mot 20</v>
      </c>
      <c r="H14" s="24" t="str">
        <f ca="1">'GenerateurBingo.com'!$P$5</f>
        <v>Mot 25</v>
      </c>
      <c r="J14" s="9"/>
      <c r="K14" s="9"/>
    </row>
    <row r="15" spans="2:11" ht="46" customHeight="1" thickBot="1">
      <c r="B15" s="34"/>
      <c r="C15" s="35"/>
      <c r="D15" s="25" t="str">
        <f ca="1">'GenerateurBingo.com'!$L$6</f>
        <v>Mot 4</v>
      </c>
      <c r="E15" s="26" t="str">
        <f ca="1">'GenerateurBingo.com'!$M$6</f>
        <v>Mot 8</v>
      </c>
      <c r="F15" s="26" t="str">
        <f ca="1">'GenerateurBingo.com'!$N$6</f>
        <v>Mot 14</v>
      </c>
      <c r="G15" s="26" t="str">
        <f ca="1">'GenerateurBingo.com'!$O$6</f>
        <v>Mot 18</v>
      </c>
      <c r="H15" s="27" t="str">
        <f ca="1">'GenerateurBingo.com'!$P$6</f>
        <v>Mot 21</v>
      </c>
      <c r="J15" s="9"/>
      <c r="K15" s="9"/>
    </row>
    <row r="16" spans="2:11" ht="18" customHeight="1">
      <c r="B16" s="34"/>
      <c r="C16" s="35"/>
      <c r="D16" s="36"/>
      <c r="E16" s="9"/>
      <c r="F16" s="49">
        <f>Instructions!$F$19</f>
        <v>1</v>
      </c>
      <c r="H16" s="2"/>
      <c r="I16" s="9"/>
      <c r="J16" s="9"/>
      <c r="K16" s="9"/>
    </row>
    <row r="17" spans="2:11" ht="18" customHeight="1">
      <c r="B17" s="188" t="s">
        <v>50</v>
      </c>
      <c r="C17" s="130" t="s">
        <v>21</v>
      </c>
      <c r="D17" s="222" t="s">
        <v>17</v>
      </c>
      <c r="E17" s="223"/>
      <c r="F17" s="223"/>
      <c r="G17" s="223"/>
      <c r="H17" s="224"/>
      <c r="I17" s="9"/>
      <c r="J17" s="9"/>
      <c r="K17" s="9"/>
    </row>
    <row r="18" spans="2:11" ht="8" customHeight="1">
      <c r="B18" s="34"/>
      <c r="C18" s="35"/>
      <c r="D18" s="128"/>
      <c r="E18" s="9"/>
      <c r="F18" s="49"/>
      <c r="H18" s="2"/>
      <c r="I18" s="9"/>
      <c r="J18" s="9"/>
      <c r="K18" s="9"/>
    </row>
    <row r="19" spans="1:11" ht="18" customHeight="1">
      <c r="A19" s="16"/>
      <c r="B19" s="188" t="s">
        <v>51</v>
      </c>
      <c r="C19" s="217" t="s">
        <v>6</v>
      </c>
      <c r="D19" s="218"/>
      <c r="E19" s="219"/>
      <c r="F19" s="54">
        <v>1</v>
      </c>
      <c r="G19" s="31" t="s">
        <v>7</v>
      </c>
      <c r="H19" s="17">
        <f>Instructions!$F$19+99</f>
        <v>100</v>
      </c>
      <c r="I19" s="190" t="s">
        <v>48</v>
      </c>
      <c r="J19" s="3"/>
      <c r="K19" s="9"/>
    </row>
    <row r="20" spans="1:11" ht="36" customHeight="1">
      <c r="A20" s="16"/>
      <c r="D20" s="14"/>
      <c r="E20" s="14"/>
      <c r="F20" s="16">
        <v>2</v>
      </c>
      <c r="G20" s="221" t="s">
        <v>57</v>
      </c>
      <c r="H20" s="221"/>
      <c r="I20" s="221"/>
      <c r="J20" s="14"/>
      <c r="K20" s="9"/>
    </row>
    <row r="21" spans="1:22" s="46" customFormat="1" ht="15" customHeight="1">
      <c r="A21" s="43"/>
      <c r="B21" s="44"/>
      <c r="C21" s="45"/>
      <c r="D21" s="45"/>
      <c r="E21" s="45"/>
      <c r="F21" s="145"/>
      <c r="G21" s="189" t="s">
        <v>1</v>
      </c>
      <c r="H21" s="144" t="s">
        <v>0</v>
      </c>
      <c r="I21" s="55" t="s">
        <v>22</v>
      </c>
      <c r="J21" s="45"/>
      <c r="K21" s="45"/>
      <c r="O21" s="47"/>
      <c r="P21" s="47"/>
      <c r="Q21" s="47"/>
      <c r="R21" s="47"/>
      <c r="S21" s="47"/>
      <c r="T21" s="47"/>
      <c r="U21" s="47"/>
      <c r="V21" s="48"/>
    </row>
    <row r="22" spans="2:22" ht="15" customHeight="1">
      <c r="B22" s="9"/>
      <c r="G22" s="213" t="str">
        <f>Instructions!$D$10</f>
        <v>B</v>
      </c>
      <c r="H22" s="56">
        <v>1</v>
      </c>
      <c r="I22" s="57" t="s">
        <v>23</v>
      </c>
      <c r="O22" s="5"/>
      <c r="P22" s="5"/>
      <c r="Q22" s="5"/>
      <c r="R22" s="5"/>
      <c r="S22" s="5"/>
      <c r="T22" s="5"/>
      <c r="U22" s="5"/>
      <c r="V22" s="8"/>
    </row>
    <row r="23" spans="2:22" ht="15" customHeight="1">
      <c r="B23" s="9"/>
      <c r="G23" s="210"/>
      <c r="H23" s="56">
        <v>2</v>
      </c>
      <c r="I23" s="57" t="s">
        <v>24</v>
      </c>
      <c r="O23" s="5"/>
      <c r="P23" s="5"/>
      <c r="Q23" s="5"/>
      <c r="R23" s="5"/>
      <c r="S23" s="5"/>
      <c r="T23" s="5"/>
      <c r="U23" s="5"/>
      <c r="V23" s="8"/>
    </row>
    <row r="24" spans="2:22" ht="15" customHeight="1">
      <c r="B24" s="9"/>
      <c r="G24" s="210"/>
      <c r="H24" s="56">
        <v>3</v>
      </c>
      <c r="I24" s="57" t="s">
        <v>25</v>
      </c>
      <c r="O24" s="5"/>
      <c r="P24" s="5"/>
      <c r="Q24" s="5"/>
      <c r="R24" s="5"/>
      <c r="S24" s="5"/>
      <c r="T24" s="5"/>
      <c r="U24" s="5"/>
      <c r="V24" s="8"/>
    </row>
    <row r="25" spans="2:22" ht="15" customHeight="1">
      <c r="B25" s="9"/>
      <c r="G25" s="210"/>
      <c r="H25" s="56">
        <v>4</v>
      </c>
      <c r="I25" s="57" t="s">
        <v>26</v>
      </c>
      <c r="O25" s="5"/>
      <c r="P25" s="5"/>
      <c r="Q25" s="5"/>
      <c r="R25" s="5"/>
      <c r="S25" s="5"/>
      <c r="T25" s="5"/>
      <c r="U25" s="5"/>
      <c r="V25" s="8"/>
    </row>
    <row r="26" spans="2:22" ht="15" customHeight="1">
      <c r="B26" s="9"/>
      <c r="G26" s="210"/>
      <c r="H26" s="56">
        <v>5</v>
      </c>
      <c r="I26" s="57" t="s">
        <v>27</v>
      </c>
      <c r="O26" s="5"/>
      <c r="P26" s="5"/>
      <c r="Q26" s="5"/>
      <c r="R26" s="5"/>
      <c r="S26" s="5"/>
      <c r="T26" s="5"/>
      <c r="U26" s="5"/>
      <c r="V26" s="8"/>
    </row>
    <row r="27" spans="2:22" ht="15" customHeight="1">
      <c r="B27" s="9"/>
      <c r="G27" s="210" t="str">
        <f>Instructions!$E$10</f>
        <v>I</v>
      </c>
      <c r="H27" s="56">
        <v>6</v>
      </c>
      <c r="I27" s="57" t="s">
        <v>28</v>
      </c>
      <c r="O27" s="5"/>
      <c r="P27" s="5"/>
      <c r="Q27" s="5"/>
      <c r="R27" s="5"/>
      <c r="S27" s="5"/>
      <c r="T27" s="5"/>
      <c r="U27" s="5"/>
      <c r="V27" s="8"/>
    </row>
    <row r="28" spans="2:22" ht="15" customHeight="1">
      <c r="B28" s="9"/>
      <c r="G28" s="210"/>
      <c r="H28" s="56">
        <v>7</v>
      </c>
      <c r="I28" s="57" t="s">
        <v>29</v>
      </c>
      <c r="O28" s="5"/>
      <c r="P28" s="5"/>
      <c r="Q28" s="5"/>
      <c r="R28" s="5"/>
      <c r="S28" s="5"/>
      <c r="T28" s="5"/>
      <c r="U28" s="5"/>
      <c r="V28" s="8"/>
    </row>
    <row r="29" spans="2:22" ht="15" customHeight="1">
      <c r="B29" s="9"/>
      <c r="G29" s="210"/>
      <c r="H29" s="56">
        <v>8</v>
      </c>
      <c r="I29" s="57" t="s">
        <v>30</v>
      </c>
      <c r="O29" s="5"/>
      <c r="P29" s="5"/>
      <c r="Q29" s="5"/>
      <c r="R29" s="5"/>
      <c r="S29" s="5"/>
      <c r="T29" s="5"/>
      <c r="U29" s="5"/>
      <c r="V29" s="8"/>
    </row>
    <row r="30" spans="2:22" ht="15" customHeight="1">
      <c r="B30" s="9"/>
      <c r="G30" s="210"/>
      <c r="H30" s="56">
        <v>9</v>
      </c>
      <c r="I30" s="57" t="s">
        <v>31</v>
      </c>
      <c r="O30" s="5"/>
      <c r="P30" s="5"/>
      <c r="Q30" s="5"/>
      <c r="R30" s="5"/>
      <c r="S30" s="5"/>
      <c r="T30" s="5"/>
      <c r="U30" s="5"/>
      <c r="V30" s="8"/>
    </row>
    <row r="31" spans="2:22" ht="15" customHeight="1">
      <c r="B31" s="9"/>
      <c r="G31" s="210"/>
      <c r="H31" s="56">
        <v>10</v>
      </c>
      <c r="I31" s="57" t="s">
        <v>32</v>
      </c>
      <c r="O31" s="5"/>
      <c r="P31" s="5"/>
      <c r="Q31" s="5"/>
      <c r="R31" s="5"/>
      <c r="S31" s="5"/>
      <c r="T31" s="5"/>
      <c r="U31" s="5"/>
      <c r="V31" s="8"/>
    </row>
    <row r="32" spans="2:22" ht="15" customHeight="1">
      <c r="B32" s="9"/>
      <c r="G32" s="210" t="str">
        <f>Instructions!$F$10</f>
        <v>N</v>
      </c>
      <c r="H32" s="56">
        <v>11</v>
      </c>
      <c r="I32" s="57" t="s">
        <v>33</v>
      </c>
      <c r="O32" s="5"/>
      <c r="P32" s="5"/>
      <c r="Q32" s="5"/>
      <c r="R32" s="5"/>
      <c r="S32" s="5"/>
      <c r="T32" s="5"/>
      <c r="U32" s="5"/>
      <c r="V32" s="8"/>
    </row>
    <row r="33" spans="2:22" ht="15" customHeight="1">
      <c r="B33" s="9"/>
      <c r="G33" s="210"/>
      <c r="H33" s="56">
        <v>12</v>
      </c>
      <c r="I33" s="57" t="s">
        <v>34</v>
      </c>
      <c r="O33" s="5"/>
      <c r="P33" s="5"/>
      <c r="Q33" s="5"/>
      <c r="R33" s="5"/>
      <c r="S33" s="5"/>
      <c r="T33" s="5"/>
      <c r="U33" s="5"/>
      <c r="V33" s="8"/>
    </row>
    <row r="34" spans="2:22" ht="15" customHeight="1">
      <c r="B34" s="9"/>
      <c r="G34" s="210"/>
      <c r="H34" s="56">
        <v>13</v>
      </c>
      <c r="I34" s="57" t="s">
        <v>35</v>
      </c>
      <c r="O34" s="5"/>
      <c r="P34" s="5"/>
      <c r="Q34" s="5"/>
      <c r="R34" s="5"/>
      <c r="S34" s="5"/>
      <c r="T34" s="5"/>
      <c r="U34" s="5"/>
      <c r="V34" s="8"/>
    </row>
    <row r="35" spans="2:22" ht="15" customHeight="1">
      <c r="B35" s="9"/>
      <c r="G35" s="210"/>
      <c r="H35" s="56">
        <v>14</v>
      </c>
      <c r="I35" s="57" t="s">
        <v>36</v>
      </c>
      <c r="O35" s="5"/>
      <c r="P35" s="5"/>
      <c r="Q35" s="5"/>
      <c r="R35" s="5"/>
      <c r="S35" s="5"/>
      <c r="T35" s="5"/>
      <c r="U35" s="5"/>
      <c r="V35" s="8"/>
    </row>
    <row r="36" spans="2:22" ht="15" customHeight="1">
      <c r="B36" s="9"/>
      <c r="G36" s="210"/>
      <c r="H36" s="56">
        <v>15</v>
      </c>
      <c r="I36" s="57" t="s">
        <v>37</v>
      </c>
      <c r="O36" s="5"/>
      <c r="P36" s="5"/>
      <c r="Q36" s="5"/>
      <c r="R36" s="5"/>
      <c r="S36" s="5"/>
      <c r="T36" s="5"/>
      <c r="U36" s="5"/>
      <c r="V36" s="8"/>
    </row>
    <row r="37" spans="2:22" ht="15" customHeight="1">
      <c r="B37" s="9"/>
      <c r="G37" s="210" t="str">
        <f>Instructions!$G$10</f>
        <v>G</v>
      </c>
      <c r="H37" s="56">
        <v>16</v>
      </c>
      <c r="I37" s="57" t="s">
        <v>38</v>
      </c>
      <c r="O37" s="5"/>
      <c r="P37" s="5"/>
      <c r="Q37" s="5"/>
      <c r="R37" s="5"/>
      <c r="S37" s="5"/>
      <c r="T37" s="5"/>
      <c r="U37" s="5"/>
      <c r="V37" s="8"/>
    </row>
    <row r="38" spans="2:22" ht="15" customHeight="1">
      <c r="B38" s="9"/>
      <c r="G38" s="210"/>
      <c r="H38" s="56">
        <v>17</v>
      </c>
      <c r="I38" s="57" t="s">
        <v>39</v>
      </c>
      <c r="O38" s="5"/>
      <c r="P38" s="5"/>
      <c r="Q38" s="5"/>
      <c r="R38" s="5"/>
      <c r="S38" s="5"/>
      <c r="T38" s="5"/>
      <c r="U38" s="5"/>
      <c r="V38" s="8"/>
    </row>
    <row r="39" spans="2:22" ht="15" customHeight="1">
      <c r="B39" s="9"/>
      <c r="G39" s="210"/>
      <c r="H39" s="56">
        <v>18</v>
      </c>
      <c r="I39" s="57" t="s">
        <v>40</v>
      </c>
      <c r="O39" s="5"/>
      <c r="P39" s="5"/>
      <c r="Q39" s="5"/>
      <c r="R39" s="5"/>
      <c r="S39" s="5"/>
      <c r="T39" s="5"/>
      <c r="U39" s="5"/>
      <c r="V39" s="8"/>
    </row>
    <row r="40" spans="2:22" ht="15" customHeight="1">
      <c r="B40" s="9"/>
      <c r="G40" s="210"/>
      <c r="H40" s="56">
        <v>19</v>
      </c>
      <c r="I40" s="57" t="s">
        <v>41</v>
      </c>
      <c r="O40" s="5"/>
      <c r="P40" s="5"/>
      <c r="Q40" s="5"/>
      <c r="R40" s="5"/>
      <c r="S40" s="5"/>
      <c r="T40" s="5"/>
      <c r="U40" s="5"/>
      <c r="V40" s="8"/>
    </row>
    <row r="41" spans="2:22" ht="15" customHeight="1">
      <c r="B41" s="9"/>
      <c r="G41" s="210"/>
      <c r="H41" s="56">
        <v>20</v>
      </c>
      <c r="I41" s="57" t="s">
        <v>42</v>
      </c>
      <c r="O41" s="5"/>
      <c r="P41" s="5"/>
      <c r="Q41" s="5"/>
      <c r="R41" s="5"/>
      <c r="S41" s="5"/>
      <c r="T41" s="5"/>
      <c r="U41" s="5"/>
      <c r="V41" s="8"/>
    </row>
    <row r="42" spans="2:22" ht="15" customHeight="1">
      <c r="B42" s="9"/>
      <c r="G42" s="210" t="str">
        <f>Instructions!$H$10</f>
        <v>O</v>
      </c>
      <c r="H42" s="56">
        <v>21</v>
      </c>
      <c r="I42" s="57" t="s">
        <v>43</v>
      </c>
      <c r="O42" s="5"/>
      <c r="P42" s="5"/>
      <c r="Q42" s="5"/>
      <c r="R42" s="5"/>
      <c r="S42" s="5"/>
      <c r="T42" s="5"/>
      <c r="U42" s="5"/>
      <c r="V42" s="8"/>
    </row>
    <row r="43" spans="2:22" ht="15" customHeight="1">
      <c r="B43" s="9"/>
      <c r="G43" s="210"/>
      <c r="H43" s="56">
        <v>22</v>
      </c>
      <c r="I43" s="57" t="s">
        <v>44</v>
      </c>
      <c r="O43" s="5"/>
      <c r="P43" s="5"/>
      <c r="Q43" s="5"/>
      <c r="R43" s="5"/>
      <c r="S43" s="5"/>
      <c r="T43" s="5"/>
      <c r="U43" s="5"/>
      <c r="V43" s="8"/>
    </row>
    <row r="44" spans="2:22" ht="15" customHeight="1">
      <c r="B44" s="9"/>
      <c r="G44" s="210"/>
      <c r="H44" s="56">
        <v>23</v>
      </c>
      <c r="I44" s="57" t="s">
        <v>45</v>
      </c>
      <c r="O44" s="5"/>
      <c r="P44" s="5"/>
      <c r="Q44" s="5"/>
      <c r="R44" s="5"/>
      <c r="S44" s="5"/>
      <c r="T44" s="5"/>
      <c r="U44" s="5"/>
      <c r="V44" s="8"/>
    </row>
    <row r="45" spans="2:22" ht="15" customHeight="1">
      <c r="B45" s="9"/>
      <c r="G45" s="210"/>
      <c r="H45" s="56">
        <v>24</v>
      </c>
      <c r="I45" s="57" t="s">
        <v>46</v>
      </c>
      <c r="O45" s="5"/>
      <c r="P45" s="5"/>
      <c r="Q45" s="5"/>
      <c r="R45" s="5"/>
      <c r="S45" s="5"/>
      <c r="T45" s="5"/>
      <c r="U45" s="5"/>
      <c r="V45" s="8"/>
    </row>
    <row r="46" spans="2:22" ht="15" customHeight="1">
      <c r="B46" s="9"/>
      <c r="G46" s="210"/>
      <c r="H46" s="56">
        <v>25</v>
      </c>
      <c r="I46" s="57" t="s">
        <v>47</v>
      </c>
      <c r="O46" s="5"/>
      <c r="P46" s="5"/>
      <c r="Q46" s="5"/>
      <c r="R46" s="5"/>
      <c r="S46" s="5"/>
      <c r="T46" s="5"/>
      <c r="U46" s="5"/>
      <c r="V46" s="8"/>
    </row>
    <row r="47" spans="2:22" ht="20.25">
      <c r="B47" s="9"/>
      <c r="C47" s="9"/>
      <c r="D47" s="9"/>
      <c r="E47" s="9"/>
      <c r="F47" s="9"/>
      <c r="G47" s="9"/>
      <c r="H47" s="9"/>
      <c r="I47" s="9"/>
      <c r="J47" s="9"/>
      <c r="K47" s="9"/>
      <c r="O47" s="8"/>
      <c r="P47" s="8"/>
      <c r="Q47" s="8"/>
      <c r="R47" s="8"/>
      <c r="S47" s="8"/>
      <c r="T47" s="8"/>
      <c r="U47" s="8"/>
      <c r="V47" s="8"/>
    </row>
    <row r="48" spans="1:22" s="41" customFormat="1" ht="56" customHeight="1">
      <c r="A48" s="12">
        <v>3</v>
      </c>
      <c r="B48" s="201" t="s">
        <v>53</v>
      </c>
      <c r="C48" s="201"/>
      <c r="D48" s="201"/>
      <c r="E48" s="201"/>
      <c r="F48" s="201"/>
      <c r="G48" s="201"/>
      <c r="H48" s="201"/>
      <c r="I48" s="201"/>
      <c r="J48" s="22"/>
      <c r="K48" s="22"/>
      <c r="O48" s="42"/>
      <c r="P48" s="42"/>
      <c r="Q48" s="42"/>
      <c r="R48" s="42"/>
      <c r="S48" s="42"/>
      <c r="T48" s="42"/>
      <c r="U48" s="42"/>
      <c r="V48" s="42"/>
    </row>
    <row r="49" spans="1:11" s="41" customFormat="1" ht="50" customHeight="1">
      <c r="A49" s="12">
        <v>4</v>
      </c>
      <c r="B49" s="202" t="s">
        <v>54</v>
      </c>
      <c r="C49" s="202"/>
      <c r="D49" s="202"/>
      <c r="E49" s="202"/>
      <c r="F49" s="202"/>
      <c r="G49" s="202"/>
      <c r="H49" s="202"/>
      <c r="I49" s="202"/>
      <c r="J49" s="22"/>
      <c r="K49" s="3"/>
    </row>
    <row r="50" spans="1:11" s="41" customFormat="1" ht="28" customHeight="1">
      <c r="A50" s="12">
        <v>5</v>
      </c>
      <c r="B50" s="204" t="s">
        <v>55</v>
      </c>
      <c r="C50" s="204"/>
      <c r="D50" s="204"/>
      <c r="E50" s="204"/>
      <c r="F50" s="204"/>
      <c r="G50" s="204"/>
      <c r="H50" s="204"/>
      <c r="I50" s="204"/>
      <c r="J50" s="204"/>
      <c r="K50" s="3"/>
    </row>
    <row r="51" spans="1:11" s="41" customFormat="1" ht="66" customHeight="1">
      <c r="A51" s="12">
        <v>6</v>
      </c>
      <c r="B51" s="203" t="s">
        <v>58</v>
      </c>
      <c r="C51" s="203"/>
      <c r="D51" s="203"/>
      <c r="E51" s="203"/>
      <c r="F51" s="203"/>
      <c r="G51" s="203"/>
      <c r="H51" s="203"/>
      <c r="I51" s="203"/>
      <c r="J51" s="22"/>
      <c r="K51" s="3"/>
    </row>
    <row r="52" spans="1:11" s="41" customFormat="1" ht="38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s="41" customFormat="1" ht="22" customHeight="1">
      <c r="A53" s="200" t="str">
        <f>'GenerateurBingo.com'!A13</f>
        <v>GenerateurBingo.com</v>
      </c>
      <c r="B53" s="200"/>
      <c r="C53" s="200"/>
      <c r="D53" s="200"/>
      <c r="E53" s="200"/>
      <c r="F53" s="200"/>
      <c r="G53" s="200"/>
      <c r="H53" s="200"/>
      <c r="I53" s="200"/>
      <c r="J53" s="37"/>
      <c r="K53" s="37"/>
    </row>
    <row r="54" spans="1:11" s="41" customFormat="1" ht="18" customHeight="1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37"/>
    </row>
    <row r="55" spans="2:12" ht="16.5">
      <c r="B55" s="9"/>
      <c r="C55" s="9"/>
      <c r="D55" s="9"/>
      <c r="E55" s="9"/>
      <c r="F55" s="9"/>
      <c r="G55" s="9"/>
      <c r="H55" s="9"/>
      <c r="I55" s="9"/>
      <c r="J55" s="9"/>
      <c r="K55" s="9"/>
      <c r="L55" s="8"/>
    </row>
  </sheetData>
  <sheetProtection algorithmName="SHA-512" hashValue="ZLO4x4iGmP7dQl5L0fwlR5+lGhEEeVyKaqgflTuUpR6H1JdIs7T1j3fs9ozLy/N2zrNY0hpEOVG41URGsDeb6w==" saltValue="IWQUupfXteCfbYsvusRHAQ==" spinCount="100000" sheet="1" objects="1" scenarios="1" selectLockedCells="1"/>
  <mergeCells count="22">
    <mergeCell ref="G42:G46"/>
    <mergeCell ref="C19:E19"/>
    <mergeCell ref="D9:H9"/>
    <mergeCell ref="G20:I20"/>
    <mergeCell ref="D17:H17"/>
    <mergeCell ref="B4:I4"/>
    <mergeCell ref="B3:I3"/>
    <mergeCell ref="B1:I1"/>
    <mergeCell ref="G32:G36"/>
    <mergeCell ref="G37:G41"/>
    <mergeCell ref="B2:I2"/>
    <mergeCell ref="D7:H7"/>
    <mergeCell ref="G22:G26"/>
    <mergeCell ref="G27:G31"/>
    <mergeCell ref="B6:I6"/>
    <mergeCell ref="D8:H8"/>
    <mergeCell ref="A54:J54"/>
    <mergeCell ref="B48:I48"/>
    <mergeCell ref="B49:I49"/>
    <mergeCell ref="B51:I51"/>
    <mergeCell ref="A53:I53"/>
    <mergeCell ref="B50:J50"/>
  </mergeCells>
  <printOptions/>
  <pageMargins left="0.75" right="0.75" top="1" bottom="1" header="0.5" footer="0.5"/>
  <pageSetup horizontalDpi="600" verticalDpi="6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8000860214233"/>
  </sheetPr>
  <dimension ref="A1:JO18"/>
  <sheetViews>
    <sheetView zoomScale="70" zoomScaleNormal="70" zoomScalePageLayoutView="75" workbookViewId="0" topLeftCell="A1">
      <selection activeCell="K8" sqref="K8"/>
    </sheetView>
  </sheetViews>
  <sheetFormatPr defaultColWidth="10.57421875" defaultRowHeight="16.5"/>
  <cols>
    <col min="1" max="5" width="10.8515625" style="81" customWidth="1"/>
    <col min="6" max="6" width="2.421875" style="81" customWidth="1"/>
    <col min="7" max="16" width="10.8515625" style="81" customWidth="1"/>
    <col min="17" max="17" width="2.421875" style="81" customWidth="1"/>
    <col min="18" max="27" width="10.8515625" style="81" customWidth="1"/>
    <col min="28" max="28" width="2.421875" style="81" customWidth="1"/>
    <col min="29" max="38" width="10.8515625" style="81" customWidth="1"/>
    <col min="39" max="39" width="2.421875" style="81" customWidth="1"/>
    <col min="40" max="49" width="10.8515625" style="81" customWidth="1"/>
    <col min="50" max="50" width="2.421875" style="81" customWidth="1"/>
    <col min="51" max="60" width="10.8515625" style="81" customWidth="1"/>
    <col min="61" max="61" width="2.421875" style="81" customWidth="1"/>
    <col min="62" max="71" width="10.8515625" style="81" customWidth="1"/>
    <col min="72" max="72" width="2.421875" style="81" customWidth="1"/>
    <col min="73" max="82" width="10.8515625" style="81" customWidth="1"/>
    <col min="83" max="83" width="2.421875" style="81" customWidth="1"/>
    <col min="84" max="93" width="10.8515625" style="81" customWidth="1"/>
    <col min="94" max="94" width="2.421875" style="81" customWidth="1"/>
    <col min="95" max="104" width="10.8515625" style="81" customWidth="1"/>
    <col min="105" max="105" width="2.421875" style="81" customWidth="1"/>
    <col min="106" max="115" width="10.8515625" style="81" customWidth="1"/>
    <col min="116" max="116" width="2.421875" style="81" customWidth="1"/>
    <col min="117" max="126" width="10.8515625" style="81" customWidth="1"/>
    <col min="127" max="127" width="2.421875" style="81" customWidth="1"/>
    <col min="128" max="137" width="10.8515625" style="81" customWidth="1"/>
    <col min="138" max="138" width="2.421875" style="81" customWidth="1"/>
    <col min="139" max="148" width="10.8515625" style="81" customWidth="1"/>
    <col min="149" max="149" width="2.421875" style="81" customWidth="1"/>
    <col min="150" max="159" width="10.8515625" style="81" customWidth="1"/>
    <col min="160" max="160" width="2.421875" style="81" customWidth="1"/>
    <col min="161" max="170" width="10.8515625" style="81" customWidth="1"/>
    <col min="171" max="171" width="2.421875" style="81" customWidth="1"/>
    <col min="172" max="181" width="10.8515625" style="81" customWidth="1"/>
    <col min="182" max="182" width="2.421875" style="81" customWidth="1"/>
    <col min="183" max="192" width="10.8515625" style="81" customWidth="1"/>
    <col min="193" max="193" width="2.421875" style="81" customWidth="1"/>
    <col min="194" max="203" width="10.8515625" style="81" customWidth="1"/>
    <col min="204" max="204" width="2.421875" style="81" customWidth="1"/>
    <col min="205" max="214" width="10.8515625" style="81" customWidth="1"/>
    <col min="215" max="215" width="2.421875" style="81" customWidth="1"/>
    <col min="216" max="225" width="10.8515625" style="81" customWidth="1"/>
    <col min="226" max="226" width="2.421875" style="81" customWidth="1"/>
    <col min="227" max="236" width="10.8515625" style="81" customWidth="1"/>
    <col min="237" max="237" width="2.421875" style="81" customWidth="1"/>
    <col min="238" max="247" width="10.8515625" style="81" customWidth="1"/>
    <col min="248" max="248" width="2.421875" style="81" customWidth="1"/>
    <col min="249" max="258" width="10.8515625" style="81" customWidth="1"/>
    <col min="259" max="259" width="2.421875" style="81" customWidth="1"/>
    <col min="260" max="269" width="10.8515625" style="81" customWidth="1"/>
    <col min="270" max="270" width="2.421875" style="81" customWidth="1"/>
    <col min="271" max="275" width="10.8515625" style="81" customWidth="1"/>
    <col min="276" max="16384" width="10.57421875" style="81" customWidth="1"/>
  </cols>
  <sheetData>
    <row r="1" spans="1:275" s="64" customFormat="1" ht="23" customHeight="1" thickBot="1">
      <c r="A1" s="59">
        <f>IF('Liste des mots'!$H$1=TRUE,C8,"")</f>
        <v>1</v>
      </c>
      <c r="B1" s="60"/>
      <c r="C1" s="61" t="str">
        <f>IF('Liste des mots'!$A$1=TRUE,Instructions!$D$8,"")</f>
        <v>Inscrire le titre ici</v>
      </c>
      <c r="D1" s="62"/>
      <c r="E1" s="63">
        <f>IF('Liste des mots'!$H$1=TRUE,C8,"")</f>
        <v>1</v>
      </c>
      <c r="F1" s="60"/>
      <c r="G1" s="59">
        <f>IF('Liste des mots'!$H$1=TRUE,I8,"")</f>
        <v>2</v>
      </c>
      <c r="H1" s="60"/>
      <c r="I1" s="61" t="str">
        <f>IF('Liste des mots'!$A$1=TRUE,Instructions!$D$8,"")</f>
        <v>Inscrire le titre ici</v>
      </c>
      <c r="J1" s="60"/>
      <c r="K1" s="63">
        <f>IF('Liste des mots'!$H$1=TRUE,I8,"")</f>
        <v>2</v>
      </c>
      <c r="L1" s="59">
        <f>IF('Liste des mots'!$H$1=TRUE,N8,"")</f>
        <v>5</v>
      </c>
      <c r="M1" s="60"/>
      <c r="N1" s="61" t="str">
        <f>IF('Liste des mots'!$A$1=TRUE,Instructions!$D$8,"")</f>
        <v>Inscrire le titre ici</v>
      </c>
      <c r="O1" s="62"/>
      <c r="P1" s="63">
        <f>IF('Liste des mots'!$H$1=TRUE,N8,"")</f>
        <v>5</v>
      </c>
      <c r="Q1" s="60"/>
      <c r="R1" s="59">
        <f>IF('Liste des mots'!$H$1=TRUE,T8,"")</f>
        <v>6</v>
      </c>
      <c r="S1" s="60"/>
      <c r="T1" s="61" t="str">
        <f>IF('Liste des mots'!$A$1=TRUE,Instructions!$D$8,"")</f>
        <v>Inscrire le titre ici</v>
      </c>
      <c r="U1" s="60"/>
      <c r="V1" s="63">
        <f>IF('Liste des mots'!$H$1=TRUE,T8,"")</f>
        <v>6</v>
      </c>
      <c r="W1" s="59">
        <f>IF('Liste des mots'!$H$1=TRUE,Y8,"")</f>
        <v>9</v>
      </c>
      <c r="X1" s="60"/>
      <c r="Y1" s="61" t="str">
        <f>IF('Liste des mots'!$A$1=TRUE,Instructions!$D$8,"")</f>
        <v>Inscrire le titre ici</v>
      </c>
      <c r="Z1" s="62"/>
      <c r="AA1" s="63">
        <f>IF('Liste des mots'!$H$1=TRUE,Y8,"")</f>
        <v>9</v>
      </c>
      <c r="AB1" s="60"/>
      <c r="AC1" s="59">
        <f>IF('Liste des mots'!$H$1=TRUE,AE8,"")</f>
        <v>10</v>
      </c>
      <c r="AD1" s="60"/>
      <c r="AE1" s="61" t="str">
        <f>IF('Liste des mots'!$A$1=TRUE,Instructions!$D$8,"")</f>
        <v>Inscrire le titre ici</v>
      </c>
      <c r="AF1" s="60"/>
      <c r="AG1" s="63">
        <f>IF('Liste des mots'!$H$1=TRUE,AE8,"")</f>
        <v>10</v>
      </c>
      <c r="AH1" s="59">
        <f>IF('Liste des mots'!$H$1=TRUE,AJ8,"")</f>
        <v>13</v>
      </c>
      <c r="AI1" s="60"/>
      <c r="AJ1" s="61" t="str">
        <f>IF('Liste des mots'!$A$1=TRUE,Instructions!$D$8,"")</f>
        <v>Inscrire le titre ici</v>
      </c>
      <c r="AK1" s="62"/>
      <c r="AL1" s="63">
        <f>IF('Liste des mots'!$H$1=TRUE,AJ8,"")</f>
        <v>13</v>
      </c>
      <c r="AM1" s="60"/>
      <c r="AN1" s="59">
        <f>IF('Liste des mots'!$H$1=TRUE,AP8,"")</f>
        <v>14</v>
      </c>
      <c r="AO1" s="60"/>
      <c r="AP1" s="61" t="str">
        <f>IF('Liste des mots'!$A$1=TRUE,Instructions!$D$8,"")</f>
        <v>Inscrire le titre ici</v>
      </c>
      <c r="AQ1" s="60"/>
      <c r="AR1" s="63">
        <f>IF('Liste des mots'!$H$1=TRUE,AP8,"")</f>
        <v>14</v>
      </c>
      <c r="AS1" s="59">
        <f>IF('Liste des mots'!$H$1=TRUE,AU8,"")</f>
        <v>17</v>
      </c>
      <c r="AT1" s="60"/>
      <c r="AU1" s="61" t="str">
        <f>IF('Liste des mots'!$A$1=TRUE,Instructions!$D$8,"")</f>
        <v>Inscrire le titre ici</v>
      </c>
      <c r="AV1" s="62"/>
      <c r="AW1" s="63">
        <f>IF('Liste des mots'!$H$1=TRUE,AU8,"")</f>
        <v>17</v>
      </c>
      <c r="AX1" s="60"/>
      <c r="AY1" s="59">
        <f>IF('Liste des mots'!$H$1=TRUE,BA8,"")</f>
        <v>18</v>
      </c>
      <c r="AZ1" s="60"/>
      <c r="BA1" s="61" t="str">
        <f>IF('Liste des mots'!$A$1=TRUE,Instructions!$D$8,"")</f>
        <v>Inscrire le titre ici</v>
      </c>
      <c r="BB1" s="60"/>
      <c r="BC1" s="63">
        <f>IF('Liste des mots'!$H$1=TRUE,BA8,"")</f>
        <v>18</v>
      </c>
      <c r="BD1" s="59">
        <f>IF('Liste des mots'!$H$1=TRUE,BF8,"")</f>
        <v>21</v>
      </c>
      <c r="BE1" s="60"/>
      <c r="BF1" s="61" t="str">
        <f>IF('Liste des mots'!$A$1=TRUE,Instructions!$D$8,"")</f>
        <v>Inscrire le titre ici</v>
      </c>
      <c r="BG1" s="62"/>
      <c r="BH1" s="63">
        <f>IF('Liste des mots'!$H$1=TRUE,BF8,"")</f>
        <v>21</v>
      </c>
      <c r="BI1" s="60"/>
      <c r="BJ1" s="59">
        <f>IF('Liste des mots'!$H$1=TRUE,BL8,"")</f>
        <v>22</v>
      </c>
      <c r="BK1" s="60"/>
      <c r="BL1" s="61" t="str">
        <f>IF('Liste des mots'!$A$1=TRUE,Instructions!$D$8,"")</f>
        <v>Inscrire le titre ici</v>
      </c>
      <c r="BM1" s="60"/>
      <c r="BN1" s="63">
        <f>IF('Liste des mots'!$H$1=TRUE,BL8,"")</f>
        <v>22</v>
      </c>
      <c r="BO1" s="59">
        <f>IF('Liste des mots'!$H$1=TRUE,BQ8,"")</f>
        <v>25</v>
      </c>
      <c r="BP1" s="60"/>
      <c r="BQ1" s="61" t="str">
        <f>IF('Liste des mots'!$A$1=TRUE,Instructions!$D$8,"")</f>
        <v>Inscrire le titre ici</v>
      </c>
      <c r="BR1" s="62"/>
      <c r="BS1" s="63">
        <f>IF('Liste des mots'!$H$1=TRUE,BQ8,"")</f>
        <v>25</v>
      </c>
      <c r="BT1" s="60"/>
      <c r="BU1" s="59">
        <f>IF('Liste des mots'!$H$1=TRUE,BW8,"")</f>
        <v>26</v>
      </c>
      <c r="BV1" s="60"/>
      <c r="BW1" s="61" t="str">
        <f>IF('Liste des mots'!$A$1=TRUE,Instructions!$D$8,"")</f>
        <v>Inscrire le titre ici</v>
      </c>
      <c r="BX1" s="60"/>
      <c r="BY1" s="63">
        <f>IF('Liste des mots'!$H$1=TRUE,BW8,"")</f>
        <v>26</v>
      </c>
      <c r="BZ1" s="59">
        <f>IF('Liste des mots'!$H$1=TRUE,CB8,"")</f>
        <v>29</v>
      </c>
      <c r="CA1" s="60"/>
      <c r="CB1" s="61" t="str">
        <f>IF('Liste des mots'!$A$1=TRUE,Instructions!$D$8,"")</f>
        <v>Inscrire le titre ici</v>
      </c>
      <c r="CC1" s="62"/>
      <c r="CD1" s="63">
        <f>IF('Liste des mots'!$H$1=TRUE,CB8,"")</f>
        <v>29</v>
      </c>
      <c r="CE1" s="60"/>
      <c r="CF1" s="59">
        <f>IF('Liste des mots'!$H$1=TRUE,CH8,"")</f>
        <v>30</v>
      </c>
      <c r="CG1" s="60"/>
      <c r="CH1" s="61" t="str">
        <f>IF('Liste des mots'!$A$1=TRUE,Instructions!$D$8,"")</f>
        <v>Inscrire le titre ici</v>
      </c>
      <c r="CI1" s="60"/>
      <c r="CJ1" s="63">
        <f>IF('Liste des mots'!$H$1=TRUE,CH8,"")</f>
        <v>30</v>
      </c>
      <c r="CK1" s="59">
        <f>IF('Liste des mots'!$H$1=TRUE,CM8,"")</f>
        <v>33</v>
      </c>
      <c r="CL1" s="60"/>
      <c r="CM1" s="61" t="str">
        <f>IF('Liste des mots'!$A$1=TRUE,Instructions!$D$8,"")</f>
        <v>Inscrire le titre ici</v>
      </c>
      <c r="CN1" s="62"/>
      <c r="CO1" s="63">
        <f>IF('Liste des mots'!$H$1=TRUE,CM8,"")</f>
        <v>33</v>
      </c>
      <c r="CP1" s="60"/>
      <c r="CQ1" s="59">
        <f>IF('Liste des mots'!$H$1=TRUE,CS8,"")</f>
        <v>34</v>
      </c>
      <c r="CR1" s="60"/>
      <c r="CS1" s="61" t="str">
        <f>IF('Liste des mots'!$A$1=TRUE,Instructions!$D$8,"")</f>
        <v>Inscrire le titre ici</v>
      </c>
      <c r="CT1" s="60"/>
      <c r="CU1" s="63">
        <f>IF('Liste des mots'!$H$1=TRUE,CS8,"")</f>
        <v>34</v>
      </c>
      <c r="CV1" s="59">
        <f>IF('Liste des mots'!$H$1=TRUE,CX8,"")</f>
        <v>37</v>
      </c>
      <c r="CW1" s="60"/>
      <c r="CX1" s="61" t="str">
        <f>IF('Liste des mots'!$A$1=TRUE,Instructions!$D$8,"")</f>
        <v>Inscrire le titre ici</v>
      </c>
      <c r="CY1" s="62"/>
      <c r="CZ1" s="63">
        <f>IF('Liste des mots'!$H$1=TRUE,CX8,"")</f>
        <v>37</v>
      </c>
      <c r="DA1" s="60"/>
      <c r="DB1" s="59">
        <f>IF('Liste des mots'!$H$1=TRUE,DD8,"")</f>
        <v>38</v>
      </c>
      <c r="DC1" s="60"/>
      <c r="DD1" s="61" t="str">
        <f>IF('Liste des mots'!$A$1=TRUE,Instructions!$D$8,"")</f>
        <v>Inscrire le titre ici</v>
      </c>
      <c r="DE1" s="60"/>
      <c r="DF1" s="63">
        <f>IF('Liste des mots'!$H$1=TRUE,DD8,"")</f>
        <v>38</v>
      </c>
      <c r="DG1" s="59">
        <f>IF('Liste des mots'!$H$1=TRUE,DI8,"")</f>
        <v>41</v>
      </c>
      <c r="DH1" s="60"/>
      <c r="DI1" s="61" t="str">
        <f>IF('Liste des mots'!$A$1=TRUE,Instructions!$D$8,"")</f>
        <v>Inscrire le titre ici</v>
      </c>
      <c r="DJ1" s="62"/>
      <c r="DK1" s="63">
        <f>IF('Liste des mots'!$H$1=TRUE,DI8,"")</f>
        <v>41</v>
      </c>
      <c r="DL1" s="60"/>
      <c r="DM1" s="59">
        <f>IF('Liste des mots'!$H$1=TRUE,DO8,"")</f>
        <v>42</v>
      </c>
      <c r="DN1" s="60"/>
      <c r="DO1" s="61" t="str">
        <f>IF('Liste des mots'!$A$1=TRUE,Instructions!$D$8,"")</f>
        <v>Inscrire le titre ici</v>
      </c>
      <c r="DP1" s="60"/>
      <c r="DQ1" s="63">
        <f>IF('Liste des mots'!$H$1=TRUE,DO8,"")</f>
        <v>42</v>
      </c>
      <c r="DR1" s="59">
        <f>IF('Liste des mots'!$H$1=TRUE,DT8,"")</f>
        <v>45</v>
      </c>
      <c r="DS1" s="60"/>
      <c r="DT1" s="61" t="str">
        <f>IF('Liste des mots'!$A$1=TRUE,Instructions!$D$8,"")</f>
        <v>Inscrire le titre ici</v>
      </c>
      <c r="DU1" s="62"/>
      <c r="DV1" s="63">
        <f>IF('Liste des mots'!$H$1=TRUE,DT8,"")</f>
        <v>45</v>
      </c>
      <c r="DW1" s="60"/>
      <c r="DX1" s="59">
        <f>IF('Liste des mots'!$H$1=TRUE,DZ8,"")</f>
        <v>46</v>
      </c>
      <c r="DY1" s="60"/>
      <c r="DZ1" s="61" t="str">
        <f>IF('Liste des mots'!$A$1=TRUE,Instructions!$D$8,"")</f>
        <v>Inscrire le titre ici</v>
      </c>
      <c r="EA1" s="60"/>
      <c r="EB1" s="63">
        <f>IF('Liste des mots'!$H$1=TRUE,DZ8,"")</f>
        <v>46</v>
      </c>
      <c r="EC1" s="59">
        <f>IF('Liste des mots'!$H$1=TRUE,EE8,"")</f>
        <v>49</v>
      </c>
      <c r="ED1" s="60"/>
      <c r="EE1" s="61" t="str">
        <f>IF('Liste des mots'!$A$1=TRUE,Instructions!$D$8,"")</f>
        <v>Inscrire le titre ici</v>
      </c>
      <c r="EF1" s="62"/>
      <c r="EG1" s="63">
        <f>IF('Liste des mots'!$H$1=TRUE,EE8,"")</f>
        <v>49</v>
      </c>
      <c r="EH1" s="60"/>
      <c r="EI1" s="59">
        <f>IF('Liste des mots'!$H$1=TRUE,EK8,"")</f>
        <v>50</v>
      </c>
      <c r="EJ1" s="60"/>
      <c r="EK1" s="61" t="str">
        <f>IF('Liste des mots'!$A$1=TRUE,Instructions!$D$8,"")</f>
        <v>Inscrire le titre ici</v>
      </c>
      <c r="EL1" s="60"/>
      <c r="EM1" s="63">
        <f>IF('Liste des mots'!$H$1=TRUE,EK8,"")</f>
        <v>50</v>
      </c>
      <c r="EN1" s="59">
        <f>IF('Liste des mots'!$H$1=TRUE,EP8,"")</f>
        <v>53</v>
      </c>
      <c r="EO1" s="60"/>
      <c r="EP1" s="61" t="str">
        <f>IF('Liste des mots'!$A$1=TRUE,Instructions!$D$8,"")</f>
        <v>Inscrire le titre ici</v>
      </c>
      <c r="EQ1" s="62"/>
      <c r="ER1" s="63">
        <f>IF('Liste des mots'!$H$1=TRUE,EP8,"")</f>
        <v>53</v>
      </c>
      <c r="ES1" s="60"/>
      <c r="ET1" s="59">
        <f>IF('Liste des mots'!$H$1=TRUE,EV8,"")</f>
        <v>54</v>
      </c>
      <c r="EU1" s="60"/>
      <c r="EV1" s="61" t="str">
        <f>IF('Liste des mots'!$A$1=TRUE,Instructions!$D$8,"")</f>
        <v>Inscrire le titre ici</v>
      </c>
      <c r="EW1" s="60"/>
      <c r="EX1" s="63">
        <f>IF('Liste des mots'!$H$1=TRUE,EV8,"")</f>
        <v>54</v>
      </c>
      <c r="EY1" s="59">
        <f>IF('Liste des mots'!$H$1=TRUE,FA8,"")</f>
        <v>57</v>
      </c>
      <c r="EZ1" s="60"/>
      <c r="FA1" s="61" t="str">
        <f>IF('Liste des mots'!$A$1=TRUE,Instructions!$D$8,"")</f>
        <v>Inscrire le titre ici</v>
      </c>
      <c r="FB1" s="62"/>
      <c r="FC1" s="63">
        <f>IF('Liste des mots'!$H$1=TRUE,FA8,"")</f>
        <v>57</v>
      </c>
      <c r="FD1" s="60"/>
      <c r="FE1" s="59">
        <f>IF('Liste des mots'!$H$1=TRUE,FG8,"")</f>
        <v>58</v>
      </c>
      <c r="FF1" s="60"/>
      <c r="FG1" s="61" t="str">
        <f>IF('Liste des mots'!$A$1=TRUE,Instructions!$D$8,"")</f>
        <v>Inscrire le titre ici</v>
      </c>
      <c r="FH1" s="60"/>
      <c r="FI1" s="63">
        <f>IF('Liste des mots'!$H$1=TRUE,FG8,"")</f>
        <v>58</v>
      </c>
      <c r="FJ1" s="59">
        <f>IF('Liste des mots'!$H$1=TRUE,FL8,"")</f>
        <v>61</v>
      </c>
      <c r="FK1" s="60"/>
      <c r="FL1" s="61" t="str">
        <f>IF('Liste des mots'!$A$1=TRUE,Instructions!$D$8,"")</f>
        <v>Inscrire le titre ici</v>
      </c>
      <c r="FM1" s="62"/>
      <c r="FN1" s="63">
        <f>IF('Liste des mots'!$H$1=TRUE,FL8,"")</f>
        <v>61</v>
      </c>
      <c r="FO1" s="60"/>
      <c r="FP1" s="59">
        <f>IF('Liste des mots'!$H$1=TRUE,FR8,"")</f>
        <v>62</v>
      </c>
      <c r="FQ1" s="60"/>
      <c r="FR1" s="61" t="str">
        <f>IF('Liste des mots'!$A$1=TRUE,Instructions!$D$8,"")</f>
        <v>Inscrire le titre ici</v>
      </c>
      <c r="FS1" s="60"/>
      <c r="FT1" s="63">
        <f>IF('Liste des mots'!$H$1=TRUE,FR8,"")</f>
        <v>62</v>
      </c>
      <c r="FU1" s="59">
        <f>IF('Liste des mots'!$H$1=TRUE,FW8,"")</f>
        <v>65</v>
      </c>
      <c r="FV1" s="60"/>
      <c r="FW1" s="61" t="str">
        <f>IF('Liste des mots'!$A$1=TRUE,Instructions!$D$8,"")</f>
        <v>Inscrire le titre ici</v>
      </c>
      <c r="FX1" s="62"/>
      <c r="FY1" s="63">
        <f>IF('Liste des mots'!$H$1=TRUE,FW8,"")</f>
        <v>65</v>
      </c>
      <c r="FZ1" s="60"/>
      <c r="GA1" s="59">
        <f>IF('Liste des mots'!$H$1=TRUE,GC8,"")</f>
        <v>66</v>
      </c>
      <c r="GB1" s="60"/>
      <c r="GC1" s="61" t="str">
        <f>IF('Liste des mots'!$A$1=TRUE,Instructions!$D$8,"")</f>
        <v>Inscrire le titre ici</v>
      </c>
      <c r="GD1" s="60"/>
      <c r="GE1" s="63">
        <f>IF('Liste des mots'!$H$1=TRUE,GC8,"")</f>
        <v>66</v>
      </c>
      <c r="GF1" s="59">
        <f>IF('Liste des mots'!$H$1=TRUE,GH8,"")</f>
        <v>69</v>
      </c>
      <c r="GG1" s="60"/>
      <c r="GH1" s="61" t="str">
        <f>IF('Liste des mots'!$A$1=TRUE,Instructions!$D$8,"")</f>
        <v>Inscrire le titre ici</v>
      </c>
      <c r="GI1" s="62"/>
      <c r="GJ1" s="63">
        <f>IF('Liste des mots'!$H$1=TRUE,GH8,"")</f>
        <v>69</v>
      </c>
      <c r="GK1" s="60"/>
      <c r="GL1" s="59">
        <f>IF('Liste des mots'!$H$1=TRUE,GN8,"")</f>
        <v>70</v>
      </c>
      <c r="GM1" s="60"/>
      <c r="GN1" s="61" t="str">
        <f>IF('Liste des mots'!$A$1=TRUE,Instructions!$D$8,"")</f>
        <v>Inscrire le titre ici</v>
      </c>
      <c r="GO1" s="60"/>
      <c r="GP1" s="63">
        <f>IF('Liste des mots'!$H$1=TRUE,GN8,"")</f>
        <v>70</v>
      </c>
      <c r="GQ1" s="59">
        <f>IF('Liste des mots'!$H$1=TRUE,GS8,"")</f>
        <v>73</v>
      </c>
      <c r="GR1" s="60"/>
      <c r="GS1" s="61" t="str">
        <f>IF('Liste des mots'!$A$1=TRUE,Instructions!$D$8,"")</f>
        <v>Inscrire le titre ici</v>
      </c>
      <c r="GT1" s="62"/>
      <c r="GU1" s="63">
        <f>IF('Liste des mots'!$H$1=TRUE,GS8,"")</f>
        <v>73</v>
      </c>
      <c r="GV1" s="60"/>
      <c r="GW1" s="59">
        <f>IF('Liste des mots'!$H$1=TRUE,GY8,"")</f>
        <v>74</v>
      </c>
      <c r="GX1" s="60"/>
      <c r="GY1" s="61" t="str">
        <f>IF('Liste des mots'!$A$1=TRUE,Instructions!$D$8,"")</f>
        <v>Inscrire le titre ici</v>
      </c>
      <c r="GZ1" s="60"/>
      <c r="HA1" s="63">
        <f>IF('Liste des mots'!$H$1=TRUE,GY8,"")</f>
        <v>74</v>
      </c>
      <c r="HB1" s="59">
        <f>IF('Liste des mots'!$H$1=TRUE,HD8,"")</f>
        <v>77</v>
      </c>
      <c r="HC1" s="60"/>
      <c r="HD1" s="61" t="str">
        <f>IF('Liste des mots'!$A$1=TRUE,Instructions!$D$8,"")</f>
        <v>Inscrire le titre ici</v>
      </c>
      <c r="HE1" s="62"/>
      <c r="HF1" s="63">
        <f>IF('Liste des mots'!$H$1=TRUE,HD8,"")</f>
        <v>77</v>
      </c>
      <c r="HG1" s="60"/>
      <c r="HH1" s="59">
        <f>IF('Liste des mots'!$H$1=TRUE,HJ8,"")</f>
        <v>78</v>
      </c>
      <c r="HI1" s="60"/>
      <c r="HJ1" s="61" t="str">
        <f>IF('Liste des mots'!$A$1=TRUE,Instructions!$D$8,"")</f>
        <v>Inscrire le titre ici</v>
      </c>
      <c r="HK1" s="60"/>
      <c r="HL1" s="63">
        <f>IF('Liste des mots'!$H$1=TRUE,HJ8,"")</f>
        <v>78</v>
      </c>
      <c r="HM1" s="59">
        <f>IF('Liste des mots'!$H$1=TRUE,HO8,"")</f>
        <v>81</v>
      </c>
      <c r="HN1" s="60"/>
      <c r="HO1" s="61" t="str">
        <f>IF('Liste des mots'!$A$1=TRUE,Instructions!$D$8,"")</f>
        <v>Inscrire le titre ici</v>
      </c>
      <c r="HP1" s="62"/>
      <c r="HQ1" s="63">
        <f>IF('Liste des mots'!$H$1=TRUE,HO8,"")</f>
        <v>81</v>
      </c>
      <c r="HR1" s="60"/>
      <c r="HS1" s="59">
        <f>IF('Liste des mots'!$H$1=TRUE,HU8,"")</f>
        <v>82</v>
      </c>
      <c r="HT1" s="60"/>
      <c r="HU1" s="61" t="str">
        <f>IF('Liste des mots'!$A$1=TRUE,Instructions!$D$8,"")</f>
        <v>Inscrire le titre ici</v>
      </c>
      <c r="HV1" s="60"/>
      <c r="HW1" s="63">
        <f>IF('Liste des mots'!$H$1=TRUE,HU8,"")</f>
        <v>82</v>
      </c>
      <c r="HX1" s="59">
        <f>IF('Liste des mots'!$H$1=TRUE,HZ8,"")</f>
        <v>85</v>
      </c>
      <c r="HY1" s="60"/>
      <c r="HZ1" s="61" t="str">
        <f>IF('Liste des mots'!$A$1=TRUE,Instructions!$D$8,"")</f>
        <v>Inscrire le titre ici</v>
      </c>
      <c r="IA1" s="62"/>
      <c r="IB1" s="63">
        <f>IF('Liste des mots'!$H$1=TRUE,HZ8,"")</f>
        <v>85</v>
      </c>
      <c r="IC1" s="60"/>
      <c r="ID1" s="59">
        <f>IF('Liste des mots'!$H$1=TRUE,IF8,"")</f>
        <v>86</v>
      </c>
      <c r="IE1" s="60"/>
      <c r="IF1" s="61" t="str">
        <f>IF('Liste des mots'!$A$1=TRUE,Instructions!$D$8,"")</f>
        <v>Inscrire le titre ici</v>
      </c>
      <c r="IG1" s="60"/>
      <c r="IH1" s="63">
        <f>IF('Liste des mots'!$H$1=TRUE,IF8,"")</f>
        <v>86</v>
      </c>
      <c r="II1" s="59">
        <f>IF('Liste des mots'!$H$1=TRUE,IK8,"")</f>
        <v>89</v>
      </c>
      <c r="IJ1" s="60"/>
      <c r="IK1" s="61" t="str">
        <f>IF('Liste des mots'!$A$1=TRUE,Instructions!$D$8,"")</f>
        <v>Inscrire le titre ici</v>
      </c>
      <c r="IL1" s="62"/>
      <c r="IM1" s="63">
        <f>IF('Liste des mots'!$H$1=TRUE,IK8,"")</f>
        <v>89</v>
      </c>
      <c r="IN1" s="60"/>
      <c r="IO1" s="59">
        <f>IF('Liste des mots'!$H$1=TRUE,IQ8,"")</f>
        <v>90</v>
      </c>
      <c r="IP1" s="60"/>
      <c r="IQ1" s="61" t="str">
        <f>IF('Liste des mots'!$A$1=TRUE,Instructions!$D$8,"")</f>
        <v>Inscrire le titre ici</v>
      </c>
      <c r="IR1" s="60"/>
      <c r="IS1" s="63">
        <f>IF('Liste des mots'!$H$1=TRUE,IQ8,"")</f>
        <v>90</v>
      </c>
      <c r="IT1" s="59">
        <f>IF('Liste des mots'!$H$1=TRUE,IV8,"")</f>
        <v>93</v>
      </c>
      <c r="IU1" s="60"/>
      <c r="IV1" s="61" t="str">
        <f>IF('Liste des mots'!$A$1=TRUE,Instructions!$D$8,"")</f>
        <v>Inscrire le titre ici</v>
      </c>
      <c r="IW1" s="62"/>
      <c r="IX1" s="63">
        <f>IF('Liste des mots'!$H$1=TRUE,IV8,"")</f>
        <v>93</v>
      </c>
      <c r="IY1" s="60"/>
      <c r="IZ1" s="59">
        <f>IF('Liste des mots'!$H$1=TRUE,JB8,"")</f>
        <v>94</v>
      </c>
      <c r="JA1" s="60"/>
      <c r="JB1" s="61" t="str">
        <f>IF('Liste des mots'!$A$1=TRUE,Instructions!$D$8,"")</f>
        <v>Inscrire le titre ici</v>
      </c>
      <c r="JC1" s="60"/>
      <c r="JD1" s="63">
        <f>IF('Liste des mots'!$H$1=TRUE,JB8,"")</f>
        <v>94</v>
      </c>
      <c r="JE1" s="59">
        <f>IF('Liste des mots'!$H$1=TRUE,JG8,"")</f>
        <v>97</v>
      </c>
      <c r="JF1" s="60"/>
      <c r="JG1" s="61" t="str">
        <f>IF('Liste des mots'!$A$1=TRUE,Instructions!$D$8,"")</f>
        <v>Inscrire le titre ici</v>
      </c>
      <c r="JH1" s="62"/>
      <c r="JI1" s="63">
        <f>IF('Liste des mots'!$H$1=TRUE,JG8,"")</f>
        <v>97</v>
      </c>
      <c r="JJ1" s="60"/>
      <c r="JK1" s="59">
        <f>IF('Liste des mots'!$H$1=TRUE,JM8,"")</f>
        <v>98</v>
      </c>
      <c r="JL1" s="60"/>
      <c r="JM1" s="61" t="str">
        <f>IF('Liste des mots'!$A$1=TRUE,Instructions!$D$8,"")</f>
        <v>Inscrire le titre ici</v>
      </c>
      <c r="JN1" s="60"/>
      <c r="JO1" s="63">
        <f>IF('Liste des mots'!$H$1=TRUE,JM8,"")</f>
        <v>98</v>
      </c>
    </row>
    <row r="2" spans="1:275" s="69" customFormat="1" ht="42" customHeight="1" thickBot="1">
      <c r="A2" s="65" t="str">
        <f>Instructions!$D10</f>
        <v>B</v>
      </c>
      <c r="B2" s="66" t="str">
        <f>Instructions!$E10</f>
        <v>I</v>
      </c>
      <c r="C2" s="66" t="str">
        <f>Instructions!$F10</f>
        <v>N</v>
      </c>
      <c r="D2" s="66" t="str">
        <f>Instructions!$G10</f>
        <v>G</v>
      </c>
      <c r="E2" s="67" t="str">
        <f>Instructions!$H10</f>
        <v>O</v>
      </c>
      <c r="F2" s="68"/>
      <c r="G2" s="65" t="str">
        <f>Instructions!$D10</f>
        <v>B</v>
      </c>
      <c r="H2" s="66" t="str">
        <f>Instructions!$E10</f>
        <v>I</v>
      </c>
      <c r="I2" s="66" t="str">
        <f>Instructions!$F10</f>
        <v>N</v>
      </c>
      <c r="J2" s="66" t="str">
        <f>Instructions!$G10</f>
        <v>G</v>
      </c>
      <c r="K2" s="67" t="str">
        <f>Instructions!$H10</f>
        <v>O</v>
      </c>
      <c r="L2" s="65" t="str">
        <f>Instructions!$D10</f>
        <v>B</v>
      </c>
      <c r="M2" s="66" t="str">
        <f>Instructions!$E10</f>
        <v>I</v>
      </c>
      <c r="N2" s="66" t="str">
        <f>Instructions!$F10</f>
        <v>N</v>
      </c>
      <c r="O2" s="66" t="str">
        <f>Instructions!$G10</f>
        <v>G</v>
      </c>
      <c r="P2" s="67" t="str">
        <f>Instructions!$H10</f>
        <v>O</v>
      </c>
      <c r="Q2" s="68"/>
      <c r="R2" s="65" t="str">
        <f>Instructions!$D10</f>
        <v>B</v>
      </c>
      <c r="S2" s="66" t="str">
        <f>Instructions!$E10</f>
        <v>I</v>
      </c>
      <c r="T2" s="66" t="str">
        <f>Instructions!$F10</f>
        <v>N</v>
      </c>
      <c r="U2" s="66" t="str">
        <f>Instructions!$G10</f>
        <v>G</v>
      </c>
      <c r="V2" s="67" t="str">
        <f>Instructions!$H10</f>
        <v>O</v>
      </c>
      <c r="W2" s="65" t="str">
        <f>Instructions!$D10</f>
        <v>B</v>
      </c>
      <c r="X2" s="66" t="str">
        <f>Instructions!$E10</f>
        <v>I</v>
      </c>
      <c r="Y2" s="66" t="str">
        <f>Instructions!$F10</f>
        <v>N</v>
      </c>
      <c r="Z2" s="66" t="str">
        <f>Instructions!$G10</f>
        <v>G</v>
      </c>
      <c r="AA2" s="67" t="str">
        <f>Instructions!$H10</f>
        <v>O</v>
      </c>
      <c r="AB2" s="68"/>
      <c r="AC2" s="65" t="str">
        <f>Instructions!$D10</f>
        <v>B</v>
      </c>
      <c r="AD2" s="66" t="str">
        <f>Instructions!$E10</f>
        <v>I</v>
      </c>
      <c r="AE2" s="66" t="str">
        <f>Instructions!$F10</f>
        <v>N</v>
      </c>
      <c r="AF2" s="66" t="str">
        <f>Instructions!$G10</f>
        <v>G</v>
      </c>
      <c r="AG2" s="67" t="str">
        <f>Instructions!$H10</f>
        <v>O</v>
      </c>
      <c r="AH2" s="65" t="str">
        <f>Instructions!$D10</f>
        <v>B</v>
      </c>
      <c r="AI2" s="66" t="str">
        <f>Instructions!$E10</f>
        <v>I</v>
      </c>
      <c r="AJ2" s="66" t="str">
        <f>Instructions!$F10</f>
        <v>N</v>
      </c>
      <c r="AK2" s="66" t="str">
        <f>Instructions!$G10</f>
        <v>G</v>
      </c>
      <c r="AL2" s="67" t="str">
        <f>Instructions!$H10</f>
        <v>O</v>
      </c>
      <c r="AM2" s="68"/>
      <c r="AN2" s="65" t="str">
        <f>Instructions!$D10</f>
        <v>B</v>
      </c>
      <c r="AO2" s="66" t="str">
        <f>Instructions!$E10</f>
        <v>I</v>
      </c>
      <c r="AP2" s="66" t="str">
        <f>Instructions!$F10</f>
        <v>N</v>
      </c>
      <c r="AQ2" s="66" t="str">
        <f>Instructions!$G10</f>
        <v>G</v>
      </c>
      <c r="AR2" s="67" t="str">
        <f>Instructions!$H10</f>
        <v>O</v>
      </c>
      <c r="AS2" s="65" t="str">
        <f>Instructions!$D10</f>
        <v>B</v>
      </c>
      <c r="AT2" s="66" t="str">
        <f>Instructions!$E10</f>
        <v>I</v>
      </c>
      <c r="AU2" s="66" t="str">
        <f>Instructions!$F10</f>
        <v>N</v>
      </c>
      <c r="AV2" s="66" t="str">
        <f>Instructions!$G10</f>
        <v>G</v>
      </c>
      <c r="AW2" s="67" t="str">
        <f>Instructions!$H10</f>
        <v>O</v>
      </c>
      <c r="AX2" s="68"/>
      <c r="AY2" s="65" t="str">
        <f>Instructions!$D10</f>
        <v>B</v>
      </c>
      <c r="AZ2" s="66" t="str">
        <f>Instructions!$E10</f>
        <v>I</v>
      </c>
      <c r="BA2" s="66" t="str">
        <f>Instructions!$F10</f>
        <v>N</v>
      </c>
      <c r="BB2" s="66" t="str">
        <f>Instructions!$G10</f>
        <v>G</v>
      </c>
      <c r="BC2" s="67" t="str">
        <f>Instructions!$H10</f>
        <v>O</v>
      </c>
      <c r="BD2" s="65" t="str">
        <f>Instructions!$D10</f>
        <v>B</v>
      </c>
      <c r="BE2" s="66" t="str">
        <f>Instructions!$E10</f>
        <v>I</v>
      </c>
      <c r="BF2" s="66" t="str">
        <f>Instructions!$F10</f>
        <v>N</v>
      </c>
      <c r="BG2" s="66" t="str">
        <f>Instructions!$G10</f>
        <v>G</v>
      </c>
      <c r="BH2" s="67" t="str">
        <f>Instructions!$H10</f>
        <v>O</v>
      </c>
      <c r="BI2" s="68"/>
      <c r="BJ2" s="65" t="str">
        <f>Instructions!$D10</f>
        <v>B</v>
      </c>
      <c r="BK2" s="66" t="str">
        <f>Instructions!$E10</f>
        <v>I</v>
      </c>
      <c r="BL2" s="66" t="str">
        <f>Instructions!$F10</f>
        <v>N</v>
      </c>
      <c r="BM2" s="66" t="str">
        <f>Instructions!$G10</f>
        <v>G</v>
      </c>
      <c r="BN2" s="67" t="str">
        <f>Instructions!$H10</f>
        <v>O</v>
      </c>
      <c r="BO2" s="65" t="str">
        <f>Instructions!$D10</f>
        <v>B</v>
      </c>
      <c r="BP2" s="66" t="str">
        <f>Instructions!$E10</f>
        <v>I</v>
      </c>
      <c r="BQ2" s="66" t="str">
        <f>Instructions!$F10</f>
        <v>N</v>
      </c>
      <c r="BR2" s="66" t="str">
        <f>Instructions!$G10</f>
        <v>G</v>
      </c>
      <c r="BS2" s="67" t="str">
        <f>Instructions!$H10</f>
        <v>O</v>
      </c>
      <c r="BT2" s="68"/>
      <c r="BU2" s="65" t="str">
        <f>Instructions!$D10</f>
        <v>B</v>
      </c>
      <c r="BV2" s="66" t="str">
        <f>Instructions!$E10</f>
        <v>I</v>
      </c>
      <c r="BW2" s="66" t="str">
        <f>Instructions!$F10</f>
        <v>N</v>
      </c>
      <c r="BX2" s="66" t="str">
        <f>Instructions!$G10</f>
        <v>G</v>
      </c>
      <c r="BY2" s="67" t="str">
        <f>Instructions!$H10</f>
        <v>O</v>
      </c>
      <c r="BZ2" s="65" t="str">
        <f>Instructions!$D10</f>
        <v>B</v>
      </c>
      <c r="CA2" s="66" t="str">
        <f>Instructions!$E10</f>
        <v>I</v>
      </c>
      <c r="CB2" s="66" t="str">
        <f>Instructions!$F10</f>
        <v>N</v>
      </c>
      <c r="CC2" s="66" t="str">
        <f>Instructions!$G10</f>
        <v>G</v>
      </c>
      <c r="CD2" s="67" t="str">
        <f>Instructions!$H10</f>
        <v>O</v>
      </c>
      <c r="CE2" s="68"/>
      <c r="CF2" s="65" t="str">
        <f>Instructions!$D10</f>
        <v>B</v>
      </c>
      <c r="CG2" s="66" t="str">
        <f>Instructions!$E10</f>
        <v>I</v>
      </c>
      <c r="CH2" s="66" t="str">
        <f>Instructions!$F10</f>
        <v>N</v>
      </c>
      <c r="CI2" s="66" t="str">
        <f>Instructions!$G10</f>
        <v>G</v>
      </c>
      <c r="CJ2" s="67" t="str">
        <f>Instructions!$H10</f>
        <v>O</v>
      </c>
      <c r="CK2" s="65" t="str">
        <f>Instructions!$D10</f>
        <v>B</v>
      </c>
      <c r="CL2" s="66" t="str">
        <f>Instructions!$E10</f>
        <v>I</v>
      </c>
      <c r="CM2" s="66" t="str">
        <f>Instructions!$F10</f>
        <v>N</v>
      </c>
      <c r="CN2" s="66" t="str">
        <f>Instructions!$G10</f>
        <v>G</v>
      </c>
      <c r="CO2" s="67" t="str">
        <f>Instructions!$H10</f>
        <v>O</v>
      </c>
      <c r="CP2" s="68"/>
      <c r="CQ2" s="65" t="str">
        <f>Instructions!$D10</f>
        <v>B</v>
      </c>
      <c r="CR2" s="66" t="str">
        <f>Instructions!$E10</f>
        <v>I</v>
      </c>
      <c r="CS2" s="66" t="str">
        <f>Instructions!$F10</f>
        <v>N</v>
      </c>
      <c r="CT2" s="66" t="str">
        <f>Instructions!$G10</f>
        <v>G</v>
      </c>
      <c r="CU2" s="67" t="str">
        <f>Instructions!$H10</f>
        <v>O</v>
      </c>
      <c r="CV2" s="65" t="str">
        <f>Instructions!$D10</f>
        <v>B</v>
      </c>
      <c r="CW2" s="66" t="str">
        <f>Instructions!$E10</f>
        <v>I</v>
      </c>
      <c r="CX2" s="66" t="str">
        <f>Instructions!$F10</f>
        <v>N</v>
      </c>
      <c r="CY2" s="66" t="str">
        <f>Instructions!$G10</f>
        <v>G</v>
      </c>
      <c r="CZ2" s="67" t="str">
        <f>Instructions!$H10</f>
        <v>O</v>
      </c>
      <c r="DA2" s="68"/>
      <c r="DB2" s="65" t="str">
        <f>Instructions!$D10</f>
        <v>B</v>
      </c>
      <c r="DC2" s="66" t="str">
        <f>Instructions!$E10</f>
        <v>I</v>
      </c>
      <c r="DD2" s="66" t="str">
        <f>Instructions!$F10</f>
        <v>N</v>
      </c>
      <c r="DE2" s="66" t="str">
        <f>Instructions!$G10</f>
        <v>G</v>
      </c>
      <c r="DF2" s="67" t="str">
        <f>Instructions!$H10</f>
        <v>O</v>
      </c>
      <c r="DG2" s="65" t="str">
        <f>Instructions!$D10</f>
        <v>B</v>
      </c>
      <c r="DH2" s="66" t="str">
        <f>Instructions!$E10</f>
        <v>I</v>
      </c>
      <c r="DI2" s="66" t="str">
        <f>Instructions!$F10</f>
        <v>N</v>
      </c>
      <c r="DJ2" s="66" t="str">
        <f>Instructions!$G10</f>
        <v>G</v>
      </c>
      <c r="DK2" s="67" t="str">
        <f>Instructions!$H10</f>
        <v>O</v>
      </c>
      <c r="DL2" s="68"/>
      <c r="DM2" s="65" t="str">
        <f>Instructions!$D10</f>
        <v>B</v>
      </c>
      <c r="DN2" s="66" t="str">
        <f>Instructions!$E10</f>
        <v>I</v>
      </c>
      <c r="DO2" s="66" t="str">
        <f>Instructions!$F10</f>
        <v>N</v>
      </c>
      <c r="DP2" s="66" t="str">
        <f>Instructions!$G10</f>
        <v>G</v>
      </c>
      <c r="DQ2" s="67" t="str">
        <f>Instructions!$H10</f>
        <v>O</v>
      </c>
      <c r="DR2" s="65" t="str">
        <f>Instructions!$D10</f>
        <v>B</v>
      </c>
      <c r="DS2" s="66" t="str">
        <f>Instructions!$E10</f>
        <v>I</v>
      </c>
      <c r="DT2" s="66" t="str">
        <f>Instructions!$F10</f>
        <v>N</v>
      </c>
      <c r="DU2" s="66" t="str">
        <f>Instructions!$G10</f>
        <v>G</v>
      </c>
      <c r="DV2" s="67" t="str">
        <f>Instructions!$H10</f>
        <v>O</v>
      </c>
      <c r="DW2" s="68"/>
      <c r="DX2" s="65" t="str">
        <f>Instructions!$D10</f>
        <v>B</v>
      </c>
      <c r="DY2" s="66" t="str">
        <f>Instructions!$E10</f>
        <v>I</v>
      </c>
      <c r="DZ2" s="66" t="str">
        <f>Instructions!$F10</f>
        <v>N</v>
      </c>
      <c r="EA2" s="66" t="str">
        <f>Instructions!$G10</f>
        <v>G</v>
      </c>
      <c r="EB2" s="67" t="str">
        <f>Instructions!$H10</f>
        <v>O</v>
      </c>
      <c r="EC2" s="65" t="str">
        <f>Instructions!$D10</f>
        <v>B</v>
      </c>
      <c r="ED2" s="66" t="str">
        <f>Instructions!$E10</f>
        <v>I</v>
      </c>
      <c r="EE2" s="66" t="str">
        <f>Instructions!$F10</f>
        <v>N</v>
      </c>
      <c r="EF2" s="66" t="str">
        <f>Instructions!$G10</f>
        <v>G</v>
      </c>
      <c r="EG2" s="67" t="str">
        <f>Instructions!$H10</f>
        <v>O</v>
      </c>
      <c r="EH2" s="68"/>
      <c r="EI2" s="65" t="str">
        <f>Instructions!$D10</f>
        <v>B</v>
      </c>
      <c r="EJ2" s="66" t="str">
        <f>Instructions!$E10</f>
        <v>I</v>
      </c>
      <c r="EK2" s="66" t="str">
        <f>Instructions!$F10</f>
        <v>N</v>
      </c>
      <c r="EL2" s="66" t="str">
        <f>Instructions!$G10</f>
        <v>G</v>
      </c>
      <c r="EM2" s="67" t="str">
        <f>Instructions!$H10</f>
        <v>O</v>
      </c>
      <c r="EN2" s="65" t="str">
        <f>Instructions!$D10</f>
        <v>B</v>
      </c>
      <c r="EO2" s="66" t="str">
        <f>Instructions!$E10</f>
        <v>I</v>
      </c>
      <c r="EP2" s="66" t="str">
        <f>Instructions!$F10</f>
        <v>N</v>
      </c>
      <c r="EQ2" s="66" t="str">
        <f>Instructions!$G10</f>
        <v>G</v>
      </c>
      <c r="ER2" s="67" t="str">
        <f>Instructions!$H10</f>
        <v>O</v>
      </c>
      <c r="ES2" s="68"/>
      <c r="ET2" s="65" t="str">
        <f>Instructions!$D10</f>
        <v>B</v>
      </c>
      <c r="EU2" s="66" t="str">
        <f>Instructions!$E10</f>
        <v>I</v>
      </c>
      <c r="EV2" s="66" t="str">
        <f>Instructions!$F10</f>
        <v>N</v>
      </c>
      <c r="EW2" s="66" t="str">
        <f>Instructions!$G10</f>
        <v>G</v>
      </c>
      <c r="EX2" s="67" t="str">
        <f>Instructions!$H10</f>
        <v>O</v>
      </c>
      <c r="EY2" s="65" t="str">
        <f>Instructions!$D10</f>
        <v>B</v>
      </c>
      <c r="EZ2" s="66" t="str">
        <f>Instructions!$E10</f>
        <v>I</v>
      </c>
      <c r="FA2" s="66" t="str">
        <f>Instructions!$F10</f>
        <v>N</v>
      </c>
      <c r="FB2" s="66" t="str">
        <f>Instructions!$G10</f>
        <v>G</v>
      </c>
      <c r="FC2" s="67" t="str">
        <f>Instructions!$H10</f>
        <v>O</v>
      </c>
      <c r="FD2" s="68"/>
      <c r="FE2" s="65" t="str">
        <f>Instructions!$D10</f>
        <v>B</v>
      </c>
      <c r="FF2" s="66" t="str">
        <f>Instructions!$E10</f>
        <v>I</v>
      </c>
      <c r="FG2" s="66" t="str">
        <f>Instructions!$F10</f>
        <v>N</v>
      </c>
      <c r="FH2" s="66" t="str">
        <f>Instructions!$G10</f>
        <v>G</v>
      </c>
      <c r="FI2" s="67" t="str">
        <f>Instructions!$H10</f>
        <v>O</v>
      </c>
      <c r="FJ2" s="65" t="str">
        <f>Instructions!$D10</f>
        <v>B</v>
      </c>
      <c r="FK2" s="66" t="str">
        <f>Instructions!$E10</f>
        <v>I</v>
      </c>
      <c r="FL2" s="66" t="str">
        <f>Instructions!$F10</f>
        <v>N</v>
      </c>
      <c r="FM2" s="66" t="str">
        <f>Instructions!$G10</f>
        <v>G</v>
      </c>
      <c r="FN2" s="67" t="str">
        <f>Instructions!$H10</f>
        <v>O</v>
      </c>
      <c r="FO2" s="68"/>
      <c r="FP2" s="65" t="str">
        <f>Instructions!$D10</f>
        <v>B</v>
      </c>
      <c r="FQ2" s="66" t="str">
        <f>Instructions!$E10</f>
        <v>I</v>
      </c>
      <c r="FR2" s="66" t="str">
        <f>Instructions!$F10</f>
        <v>N</v>
      </c>
      <c r="FS2" s="66" t="str">
        <f>Instructions!$G10</f>
        <v>G</v>
      </c>
      <c r="FT2" s="67" t="str">
        <f>Instructions!$H10</f>
        <v>O</v>
      </c>
      <c r="FU2" s="65" t="str">
        <f>Instructions!$D10</f>
        <v>B</v>
      </c>
      <c r="FV2" s="66" t="str">
        <f>Instructions!$E10</f>
        <v>I</v>
      </c>
      <c r="FW2" s="66" t="str">
        <f>Instructions!$F10</f>
        <v>N</v>
      </c>
      <c r="FX2" s="66" t="str">
        <f>Instructions!$G10</f>
        <v>G</v>
      </c>
      <c r="FY2" s="67" t="str">
        <f>Instructions!$H10</f>
        <v>O</v>
      </c>
      <c r="FZ2" s="68"/>
      <c r="GA2" s="65" t="str">
        <f>Instructions!$D10</f>
        <v>B</v>
      </c>
      <c r="GB2" s="66" t="str">
        <f>Instructions!$E10</f>
        <v>I</v>
      </c>
      <c r="GC2" s="66" t="str">
        <f>Instructions!$F10</f>
        <v>N</v>
      </c>
      <c r="GD2" s="66" t="str">
        <f>Instructions!$G10</f>
        <v>G</v>
      </c>
      <c r="GE2" s="67" t="str">
        <f>Instructions!$H10</f>
        <v>O</v>
      </c>
      <c r="GF2" s="65" t="str">
        <f>Instructions!$D10</f>
        <v>B</v>
      </c>
      <c r="GG2" s="66" t="str">
        <f>Instructions!$E10</f>
        <v>I</v>
      </c>
      <c r="GH2" s="66" t="str">
        <f>Instructions!$F10</f>
        <v>N</v>
      </c>
      <c r="GI2" s="66" t="str">
        <f>Instructions!$G10</f>
        <v>G</v>
      </c>
      <c r="GJ2" s="67" t="str">
        <f>Instructions!$H10</f>
        <v>O</v>
      </c>
      <c r="GK2" s="68"/>
      <c r="GL2" s="65" t="str">
        <f>Instructions!$D10</f>
        <v>B</v>
      </c>
      <c r="GM2" s="66" t="str">
        <f>Instructions!$E10</f>
        <v>I</v>
      </c>
      <c r="GN2" s="66" t="str">
        <f>Instructions!$F10</f>
        <v>N</v>
      </c>
      <c r="GO2" s="66" t="str">
        <f>Instructions!$G10</f>
        <v>G</v>
      </c>
      <c r="GP2" s="67" t="str">
        <f>Instructions!$H10</f>
        <v>O</v>
      </c>
      <c r="GQ2" s="65" t="str">
        <f>Instructions!$D10</f>
        <v>B</v>
      </c>
      <c r="GR2" s="66" t="str">
        <f>Instructions!$E10</f>
        <v>I</v>
      </c>
      <c r="GS2" s="66" t="str">
        <f>Instructions!$F10</f>
        <v>N</v>
      </c>
      <c r="GT2" s="66" t="str">
        <f>Instructions!$G10</f>
        <v>G</v>
      </c>
      <c r="GU2" s="67" t="str">
        <f>Instructions!$H10</f>
        <v>O</v>
      </c>
      <c r="GV2" s="68"/>
      <c r="GW2" s="65" t="str">
        <f>Instructions!$D10</f>
        <v>B</v>
      </c>
      <c r="GX2" s="66" t="str">
        <f>Instructions!$E10</f>
        <v>I</v>
      </c>
      <c r="GY2" s="66" t="str">
        <f>Instructions!$F10</f>
        <v>N</v>
      </c>
      <c r="GZ2" s="66" t="str">
        <f>Instructions!$G10</f>
        <v>G</v>
      </c>
      <c r="HA2" s="67" t="str">
        <f>Instructions!$H10</f>
        <v>O</v>
      </c>
      <c r="HB2" s="65" t="str">
        <f>Instructions!$D10</f>
        <v>B</v>
      </c>
      <c r="HC2" s="66" t="str">
        <f>Instructions!$E10</f>
        <v>I</v>
      </c>
      <c r="HD2" s="66" t="str">
        <f>Instructions!$F10</f>
        <v>N</v>
      </c>
      <c r="HE2" s="66" t="str">
        <f>Instructions!$G10</f>
        <v>G</v>
      </c>
      <c r="HF2" s="67" t="str">
        <f>Instructions!$H10</f>
        <v>O</v>
      </c>
      <c r="HG2" s="68"/>
      <c r="HH2" s="65" t="str">
        <f>Instructions!$D10</f>
        <v>B</v>
      </c>
      <c r="HI2" s="66" t="str">
        <f>Instructions!$E10</f>
        <v>I</v>
      </c>
      <c r="HJ2" s="66" t="str">
        <f>Instructions!$F10</f>
        <v>N</v>
      </c>
      <c r="HK2" s="66" t="str">
        <f>Instructions!$G10</f>
        <v>G</v>
      </c>
      <c r="HL2" s="67" t="str">
        <f>Instructions!$H10</f>
        <v>O</v>
      </c>
      <c r="HM2" s="65" t="str">
        <f>Instructions!$D10</f>
        <v>B</v>
      </c>
      <c r="HN2" s="66" t="str">
        <f>Instructions!$E10</f>
        <v>I</v>
      </c>
      <c r="HO2" s="66" t="str">
        <f>Instructions!$F10</f>
        <v>N</v>
      </c>
      <c r="HP2" s="66" t="str">
        <f>Instructions!$G10</f>
        <v>G</v>
      </c>
      <c r="HQ2" s="67" t="str">
        <f>Instructions!$H10</f>
        <v>O</v>
      </c>
      <c r="HR2" s="68"/>
      <c r="HS2" s="65" t="str">
        <f>Instructions!$D10</f>
        <v>B</v>
      </c>
      <c r="HT2" s="66" t="str">
        <f>Instructions!$E10</f>
        <v>I</v>
      </c>
      <c r="HU2" s="66" t="str">
        <f>Instructions!$F10</f>
        <v>N</v>
      </c>
      <c r="HV2" s="66" t="str">
        <f>Instructions!$G10</f>
        <v>G</v>
      </c>
      <c r="HW2" s="67" t="str">
        <f>Instructions!$H10</f>
        <v>O</v>
      </c>
      <c r="HX2" s="65" t="str">
        <f>Instructions!$D10</f>
        <v>B</v>
      </c>
      <c r="HY2" s="66" t="str">
        <f>Instructions!$E10</f>
        <v>I</v>
      </c>
      <c r="HZ2" s="66" t="str">
        <f>Instructions!$F10</f>
        <v>N</v>
      </c>
      <c r="IA2" s="66" t="str">
        <f>Instructions!$G10</f>
        <v>G</v>
      </c>
      <c r="IB2" s="67" t="str">
        <f>Instructions!$H10</f>
        <v>O</v>
      </c>
      <c r="IC2" s="68"/>
      <c r="ID2" s="65" t="str">
        <f>Instructions!$D10</f>
        <v>B</v>
      </c>
      <c r="IE2" s="66" t="str">
        <f>Instructions!$E10</f>
        <v>I</v>
      </c>
      <c r="IF2" s="66" t="str">
        <f>Instructions!$F10</f>
        <v>N</v>
      </c>
      <c r="IG2" s="66" t="str">
        <f>Instructions!$G10</f>
        <v>G</v>
      </c>
      <c r="IH2" s="67" t="str">
        <f>Instructions!$H10</f>
        <v>O</v>
      </c>
      <c r="II2" s="65" t="str">
        <f>Instructions!$D10</f>
        <v>B</v>
      </c>
      <c r="IJ2" s="66" t="str">
        <f>Instructions!$E10</f>
        <v>I</v>
      </c>
      <c r="IK2" s="66" t="str">
        <f>Instructions!$F10</f>
        <v>N</v>
      </c>
      <c r="IL2" s="66" t="str">
        <f>Instructions!$G10</f>
        <v>G</v>
      </c>
      <c r="IM2" s="67" t="str">
        <f>Instructions!$H10</f>
        <v>O</v>
      </c>
      <c r="IN2" s="68"/>
      <c r="IO2" s="65" t="str">
        <f>Instructions!$D10</f>
        <v>B</v>
      </c>
      <c r="IP2" s="66" t="str">
        <f>Instructions!$E10</f>
        <v>I</v>
      </c>
      <c r="IQ2" s="66" t="str">
        <f>Instructions!$F10</f>
        <v>N</v>
      </c>
      <c r="IR2" s="66" t="str">
        <f>Instructions!$G10</f>
        <v>G</v>
      </c>
      <c r="IS2" s="67" t="str">
        <f>Instructions!$H10</f>
        <v>O</v>
      </c>
      <c r="IT2" s="65" t="str">
        <f>Instructions!$D10</f>
        <v>B</v>
      </c>
      <c r="IU2" s="66" t="str">
        <f>Instructions!$E10</f>
        <v>I</v>
      </c>
      <c r="IV2" s="66" t="str">
        <f>Instructions!$F10</f>
        <v>N</v>
      </c>
      <c r="IW2" s="66" t="str">
        <f>Instructions!$G10</f>
        <v>G</v>
      </c>
      <c r="IX2" s="67" t="str">
        <f>Instructions!$H10</f>
        <v>O</v>
      </c>
      <c r="IY2" s="68"/>
      <c r="IZ2" s="65" t="str">
        <f>Instructions!$D10</f>
        <v>B</v>
      </c>
      <c r="JA2" s="66" t="str">
        <f>Instructions!$E10</f>
        <v>I</v>
      </c>
      <c r="JB2" s="66" t="str">
        <f>Instructions!$F10</f>
        <v>N</v>
      </c>
      <c r="JC2" s="66" t="str">
        <f>Instructions!$G10</f>
        <v>G</v>
      </c>
      <c r="JD2" s="67" t="str">
        <f>Instructions!$H10</f>
        <v>O</v>
      </c>
      <c r="JE2" s="65" t="str">
        <f>Instructions!$D10</f>
        <v>B</v>
      </c>
      <c r="JF2" s="66" t="str">
        <f>Instructions!$E10</f>
        <v>I</v>
      </c>
      <c r="JG2" s="66" t="str">
        <f>Instructions!$F10</f>
        <v>N</v>
      </c>
      <c r="JH2" s="66" t="str">
        <f>Instructions!$G10</f>
        <v>G</v>
      </c>
      <c r="JI2" s="67" t="str">
        <f>Instructions!$H10</f>
        <v>O</v>
      </c>
      <c r="JJ2" s="68"/>
      <c r="JK2" s="65" t="str">
        <f>Instructions!$D10</f>
        <v>B</v>
      </c>
      <c r="JL2" s="66" t="str">
        <f>Instructions!$E10</f>
        <v>I</v>
      </c>
      <c r="JM2" s="66" t="str">
        <f>Instructions!$F10</f>
        <v>N</v>
      </c>
      <c r="JN2" s="66" t="str">
        <f>Instructions!$G10</f>
        <v>G</v>
      </c>
      <c r="JO2" s="67" t="str">
        <f>Instructions!$H10</f>
        <v>O</v>
      </c>
    </row>
    <row r="3" spans="1:275" s="180" customFormat="1" ht="50" customHeight="1">
      <c r="A3" s="173" t="str">
        <f ca="1">'GenerateurBingo.com'!L2</f>
        <v>Mot 2</v>
      </c>
      <c r="B3" s="174" t="str">
        <f ca="1">'GenerateurBingo.com'!M2</f>
        <v>Mot 9</v>
      </c>
      <c r="C3" s="174" t="str">
        <f ca="1">'GenerateurBingo.com'!N2</f>
        <v>Mot 13</v>
      </c>
      <c r="D3" s="174" t="str">
        <f ca="1">'GenerateurBingo.com'!O2</f>
        <v>Mot 19</v>
      </c>
      <c r="E3" s="175" t="str">
        <f ca="1">'GenerateurBingo.com'!P2</f>
        <v>Mot 24</v>
      </c>
      <c r="F3" s="176"/>
      <c r="G3" s="177" t="str">
        <f ca="1">'GenerateurBingo.com'!R2</f>
        <v>Mot 1</v>
      </c>
      <c r="H3" s="178" t="str">
        <f ca="1">'GenerateurBingo.com'!S2</f>
        <v>Mot 10</v>
      </c>
      <c r="I3" s="178" t="str">
        <f ca="1">'GenerateurBingo.com'!T2</f>
        <v>Mot 14</v>
      </c>
      <c r="J3" s="178" t="str">
        <f ca="1">'GenerateurBingo.com'!U2</f>
        <v>Mot 18</v>
      </c>
      <c r="K3" s="179" t="str">
        <f ca="1">'GenerateurBingo.com'!V2</f>
        <v>Mot 22</v>
      </c>
      <c r="L3" s="173" t="str">
        <f ca="1">'GenerateurBingo.com'!AH2</f>
        <v>Mot 4</v>
      </c>
      <c r="M3" s="174" t="str">
        <f ca="1">'GenerateurBingo.com'!AI2</f>
        <v>Mot 9</v>
      </c>
      <c r="N3" s="174" t="str">
        <f ca="1">'GenerateurBingo.com'!AJ2</f>
        <v>Mot 12</v>
      </c>
      <c r="O3" s="174" t="str">
        <f ca="1">'GenerateurBingo.com'!AK2</f>
        <v>Mot 18</v>
      </c>
      <c r="P3" s="175" t="str">
        <f ca="1">'GenerateurBingo.com'!AL2</f>
        <v>Mot 22</v>
      </c>
      <c r="Q3" s="176"/>
      <c r="R3" s="173" t="str">
        <f ca="1">'GenerateurBingo.com'!AN2</f>
        <v>Mot 3</v>
      </c>
      <c r="S3" s="174" t="str">
        <f ca="1">'GenerateurBingo.com'!AO2</f>
        <v>Mot 6</v>
      </c>
      <c r="T3" s="174" t="str">
        <f ca="1">'GenerateurBingo.com'!AP2</f>
        <v>Mot 15</v>
      </c>
      <c r="U3" s="174" t="str">
        <f ca="1">'GenerateurBingo.com'!AQ2</f>
        <v>Mot 19</v>
      </c>
      <c r="V3" s="175" t="str">
        <f ca="1">'GenerateurBingo.com'!AR2</f>
        <v>Mot 21</v>
      </c>
      <c r="W3" s="177" t="str">
        <f ca="1">'GenerateurBingo.com'!BD2</f>
        <v>Mot 2</v>
      </c>
      <c r="X3" s="178" t="str">
        <f ca="1">'GenerateurBingo.com'!BE2</f>
        <v>Mot 8</v>
      </c>
      <c r="Y3" s="178" t="str">
        <f ca="1">'GenerateurBingo.com'!BF2</f>
        <v>Mot 13</v>
      </c>
      <c r="Z3" s="178" t="str">
        <f ca="1">'GenerateurBingo.com'!BG2</f>
        <v>Mot 16</v>
      </c>
      <c r="AA3" s="179" t="str">
        <f ca="1">'GenerateurBingo.com'!BH2</f>
        <v>Mot 22</v>
      </c>
      <c r="AB3" s="176"/>
      <c r="AC3" s="173" t="str">
        <f ca="1">'GenerateurBingo.com'!BJ2</f>
        <v>Mot 1</v>
      </c>
      <c r="AD3" s="174" t="str">
        <f ca="1">'GenerateurBingo.com'!BK2</f>
        <v>Mot 7</v>
      </c>
      <c r="AE3" s="174" t="str">
        <f ca="1">'GenerateurBingo.com'!BL2</f>
        <v>Mot 15</v>
      </c>
      <c r="AF3" s="174" t="str">
        <f ca="1">'GenerateurBingo.com'!BM2</f>
        <v>Mot 18</v>
      </c>
      <c r="AG3" s="175" t="str">
        <f ca="1">'GenerateurBingo.com'!BN2</f>
        <v>Mot 25</v>
      </c>
      <c r="AH3" s="173" t="str">
        <f ca="1">'GenerateurBingo.com'!BZ2</f>
        <v>Mot 5</v>
      </c>
      <c r="AI3" s="174" t="str">
        <f ca="1">'GenerateurBingo.com'!CA2</f>
        <v>Mot 9</v>
      </c>
      <c r="AJ3" s="174" t="str">
        <f ca="1">'GenerateurBingo.com'!CB2</f>
        <v>Mot 11</v>
      </c>
      <c r="AK3" s="174" t="str">
        <f ca="1">'GenerateurBingo.com'!CC2</f>
        <v>Mot 16</v>
      </c>
      <c r="AL3" s="175" t="str">
        <f ca="1">'GenerateurBingo.com'!CD2</f>
        <v>Mot 24</v>
      </c>
      <c r="AM3" s="176"/>
      <c r="AN3" s="173" t="str">
        <f ca="1">'GenerateurBingo.com'!CF2</f>
        <v>Mot 2</v>
      </c>
      <c r="AO3" s="174" t="str">
        <f ca="1">'GenerateurBingo.com'!CG2</f>
        <v>Mot 9</v>
      </c>
      <c r="AP3" s="174" t="str">
        <f ca="1">'GenerateurBingo.com'!CH2</f>
        <v>Mot 15</v>
      </c>
      <c r="AQ3" s="174" t="str">
        <f ca="1">'GenerateurBingo.com'!CI2</f>
        <v>Mot 20</v>
      </c>
      <c r="AR3" s="175" t="str">
        <f ca="1">'GenerateurBingo.com'!CJ2</f>
        <v>Mot 23</v>
      </c>
      <c r="AS3" s="173" t="str">
        <f ca="1">'GenerateurBingo.com'!CV2</f>
        <v>Mot 2</v>
      </c>
      <c r="AT3" s="174" t="str">
        <f ca="1">'GenerateurBingo.com'!CW2</f>
        <v>Mot 10</v>
      </c>
      <c r="AU3" s="174" t="str">
        <f ca="1">'GenerateurBingo.com'!CX2</f>
        <v>Mot 13</v>
      </c>
      <c r="AV3" s="174" t="str">
        <f ca="1">'GenerateurBingo.com'!CY2</f>
        <v>Mot 17</v>
      </c>
      <c r="AW3" s="175" t="str">
        <f ca="1">'GenerateurBingo.com'!CZ2</f>
        <v>Mot 21</v>
      </c>
      <c r="AX3" s="176"/>
      <c r="AY3" s="173" t="str">
        <f ca="1">'GenerateurBingo.com'!DB2</f>
        <v>Mot 4</v>
      </c>
      <c r="AZ3" s="174" t="str">
        <f ca="1">'GenerateurBingo.com'!DC2</f>
        <v>Mot 7</v>
      </c>
      <c r="BA3" s="174" t="str">
        <f ca="1">'GenerateurBingo.com'!DD2</f>
        <v>Mot 12</v>
      </c>
      <c r="BB3" s="174" t="str">
        <f ca="1">'GenerateurBingo.com'!DE2</f>
        <v>Mot 20</v>
      </c>
      <c r="BC3" s="175" t="str">
        <f ca="1">'GenerateurBingo.com'!DF2</f>
        <v>Mot 24</v>
      </c>
      <c r="BD3" s="173" t="str">
        <f ca="1">'GenerateurBingo.com'!DR2</f>
        <v>Mot 5</v>
      </c>
      <c r="BE3" s="174" t="str">
        <f ca="1">'GenerateurBingo.com'!DS2</f>
        <v>Mot 10</v>
      </c>
      <c r="BF3" s="174" t="str">
        <f ca="1">'GenerateurBingo.com'!DT2</f>
        <v>Mot 12</v>
      </c>
      <c r="BG3" s="174" t="str">
        <f ca="1">'GenerateurBingo.com'!DU2</f>
        <v>Mot 19</v>
      </c>
      <c r="BH3" s="175" t="str">
        <f ca="1">'GenerateurBingo.com'!DV2</f>
        <v>Mot 22</v>
      </c>
      <c r="BI3" s="176"/>
      <c r="BJ3" s="173" t="str">
        <f ca="1">'GenerateurBingo.com'!DX2</f>
        <v>Mot 5</v>
      </c>
      <c r="BK3" s="174" t="str">
        <f ca="1">'GenerateurBingo.com'!DY2</f>
        <v>Mot 7</v>
      </c>
      <c r="BL3" s="174" t="str">
        <f ca="1">'GenerateurBingo.com'!DZ2</f>
        <v>Mot 15</v>
      </c>
      <c r="BM3" s="174" t="str">
        <f ca="1">'GenerateurBingo.com'!EA2</f>
        <v>Mot 20</v>
      </c>
      <c r="BN3" s="175" t="str">
        <f ca="1">'GenerateurBingo.com'!EB2</f>
        <v>Mot 25</v>
      </c>
      <c r="BO3" s="173" t="str">
        <f ca="1">'GenerateurBingo.com'!EN2</f>
        <v>Mot 4</v>
      </c>
      <c r="BP3" s="174" t="str">
        <f ca="1">'GenerateurBingo.com'!EO2</f>
        <v>Mot 10</v>
      </c>
      <c r="BQ3" s="174" t="str">
        <f ca="1">'GenerateurBingo.com'!EP2</f>
        <v>Mot 11</v>
      </c>
      <c r="BR3" s="174" t="str">
        <f ca="1">'GenerateurBingo.com'!EQ2</f>
        <v>Mot 17</v>
      </c>
      <c r="BS3" s="175" t="str">
        <f ca="1">'GenerateurBingo.com'!ER2</f>
        <v>Mot 22</v>
      </c>
      <c r="BT3" s="176"/>
      <c r="BU3" s="173" t="str">
        <f ca="1">'GenerateurBingo.com'!ET2</f>
        <v>Mot 3</v>
      </c>
      <c r="BV3" s="174" t="str">
        <f ca="1">'GenerateurBingo.com'!EU2</f>
        <v>Mot 6</v>
      </c>
      <c r="BW3" s="174" t="str">
        <f ca="1">'GenerateurBingo.com'!EV2</f>
        <v>Mot 12</v>
      </c>
      <c r="BX3" s="174" t="str">
        <f ca="1">'GenerateurBingo.com'!EW2</f>
        <v>Mot 16</v>
      </c>
      <c r="BY3" s="175" t="str">
        <f ca="1">'GenerateurBingo.com'!EX2</f>
        <v>Mot 25</v>
      </c>
      <c r="BZ3" s="173" t="str">
        <f ca="1">'GenerateurBingo.com'!FJ2</f>
        <v>Mot 4</v>
      </c>
      <c r="CA3" s="174" t="str">
        <f ca="1">'GenerateurBingo.com'!FK2</f>
        <v>Mot 8</v>
      </c>
      <c r="CB3" s="174" t="str">
        <f ca="1">'GenerateurBingo.com'!FL2</f>
        <v>Mot 11</v>
      </c>
      <c r="CC3" s="174" t="str">
        <f ca="1">'GenerateurBingo.com'!FM2</f>
        <v>Mot 20</v>
      </c>
      <c r="CD3" s="175" t="str">
        <f ca="1">'GenerateurBingo.com'!FN2</f>
        <v>Mot 23</v>
      </c>
      <c r="CE3" s="176"/>
      <c r="CF3" s="173" t="str">
        <f ca="1">'GenerateurBingo.com'!FP2</f>
        <v>Mot 1</v>
      </c>
      <c r="CG3" s="174" t="str">
        <f ca="1">'GenerateurBingo.com'!FQ2</f>
        <v>Mot 6</v>
      </c>
      <c r="CH3" s="174" t="str">
        <f ca="1">'GenerateurBingo.com'!FR2</f>
        <v>Mot 15</v>
      </c>
      <c r="CI3" s="174" t="str">
        <f ca="1">'GenerateurBingo.com'!FS2</f>
        <v>Mot 19</v>
      </c>
      <c r="CJ3" s="175" t="str">
        <f ca="1">'GenerateurBingo.com'!FT2</f>
        <v>Mot 21</v>
      </c>
      <c r="CK3" s="173" t="str">
        <f ca="1">'GenerateurBingo.com'!GF2</f>
        <v>Mot 1</v>
      </c>
      <c r="CL3" s="174" t="str">
        <f ca="1">'GenerateurBingo.com'!GG2</f>
        <v>Mot 6</v>
      </c>
      <c r="CM3" s="174" t="str">
        <f ca="1">'GenerateurBingo.com'!GH2</f>
        <v>Mot 15</v>
      </c>
      <c r="CN3" s="174" t="str">
        <f ca="1">'GenerateurBingo.com'!GI2</f>
        <v>Mot 19</v>
      </c>
      <c r="CO3" s="175" t="str">
        <f ca="1">'GenerateurBingo.com'!GJ2</f>
        <v>Mot 22</v>
      </c>
      <c r="CP3" s="176"/>
      <c r="CQ3" s="173" t="str">
        <f ca="1">'GenerateurBingo.com'!GL2</f>
        <v>Mot 2</v>
      </c>
      <c r="CR3" s="174" t="str">
        <f ca="1">'GenerateurBingo.com'!GM2</f>
        <v>Mot 6</v>
      </c>
      <c r="CS3" s="174" t="str">
        <f ca="1">'GenerateurBingo.com'!GN2</f>
        <v>Mot 14</v>
      </c>
      <c r="CT3" s="174" t="str">
        <f ca="1">'GenerateurBingo.com'!GO2</f>
        <v>Mot 18</v>
      </c>
      <c r="CU3" s="175" t="str">
        <f ca="1">'GenerateurBingo.com'!GP2</f>
        <v>Mot 22</v>
      </c>
      <c r="CV3" s="173" t="str">
        <f ca="1">'GenerateurBingo.com'!HB2</f>
        <v>Mot 3</v>
      </c>
      <c r="CW3" s="174" t="str">
        <f ca="1">'GenerateurBingo.com'!HC2</f>
        <v>Mot 7</v>
      </c>
      <c r="CX3" s="174" t="str">
        <f ca="1">'GenerateurBingo.com'!HD2</f>
        <v>Mot 13</v>
      </c>
      <c r="CY3" s="174" t="str">
        <f ca="1">'GenerateurBingo.com'!HE2</f>
        <v>Mot 20</v>
      </c>
      <c r="CZ3" s="175" t="str">
        <f ca="1">'GenerateurBingo.com'!HF2</f>
        <v>Mot 25</v>
      </c>
      <c r="DA3" s="176"/>
      <c r="DB3" s="173" t="str">
        <f ca="1">'GenerateurBingo.com'!HH2</f>
        <v>Mot 1</v>
      </c>
      <c r="DC3" s="174" t="str">
        <f ca="1">'GenerateurBingo.com'!HI2</f>
        <v>Mot 8</v>
      </c>
      <c r="DD3" s="174" t="str">
        <f ca="1">'GenerateurBingo.com'!HJ2</f>
        <v>Mot 13</v>
      </c>
      <c r="DE3" s="174" t="str">
        <f ca="1">'GenerateurBingo.com'!HK2</f>
        <v>Mot 16</v>
      </c>
      <c r="DF3" s="175" t="str">
        <f ca="1">'GenerateurBingo.com'!HL2</f>
        <v>Mot 23</v>
      </c>
      <c r="DG3" s="173" t="str">
        <f ca="1">'GenerateurBingo.com'!HX2</f>
        <v>Mot 3</v>
      </c>
      <c r="DH3" s="174" t="str">
        <f ca="1">'GenerateurBingo.com'!HY2</f>
        <v>Mot 7</v>
      </c>
      <c r="DI3" s="174" t="str">
        <f ca="1">'GenerateurBingo.com'!HZ2</f>
        <v>Mot 14</v>
      </c>
      <c r="DJ3" s="174" t="str">
        <f ca="1">'GenerateurBingo.com'!IA2</f>
        <v>Mot 19</v>
      </c>
      <c r="DK3" s="175" t="str">
        <f ca="1">'GenerateurBingo.com'!IB2</f>
        <v>Mot 24</v>
      </c>
      <c r="DL3" s="176"/>
      <c r="DM3" s="173" t="str">
        <f ca="1">'GenerateurBingo.com'!ID2</f>
        <v>Mot 3</v>
      </c>
      <c r="DN3" s="174" t="str">
        <f ca="1">'GenerateurBingo.com'!IE2</f>
        <v>Mot 9</v>
      </c>
      <c r="DO3" s="174" t="str">
        <f ca="1">'GenerateurBingo.com'!IF2</f>
        <v>Mot 12</v>
      </c>
      <c r="DP3" s="174" t="str">
        <f ca="1">'GenerateurBingo.com'!IG2</f>
        <v>Mot 20</v>
      </c>
      <c r="DQ3" s="175" t="str">
        <f ca="1">'GenerateurBingo.com'!IH2</f>
        <v>Mot 23</v>
      </c>
      <c r="DR3" s="173" t="str">
        <f ca="1">'GenerateurBingo.com'!IT2</f>
        <v>Mot 3</v>
      </c>
      <c r="DS3" s="174" t="str">
        <f ca="1">'GenerateurBingo.com'!IU2</f>
        <v>Mot 6</v>
      </c>
      <c r="DT3" s="174" t="str">
        <f ca="1">'GenerateurBingo.com'!IV2</f>
        <v>Mot 15</v>
      </c>
      <c r="DU3" s="174" t="str">
        <f ca="1">'GenerateurBingo.com'!IW2</f>
        <v>Mot 19</v>
      </c>
      <c r="DV3" s="175" t="str">
        <f ca="1">'GenerateurBingo.com'!IX2</f>
        <v>Mot 22</v>
      </c>
      <c r="DW3" s="176"/>
      <c r="DX3" s="173" t="str">
        <f ca="1">'GenerateurBingo.com'!IZ2</f>
        <v>Mot 5</v>
      </c>
      <c r="DY3" s="174" t="str">
        <f ca="1">'GenerateurBingo.com'!JA2</f>
        <v>Mot 7</v>
      </c>
      <c r="DZ3" s="174" t="str">
        <f ca="1">'GenerateurBingo.com'!JB2</f>
        <v>Mot 11</v>
      </c>
      <c r="EA3" s="174" t="str">
        <f ca="1">'GenerateurBingo.com'!JC2</f>
        <v>Mot 19</v>
      </c>
      <c r="EB3" s="175" t="str">
        <f ca="1">'GenerateurBingo.com'!JD2</f>
        <v>Mot 21</v>
      </c>
      <c r="EC3" s="173" t="str">
        <f ca="1">'GenerateurBingo.com'!JP2</f>
        <v>Mot 4</v>
      </c>
      <c r="ED3" s="174" t="str">
        <f ca="1">'GenerateurBingo.com'!JQ2</f>
        <v>Mot 9</v>
      </c>
      <c r="EE3" s="174" t="str">
        <f ca="1">'GenerateurBingo.com'!JR2</f>
        <v>Mot 11</v>
      </c>
      <c r="EF3" s="174" t="str">
        <f ca="1">'GenerateurBingo.com'!JS2</f>
        <v>Mot 16</v>
      </c>
      <c r="EG3" s="175" t="str">
        <f ca="1">'GenerateurBingo.com'!JT2</f>
        <v>Mot 24</v>
      </c>
      <c r="EH3" s="176"/>
      <c r="EI3" s="173" t="str">
        <f ca="1">'GenerateurBingo.com'!JV2</f>
        <v>Mot 5</v>
      </c>
      <c r="EJ3" s="174" t="str">
        <f ca="1">'GenerateurBingo.com'!JW2</f>
        <v>Mot 6</v>
      </c>
      <c r="EK3" s="174" t="str">
        <f ca="1">'GenerateurBingo.com'!JX2</f>
        <v>Mot 13</v>
      </c>
      <c r="EL3" s="174" t="str">
        <f ca="1">'GenerateurBingo.com'!JY2</f>
        <v>Mot 19</v>
      </c>
      <c r="EM3" s="175" t="str">
        <f ca="1">'GenerateurBingo.com'!JZ2</f>
        <v>Mot 24</v>
      </c>
      <c r="EN3" s="173" t="str">
        <f ca="1">'GenerateurBingo.com'!KL2</f>
        <v>Mot 1</v>
      </c>
      <c r="EO3" s="174" t="str">
        <f ca="1">'GenerateurBingo.com'!KM2</f>
        <v>Mot 8</v>
      </c>
      <c r="EP3" s="174" t="str">
        <f ca="1">'GenerateurBingo.com'!KN2</f>
        <v>Mot 14</v>
      </c>
      <c r="EQ3" s="174" t="str">
        <f ca="1">'GenerateurBingo.com'!KO2</f>
        <v>Mot 18</v>
      </c>
      <c r="ER3" s="175" t="str">
        <f ca="1">'GenerateurBingo.com'!KP2</f>
        <v>Mot 25</v>
      </c>
      <c r="ES3" s="176"/>
      <c r="ET3" s="173" t="str">
        <f ca="1">'GenerateurBingo.com'!KR2</f>
        <v>Mot 2</v>
      </c>
      <c r="EU3" s="174" t="str">
        <f ca="1">'GenerateurBingo.com'!KS2</f>
        <v>Mot 10</v>
      </c>
      <c r="EV3" s="174" t="str">
        <f ca="1">'GenerateurBingo.com'!KT2</f>
        <v>Mot 13</v>
      </c>
      <c r="EW3" s="174" t="str">
        <f ca="1">'GenerateurBingo.com'!KU2</f>
        <v>Mot 18</v>
      </c>
      <c r="EX3" s="175" t="str">
        <f ca="1">'GenerateurBingo.com'!KV2</f>
        <v>Mot 23</v>
      </c>
      <c r="EY3" s="173" t="str">
        <f ca="1">'GenerateurBingo.com'!LH2</f>
        <v>Mot 3</v>
      </c>
      <c r="EZ3" s="174" t="str">
        <f ca="1">'GenerateurBingo.com'!LI2</f>
        <v>Mot 9</v>
      </c>
      <c r="FA3" s="174" t="str">
        <f ca="1">'GenerateurBingo.com'!LJ2</f>
        <v>Mot 15</v>
      </c>
      <c r="FB3" s="174" t="str">
        <f ca="1">'GenerateurBingo.com'!LK2</f>
        <v>Mot 19</v>
      </c>
      <c r="FC3" s="175" t="str">
        <f ca="1">'GenerateurBingo.com'!LL2</f>
        <v>Mot 23</v>
      </c>
      <c r="FD3" s="176"/>
      <c r="FE3" s="173" t="str">
        <f ca="1">'GenerateurBingo.com'!LN2</f>
        <v>Mot 1</v>
      </c>
      <c r="FF3" s="174" t="str">
        <f ca="1">'GenerateurBingo.com'!LO2</f>
        <v>Mot 9</v>
      </c>
      <c r="FG3" s="174" t="str">
        <f ca="1">'GenerateurBingo.com'!LP2</f>
        <v>Mot 14</v>
      </c>
      <c r="FH3" s="174" t="str">
        <f ca="1">'GenerateurBingo.com'!LQ2</f>
        <v>Mot 20</v>
      </c>
      <c r="FI3" s="175" t="str">
        <f ca="1">'GenerateurBingo.com'!LR2</f>
        <v>Mot 21</v>
      </c>
      <c r="FJ3" s="173" t="str">
        <f ca="1">'GenerateurBingo.com'!MD2</f>
        <v>Mot 3</v>
      </c>
      <c r="FK3" s="174" t="str">
        <f ca="1">'GenerateurBingo.com'!ME2</f>
        <v>Mot 10</v>
      </c>
      <c r="FL3" s="174" t="str">
        <f ca="1">'GenerateurBingo.com'!MF2</f>
        <v>Mot 13</v>
      </c>
      <c r="FM3" s="174" t="str">
        <f ca="1">'GenerateurBingo.com'!MG2</f>
        <v>Mot 18</v>
      </c>
      <c r="FN3" s="175" t="str">
        <f ca="1">'GenerateurBingo.com'!MH2</f>
        <v>Mot 24</v>
      </c>
      <c r="FO3" s="176"/>
      <c r="FP3" s="173" t="str">
        <f ca="1">'GenerateurBingo.com'!MJ2</f>
        <v>Mot 1</v>
      </c>
      <c r="FQ3" s="174" t="str">
        <f ca="1">'GenerateurBingo.com'!MK2</f>
        <v>Mot 8</v>
      </c>
      <c r="FR3" s="174" t="str">
        <f ca="1">'GenerateurBingo.com'!ML2</f>
        <v>Mot 14</v>
      </c>
      <c r="FS3" s="174" t="str">
        <f ca="1">'GenerateurBingo.com'!MM2</f>
        <v>Mot 19</v>
      </c>
      <c r="FT3" s="175" t="str">
        <f ca="1">'GenerateurBingo.com'!MN2</f>
        <v>Mot 21</v>
      </c>
      <c r="FU3" s="173" t="str">
        <f ca="1">'GenerateurBingo.com'!MZ2</f>
        <v>Mot 2</v>
      </c>
      <c r="FV3" s="174" t="str">
        <f ca="1">'GenerateurBingo.com'!NA2</f>
        <v>Mot 10</v>
      </c>
      <c r="FW3" s="174" t="str">
        <f ca="1">'GenerateurBingo.com'!NB2</f>
        <v>Mot 12</v>
      </c>
      <c r="FX3" s="174" t="str">
        <f ca="1">'GenerateurBingo.com'!NC2</f>
        <v>Mot 17</v>
      </c>
      <c r="FY3" s="175" t="str">
        <f ca="1">'GenerateurBingo.com'!ND2</f>
        <v>Mot 25</v>
      </c>
      <c r="FZ3" s="176"/>
      <c r="GA3" s="173" t="str">
        <f ca="1">'GenerateurBingo.com'!NF2</f>
        <v>Mot 5</v>
      </c>
      <c r="GB3" s="174" t="str">
        <f ca="1">'GenerateurBingo.com'!NG2</f>
        <v>Mot 8</v>
      </c>
      <c r="GC3" s="174" t="str">
        <f ca="1">'GenerateurBingo.com'!NH2</f>
        <v>Mot 14</v>
      </c>
      <c r="GD3" s="174" t="str">
        <f ca="1">'GenerateurBingo.com'!NI2</f>
        <v>Mot 18</v>
      </c>
      <c r="GE3" s="175" t="str">
        <f ca="1">'GenerateurBingo.com'!NJ2</f>
        <v>Mot 25</v>
      </c>
      <c r="GF3" s="173" t="str">
        <f ca="1">'GenerateurBingo.com'!NV2</f>
        <v>Mot 5</v>
      </c>
      <c r="GG3" s="174" t="str">
        <f ca="1">'GenerateurBingo.com'!NW2</f>
        <v>Mot 9</v>
      </c>
      <c r="GH3" s="174" t="str">
        <f ca="1">'GenerateurBingo.com'!NX2</f>
        <v>Mot 14</v>
      </c>
      <c r="GI3" s="174" t="str">
        <f ca="1">'GenerateurBingo.com'!NY2</f>
        <v>Mot 17</v>
      </c>
      <c r="GJ3" s="175" t="str">
        <f ca="1">'GenerateurBingo.com'!NZ2</f>
        <v>Mot 25</v>
      </c>
      <c r="GK3" s="176"/>
      <c r="GL3" s="173" t="str">
        <f ca="1">'GenerateurBingo.com'!OB2</f>
        <v>Mot 2</v>
      </c>
      <c r="GM3" s="174" t="str">
        <f ca="1">'GenerateurBingo.com'!OC2</f>
        <v>Mot 8</v>
      </c>
      <c r="GN3" s="174" t="str">
        <f ca="1">'GenerateurBingo.com'!OD2</f>
        <v>Mot 11</v>
      </c>
      <c r="GO3" s="174" t="str">
        <f ca="1">'GenerateurBingo.com'!OE2</f>
        <v>Mot 16</v>
      </c>
      <c r="GP3" s="175" t="str">
        <f ca="1">'GenerateurBingo.com'!OF2</f>
        <v>Mot 25</v>
      </c>
      <c r="GQ3" s="173" t="str">
        <f ca="1">'GenerateurBingo.com'!OR2</f>
        <v>Mot 2</v>
      </c>
      <c r="GR3" s="174" t="str">
        <f ca="1">'GenerateurBingo.com'!OS2</f>
        <v>Mot 9</v>
      </c>
      <c r="GS3" s="174" t="str">
        <f ca="1">'GenerateurBingo.com'!OT2</f>
        <v>Mot 15</v>
      </c>
      <c r="GT3" s="174" t="str">
        <f ca="1">'GenerateurBingo.com'!OU2</f>
        <v>Mot 18</v>
      </c>
      <c r="GU3" s="175" t="str">
        <f ca="1">'GenerateurBingo.com'!OV2</f>
        <v>Mot 23</v>
      </c>
      <c r="GV3" s="176"/>
      <c r="GW3" s="173" t="str">
        <f ca="1">'GenerateurBingo.com'!OX2</f>
        <v>Mot 4</v>
      </c>
      <c r="GX3" s="174" t="str">
        <f ca="1">'GenerateurBingo.com'!OY2</f>
        <v>Mot 6</v>
      </c>
      <c r="GY3" s="174" t="str">
        <f ca="1">'GenerateurBingo.com'!OZ2</f>
        <v>Mot 11</v>
      </c>
      <c r="GZ3" s="174" t="str">
        <f ca="1">'GenerateurBingo.com'!PA2</f>
        <v>Mot 17</v>
      </c>
      <c r="HA3" s="175" t="str">
        <f ca="1">'GenerateurBingo.com'!PB2</f>
        <v>Mot 23</v>
      </c>
      <c r="HB3" s="173" t="str">
        <f ca="1">'GenerateurBingo.com'!PN2</f>
        <v>Mot 1</v>
      </c>
      <c r="HC3" s="174" t="str">
        <f ca="1">'GenerateurBingo.com'!PO2</f>
        <v>Mot 6</v>
      </c>
      <c r="HD3" s="174" t="str">
        <f ca="1">'GenerateurBingo.com'!PP2</f>
        <v>Mot 13</v>
      </c>
      <c r="HE3" s="174" t="str">
        <f ca="1">'GenerateurBingo.com'!PQ2</f>
        <v>Mot 17</v>
      </c>
      <c r="HF3" s="175" t="str">
        <f ca="1">'GenerateurBingo.com'!PR2</f>
        <v>Mot 21</v>
      </c>
      <c r="HG3" s="176"/>
      <c r="HH3" s="173" t="str">
        <f ca="1">'GenerateurBingo.com'!PT2</f>
        <v>Mot 2</v>
      </c>
      <c r="HI3" s="174" t="str">
        <f ca="1">'GenerateurBingo.com'!PU2</f>
        <v>Mot 6</v>
      </c>
      <c r="HJ3" s="174" t="str">
        <f ca="1">'GenerateurBingo.com'!PV2</f>
        <v>Mot 11</v>
      </c>
      <c r="HK3" s="174" t="str">
        <f ca="1">'GenerateurBingo.com'!PW2</f>
        <v>Mot 20</v>
      </c>
      <c r="HL3" s="175" t="str">
        <f ca="1">'GenerateurBingo.com'!PX2</f>
        <v>Mot 21</v>
      </c>
      <c r="HM3" s="173" t="str">
        <f ca="1">'GenerateurBingo.com'!QJ2</f>
        <v>Mot 3</v>
      </c>
      <c r="HN3" s="174" t="str">
        <f ca="1">'GenerateurBingo.com'!QK2</f>
        <v>Mot 8</v>
      </c>
      <c r="HO3" s="174" t="str">
        <f ca="1">'GenerateurBingo.com'!QL2</f>
        <v>Mot 12</v>
      </c>
      <c r="HP3" s="174" t="str">
        <f ca="1">'GenerateurBingo.com'!QM2</f>
        <v>Mot 17</v>
      </c>
      <c r="HQ3" s="175" t="str">
        <f ca="1">'GenerateurBingo.com'!QN2</f>
        <v>Mot 22</v>
      </c>
      <c r="HR3" s="176"/>
      <c r="HS3" s="173" t="str">
        <f ca="1">'GenerateurBingo.com'!QP2</f>
        <v>Mot 2</v>
      </c>
      <c r="HT3" s="174" t="str">
        <f ca="1">'GenerateurBingo.com'!QQ2</f>
        <v>Mot 7</v>
      </c>
      <c r="HU3" s="174" t="str">
        <f ca="1">'GenerateurBingo.com'!QR2</f>
        <v>Mot 14</v>
      </c>
      <c r="HV3" s="174" t="str">
        <f ca="1">'GenerateurBingo.com'!QS2</f>
        <v>Mot 18</v>
      </c>
      <c r="HW3" s="175" t="str">
        <f ca="1">'GenerateurBingo.com'!QT2</f>
        <v>Mot 24</v>
      </c>
      <c r="HX3" s="173" t="str">
        <f ca="1">'GenerateurBingo.com'!RF2</f>
        <v>Mot 5</v>
      </c>
      <c r="HY3" s="174" t="str">
        <f ca="1">'GenerateurBingo.com'!RG2</f>
        <v>Mot 10</v>
      </c>
      <c r="HZ3" s="174" t="str">
        <f ca="1">'GenerateurBingo.com'!RH2</f>
        <v>Mot 13</v>
      </c>
      <c r="IA3" s="174" t="str">
        <f ca="1">'GenerateurBingo.com'!RI2</f>
        <v>Mot 17</v>
      </c>
      <c r="IB3" s="175" t="str">
        <f ca="1">'GenerateurBingo.com'!RJ2</f>
        <v>Mot 21</v>
      </c>
      <c r="IC3" s="176"/>
      <c r="ID3" s="173" t="str">
        <f ca="1">'GenerateurBingo.com'!RL2</f>
        <v>Mot 3</v>
      </c>
      <c r="IE3" s="174" t="str">
        <f ca="1">'GenerateurBingo.com'!RM2</f>
        <v>Mot 7</v>
      </c>
      <c r="IF3" s="174" t="str">
        <f ca="1">'GenerateurBingo.com'!RN2</f>
        <v>Mot 12</v>
      </c>
      <c r="IG3" s="174" t="str">
        <f ca="1">'GenerateurBingo.com'!RO2</f>
        <v>Mot 18</v>
      </c>
      <c r="IH3" s="175" t="str">
        <f ca="1">'GenerateurBingo.com'!RP2</f>
        <v>Mot 23</v>
      </c>
      <c r="II3" s="173" t="str">
        <f ca="1">'GenerateurBingo.com'!SB2</f>
        <v>Mot 3</v>
      </c>
      <c r="IJ3" s="174" t="str">
        <f ca="1">'GenerateurBingo.com'!SC2</f>
        <v>Mot 7</v>
      </c>
      <c r="IK3" s="174" t="str">
        <f ca="1">'GenerateurBingo.com'!SD2</f>
        <v>Mot 15</v>
      </c>
      <c r="IL3" s="174" t="str">
        <f ca="1">'GenerateurBingo.com'!SE2</f>
        <v>Mot 19</v>
      </c>
      <c r="IM3" s="175" t="str">
        <f ca="1">'GenerateurBingo.com'!SF2</f>
        <v>Mot 23</v>
      </c>
      <c r="IN3" s="176"/>
      <c r="IO3" s="173" t="str">
        <f ca="1">'GenerateurBingo.com'!SH2</f>
        <v>Mot 3</v>
      </c>
      <c r="IP3" s="174" t="str">
        <f ca="1">'GenerateurBingo.com'!SI2</f>
        <v>Mot 7</v>
      </c>
      <c r="IQ3" s="174" t="str">
        <f ca="1">'GenerateurBingo.com'!SJ2</f>
        <v>Mot 13</v>
      </c>
      <c r="IR3" s="174" t="str">
        <f ca="1">'GenerateurBingo.com'!SK2</f>
        <v>Mot 19</v>
      </c>
      <c r="IS3" s="175" t="str">
        <f ca="1">'GenerateurBingo.com'!SL2</f>
        <v>Mot 21</v>
      </c>
      <c r="IT3" s="173" t="str">
        <f ca="1">'GenerateurBingo.com'!SX2</f>
        <v>Mot 5</v>
      </c>
      <c r="IU3" s="174" t="str">
        <f ca="1">'GenerateurBingo.com'!SY2</f>
        <v>Mot 7</v>
      </c>
      <c r="IV3" s="174" t="str">
        <f ca="1">'GenerateurBingo.com'!SZ2</f>
        <v>Mot 12</v>
      </c>
      <c r="IW3" s="174" t="str">
        <f ca="1">'GenerateurBingo.com'!TA2</f>
        <v>Mot 17</v>
      </c>
      <c r="IX3" s="175" t="str">
        <f ca="1">'GenerateurBingo.com'!TB2</f>
        <v>Mot 21</v>
      </c>
      <c r="IY3" s="176"/>
      <c r="IZ3" s="173" t="str">
        <f ca="1">'GenerateurBingo.com'!TD2</f>
        <v>Mot 2</v>
      </c>
      <c r="JA3" s="174" t="str">
        <f ca="1">'GenerateurBingo.com'!TE2</f>
        <v>Mot 6</v>
      </c>
      <c r="JB3" s="174" t="str">
        <f ca="1">'GenerateurBingo.com'!TF2</f>
        <v>Mot 11</v>
      </c>
      <c r="JC3" s="174" t="str">
        <f ca="1">'GenerateurBingo.com'!TG2</f>
        <v>Mot 19</v>
      </c>
      <c r="JD3" s="175" t="str">
        <f ca="1">'GenerateurBingo.com'!TH2</f>
        <v>Mot 24</v>
      </c>
      <c r="JE3" s="173" t="str">
        <f ca="1">'GenerateurBingo.com'!TT2</f>
        <v>Mot 1</v>
      </c>
      <c r="JF3" s="174" t="str">
        <f ca="1">'GenerateurBingo.com'!TU2</f>
        <v>Mot 10</v>
      </c>
      <c r="JG3" s="174" t="str">
        <f ca="1">'GenerateurBingo.com'!TV2</f>
        <v>Mot 12</v>
      </c>
      <c r="JH3" s="174" t="str">
        <f ca="1">'GenerateurBingo.com'!TW2</f>
        <v>Mot 20</v>
      </c>
      <c r="JI3" s="175" t="str">
        <f ca="1">'GenerateurBingo.com'!TX2</f>
        <v>Mot 21</v>
      </c>
      <c r="JJ3" s="176"/>
      <c r="JK3" s="173" t="str">
        <f ca="1">'GenerateurBingo.com'!TZ2</f>
        <v>Mot 5</v>
      </c>
      <c r="JL3" s="174" t="str">
        <f ca="1">'GenerateurBingo.com'!UA2</f>
        <v>Mot 7</v>
      </c>
      <c r="JM3" s="174" t="str">
        <f ca="1">'GenerateurBingo.com'!UB2</f>
        <v>Mot 15</v>
      </c>
      <c r="JN3" s="174" t="str">
        <f ca="1">'GenerateurBingo.com'!UC2</f>
        <v>Mot 18</v>
      </c>
      <c r="JO3" s="175" t="str">
        <f ca="1">'GenerateurBingo.com'!UD2</f>
        <v>Mot 21</v>
      </c>
    </row>
    <row r="4" spans="1:275" s="180" customFormat="1" ht="50" customHeight="1">
      <c r="A4" s="181" t="str">
        <f ca="1">'GenerateurBingo.com'!L3</f>
        <v>Mot 3</v>
      </c>
      <c r="B4" s="70" t="str">
        <f ca="1">'GenerateurBingo.com'!M3</f>
        <v>Mot 6</v>
      </c>
      <c r="C4" s="70" t="str">
        <f ca="1">'GenerateurBingo.com'!N3</f>
        <v>Mot 12</v>
      </c>
      <c r="D4" s="70" t="str">
        <f ca="1">'GenerateurBingo.com'!O3</f>
        <v>Mot 17</v>
      </c>
      <c r="E4" s="182" t="str">
        <f ca="1">'GenerateurBingo.com'!P3</f>
        <v>Mot 22</v>
      </c>
      <c r="F4" s="176"/>
      <c r="G4" s="181" t="str">
        <f ca="1">'GenerateurBingo.com'!R3</f>
        <v>Mot 5</v>
      </c>
      <c r="H4" s="70" t="str">
        <f ca="1">'GenerateurBingo.com'!S3</f>
        <v>Mot 7</v>
      </c>
      <c r="I4" s="70" t="str">
        <f ca="1">'GenerateurBingo.com'!T3</f>
        <v>Mot 12</v>
      </c>
      <c r="J4" s="70" t="str">
        <f ca="1">'GenerateurBingo.com'!U3</f>
        <v>Mot 19</v>
      </c>
      <c r="K4" s="182" t="str">
        <f ca="1">'GenerateurBingo.com'!V3</f>
        <v>Mot 21</v>
      </c>
      <c r="L4" s="181" t="str">
        <f ca="1">'GenerateurBingo.com'!AH3</f>
        <v>Mot 5</v>
      </c>
      <c r="M4" s="70" t="str">
        <f ca="1">'GenerateurBingo.com'!AI3</f>
        <v>Mot 8</v>
      </c>
      <c r="N4" s="70" t="str">
        <f ca="1">'GenerateurBingo.com'!AJ3</f>
        <v>Mot 11</v>
      </c>
      <c r="O4" s="70" t="str">
        <f ca="1">'GenerateurBingo.com'!AK3</f>
        <v>Mot 20</v>
      </c>
      <c r="P4" s="182" t="str">
        <f ca="1">'GenerateurBingo.com'!AL3</f>
        <v>Mot 25</v>
      </c>
      <c r="Q4" s="176"/>
      <c r="R4" s="181" t="str">
        <f ca="1">'GenerateurBingo.com'!AN3</f>
        <v>Mot 5</v>
      </c>
      <c r="S4" s="70" t="str">
        <f ca="1">'GenerateurBingo.com'!AO3</f>
        <v>Mot 7</v>
      </c>
      <c r="T4" s="70" t="str">
        <f ca="1">'GenerateurBingo.com'!AP3</f>
        <v>Mot 14</v>
      </c>
      <c r="U4" s="70" t="str">
        <f ca="1">'GenerateurBingo.com'!AQ3</f>
        <v>Mot 18</v>
      </c>
      <c r="V4" s="182" t="str">
        <f ca="1">'GenerateurBingo.com'!AR3</f>
        <v>Mot 23</v>
      </c>
      <c r="W4" s="181" t="str">
        <f ca="1">'GenerateurBingo.com'!BD3</f>
        <v>Mot 1</v>
      </c>
      <c r="X4" s="70" t="str">
        <f ca="1">'GenerateurBingo.com'!BE3</f>
        <v>Mot 7</v>
      </c>
      <c r="Y4" s="70" t="str">
        <f ca="1">'GenerateurBingo.com'!BF3</f>
        <v>Mot 11</v>
      </c>
      <c r="Z4" s="70" t="str">
        <f ca="1">'GenerateurBingo.com'!BG3</f>
        <v>Mot 19</v>
      </c>
      <c r="AA4" s="182" t="str">
        <f ca="1">'GenerateurBingo.com'!BH3</f>
        <v>Mot 21</v>
      </c>
      <c r="AB4" s="176"/>
      <c r="AC4" s="181" t="str">
        <f ca="1">'GenerateurBingo.com'!BJ3</f>
        <v>Mot 2</v>
      </c>
      <c r="AD4" s="70" t="str">
        <f ca="1">'GenerateurBingo.com'!BK3</f>
        <v>Mot 6</v>
      </c>
      <c r="AE4" s="70" t="str">
        <f ca="1">'GenerateurBingo.com'!BL3</f>
        <v>Mot 14</v>
      </c>
      <c r="AF4" s="70" t="str">
        <f ca="1">'GenerateurBingo.com'!BM3</f>
        <v>Mot 17</v>
      </c>
      <c r="AG4" s="182" t="str">
        <f ca="1">'GenerateurBingo.com'!BN3</f>
        <v>Mot 23</v>
      </c>
      <c r="AH4" s="181" t="str">
        <f ca="1">'GenerateurBingo.com'!BZ3</f>
        <v>Mot 3</v>
      </c>
      <c r="AI4" s="70" t="str">
        <f ca="1">'GenerateurBingo.com'!CA3</f>
        <v>Mot 6</v>
      </c>
      <c r="AJ4" s="70" t="str">
        <f ca="1">'GenerateurBingo.com'!CB3</f>
        <v>Mot 12</v>
      </c>
      <c r="AK4" s="70" t="str">
        <f ca="1">'GenerateurBingo.com'!CC3</f>
        <v>Mot 20</v>
      </c>
      <c r="AL4" s="182" t="str">
        <f ca="1">'GenerateurBingo.com'!CD3</f>
        <v>Mot 21</v>
      </c>
      <c r="AM4" s="176"/>
      <c r="AN4" s="181" t="str">
        <f ca="1">'GenerateurBingo.com'!CF3</f>
        <v>Mot 4</v>
      </c>
      <c r="AO4" s="70" t="str">
        <f ca="1">'GenerateurBingo.com'!CG3</f>
        <v>Mot 8</v>
      </c>
      <c r="AP4" s="70" t="str">
        <f ca="1">'GenerateurBingo.com'!CH3</f>
        <v>Mot 12</v>
      </c>
      <c r="AQ4" s="70" t="str">
        <f ca="1">'GenerateurBingo.com'!CI3</f>
        <v>Mot 19</v>
      </c>
      <c r="AR4" s="182" t="str">
        <f ca="1">'GenerateurBingo.com'!CJ3</f>
        <v>Mot 25</v>
      </c>
      <c r="AS4" s="181" t="str">
        <f ca="1">'GenerateurBingo.com'!CV3</f>
        <v>Mot 4</v>
      </c>
      <c r="AT4" s="70" t="str">
        <f ca="1">'GenerateurBingo.com'!CW3</f>
        <v>Mot 9</v>
      </c>
      <c r="AU4" s="70" t="str">
        <f ca="1">'GenerateurBingo.com'!CX3</f>
        <v>Mot 12</v>
      </c>
      <c r="AV4" s="70" t="str">
        <f ca="1">'GenerateurBingo.com'!CY3</f>
        <v>Mot 19</v>
      </c>
      <c r="AW4" s="182" t="str">
        <f ca="1">'GenerateurBingo.com'!CZ3</f>
        <v>Mot 23</v>
      </c>
      <c r="AX4" s="176"/>
      <c r="AY4" s="181" t="str">
        <f ca="1">'GenerateurBingo.com'!DB3</f>
        <v>Mot 5</v>
      </c>
      <c r="AZ4" s="70" t="str">
        <f ca="1">'GenerateurBingo.com'!DC3</f>
        <v>Mot 9</v>
      </c>
      <c r="BA4" s="70" t="str">
        <f ca="1">'GenerateurBingo.com'!DD3</f>
        <v>Mot 11</v>
      </c>
      <c r="BB4" s="70" t="str">
        <f ca="1">'GenerateurBingo.com'!DE3</f>
        <v>Mot 17</v>
      </c>
      <c r="BC4" s="182" t="str">
        <f ca="1">'GenerateurBingo.com'!DF3</f>
        <v>Mot 25</v>
      </c>
      <c r="BD4" s="181" t="str">
        <f ca="1">'GenerateurBingo.com'!DR3</f>
        <v>Mot 2</v>
      </c>
      <c r="BE4" s="70" t="str">
        <f ca="1">'GenerateurBingo.com'!DS3</f>
        <v>Mot 7</v>
      </c>
      <c r="BF4" s="70" t="str">
        <f ca="1">'GenerateurBingo.com'!DT3</f>
        <v>Mot 15</v>
      </c>
      <c r="BG4" s="70" t="str">
        <f ca="1">'GenerateurBingo.com'!DU3</f>
        <v>Mot 16</v>
      </c>
      <c r="BH4" s="182" t="str">
        <f ca="1">'GenerateurBingo.com'!DV3</f>
        <v>Mot 25</v>
      </c>
      <c r="BI4" s="176"/>
      <c r="BJ4" s="181" t="str">
        <f ca="1">'GenerateurBingo.com'!DX3</f>
        <v>Mot 4</v>
      </c>
      <c r="BK4" s="70" t="str">
        <f ca="1">'GenerateurBingo.com'!DY3</f>
        <v>Mot 8</v>
      </c>
      <c r="BL4" s="70" t="str">
        <f ca="1">'GenerateurBingo.com'!DZ3</f>
        <v>Mot 14</v>
      </c>
      <c r="BM4" s="70" t="str">
        <f ca="1">'GenerateurBingo.com'!EA3</f>
        <v>Mot 19</v>
      </c>
      <c r="BN4" s="182" t="str">
        <f ca="1">'GenerateurBingo.com'!EB3</f>
        <v>Mot 22</v>
      </c>
      <c r="BO4" s="181" t="str">
        <f ca="1">'GenerateurBingo.com'!EN3</f>
        <v>Mot 1</v>
      </c>
      <c r="BP4" s="70" t="str">
        <f ca="1">'GenerateurBingo.com'!EO3</f>
        <v>Mot 9</v>
      </c>
      <c r="BQ4" s="70" t="str">
        <f ca="1">'GenerateurBingo.com'!EP3</f>
        <v>Mot 12</v>
      </c>
      <c r="BR4" s="70" t="str">
        <f ca="1">'GenerateurBingo.com'!EQ3</f>
        <v>Mot 20</v>
      </c>
      <c r="BS4" s="182" t="str">
        <f ca="1">'GenerateurBingo.com'!ER3</f>
        <v>Mot 23</v>
      </c>
      <c r="BT4" s="176"/>
      <c r="BU4" s="181" t="str">
        <f ca="1">'GenerateurBingo.com'!ET3</f>
        <v>Mot 5</v>
      </c>
      <c r="BV4" s="70" t="str">
        <f ca="1">'GenerateurBingo.com'!EU3</f>
        <v>Mot 8</v>
      </c>
      <c r="BW4" s="70" t="str">
        <f ca="1">'GenerateurBingo.com'!EV3</f>
        <v>Mot 15</v>
      </c>
      <c r="BX4" s="70" t="str">
        <f ca="1">'GenerateurBingo.com'!EW3</f>
        <v>Mot 18</v>
      </c>
      <c r="BY4" s="182" t="str">
        <f ca="1">'GenerateurBingo.com'!EX3</f>
        <v>Mot 23</v>
      </c>
      <c r="BZ4" s="181" t="str">
        <f ca="1">'GenerateurBingo.com'!FJ3</f>
        <v>Mot 3</v>
      </c>
      <c r="CA4" s="70" t="str">
        <f ca="1">'GenerateurBingo.com'!FK3</f>
        <v>Mot 9</v>
      </c>
      <c r="CB4" s="70" t="str">
        <f ca="1">'GenerateurBingo.com'!FL3</f>
        <v>Mot 15</v>
      </c>
      <c r="CC4" s="70" t="str">
        <f ca="1">'GenerateurBingo.com'!FM3</f>
        <v>Mot 17</v>
      </c>
      <c r="CD4" s="182" t="str">
        <f ca="1">'GenerateurBingo.com'!FN3</f>
        <v>Mot 21</v>
      </c>
      <c r="CE4" s="176"/>
      <c r="CF4" s="181" t="str">
        <f ca="1">'GenerateurBingo.com'!FP3</f>
        <v>Mot 2</v>
      </c>
      <c r="CG4" s="70" t="str">
        <f ca="1">'GenerateurBingo.com'!FQ3</f>
        <v>Mot 8</v>
      </c>
      <c r="CH4" s="70" t="str">
        <f ca="1">'GenerateurBingo.com'!FR3</f>
        <v>Mot 12</v>
      </c>
      <c r="CI4" s="70" t="str">
        <f ca="1">'GenerateurBingo.com'!FS3</f>
        <v>Mot 17</v>
      </c>
      <c r="CJ4" s="182" t="str">
        <f ca="1">'GenerateurBingo.com'!FT3</f>
        <v>Mot 24</v>
      </c>
      <c r="CK4" s="181" t="str">
        <f ca="1">'GenerateurBingo.com'!GF3</f>
        <v>Mot 4</v>
      </c>
      <c r="CL4" s="70" t="str">
        <f ca="1">'GenerateurBingo.com'!GG3</f>
        <v>Mot 10</v>
      </c>
      <c r="CM4" s="70" t="str">
        <f ca="1">'GenerateurBingo.com'!GH3</f>
        <v>Mot 13</v>
      </c>
      <c r="CN4" s="70" t="str">
        <f ca="1">'GenerateurBingo.com'!GI3</f>
        <v>Mot 16</v>
      </c>
      <c r="CO4" s="182" t="str">
        <f ca="1">'GenerateurBingo.com'!GJ3</f>
        <v>Mot 24</v>
      </c>
      <c r="CP4" s="176"/>
      <c r="CQ4" s="181" t="str">
        <f ca="1">'GenerateurBingo.com'!GL3</f>
        <v>Mot 4</v>
      </c>
      <c r="CR4" s="70" t="str">
        <f ca="1">'GenerateurBingo.com'!GM3</f>
        <v>Mot 10</v>
      </c>
      <c r="CS4" s="70" t="str">
        <f ca="1">'GenerateurBingo.com'!GN3</f>
        <v>Mot 12</v>
      </c>
      <c r="CT4" s="70" t="str">
        <f ca="1">'GenerateurBingo.com'!GO3</f>
        <v>Mot 16</v>
      </c>
      <c r="CU4" s="182" t="str">
        <f ca="1">'GenerateurBingo.com'!GP3</f>
        <v>Mot 23</v>
      </c>
      <c r="CV4" s="181" t="str">
        <f ca="1">'GenerateurBingo.com'!HB3</f>
        <v>Mot 1</v>
      </c>
      <c r="CW4" s="70" t="str">
        <f ca="1">'GenerateurBingo.com'!HC3</f>
        <v>Mot 10</v>
      </c>
      <c r="CX4" s="70" t="str">
        <f ca="1">'GenerateurBingo.com'!HD3</f>
        <v>Mot 11</v>
      </c>
      <c r="CY4" s="70" t="str">
        <f ca="1">'GenerateurBingo.com'!HE3</f>
        <v>Mot 16</v>
      </c>
      <c r="CZ4" s="182" t="str">
        <f ca="1">'GenerateurBingo.com'!HF3</f>
        <v>Mot 21</v>
      </c>
      <c r="DA4" s="176"/>
      <c r="DB4" s="181" t="str">
        <f ca="1">'GenerateurBingo.com'!HH3</f>
        <v>Mot 2</v>
      </c>
      <c r="DC4" s="70" t="str">
        <f ca="1">'GenerateurBingo.com'!HI3</f>
        <v>Mot 7</v>
      </c>
      <c r="DD4" s="70" t="str">
        <f ca="1">'GenerateurBingo.com'!HJ3</f>
        <v>Mot 11</v>
      </c>
      <c r="DE4" s="70" t="str">
        <f ca="1">'GenerateurBingo.com'!HK3</f>
        <v>Mot 20</v>
      </c>
      <c r="DF4" s="182" t="str">
        <f ca="1">'GenerateurBingo.com'!HL3</f>
        <v>Mot 22</v>
      </c>
      <c r="DG4" s="181" t="str">
        <f ca="1">'GenerateurBingo.com'!HX3</f>
        <v>Mot 1</v>
      </c>
      <c r="DH4" s="70" t="str">
        <f ca="1">'GenerateurBingo.com'!HY3</f>
        <v>Mot 6</v>
      </c>
      <c r="DI4" s="70" t="str">
        <f ca="1">'GenerateurBingo.com'!HZ3</f>
        <v>Mot 15</v>
      </c>
      <c r="DJ4" s="70" t="str">
        <f ca="1">'GenerateurBingo.com'!IA3</f>
        <v>Mot 18</v>
      </c>
      <c r="DK4" s="182" t="str">
        <f ca="1">'GenerateurBingo.com'!IB3</f>
        <v>Mot 23</v>
      </c>
      <c r="DL4" s="176"/>
      <c r="DM4" s="181" t="str">
        <f ca="1">'GenerateurBingo.com'!ID3</f>
        <v>Mot 1</v>
      </c>
      <c r="DN4" s="70" t="str">
        <f ca="1">'GenerateurBingo.com'!IE3</f>
        <v>Mot 7</v>
      </c>
      <c r="DO4" s="70" t="str">
        <f ca="1">'GenerateurBingo.com'!IF3</f>
        <v>Mot 13</v>
      </c>
      <c r="DP4" s="70" t="str">
        <f ca="1">'GenerateurBingo.com'!IG3</f>
        <v>Mot 18</v>
      </c>
      <c r="DQ4" s="182" t="str">
        <f ca="1">'GenerateurBingo.com'!IH3</f>
        <v>Mot 22</v>
      </c>
      <c r="DR4" s="181" t="str">
        <f ca="1">'GenerateurBingo.com'!IT3</f>
        <v>Mot 4</v>
      </c>
      <c r="DS4" s="70" t="str">
        <f ca="1">'GenerateurBingo.com'!IU3</f>
        <v>Mot 8</v>
      </c>
      <c r="DT4" s="70" t="str">
        <f ca="1">'GenerateurBingo.com'!IV3</f>
        <v>Mot 11</v>
      </c>
      <c r="DU4" s="70" t="str">
        <f ca="1">'GenerateurBingo.com'!IW3</f>
        <v>Mot 16</v>
      </c>
      <c r="DV4" s="182" t="str">
        <f ca="1">'GenerateurBingo.com'!IX3</f>
        <v>Mot 25</v>
      </c>
      <c r="DW4" s="176"/>
      <c r="DX4" s="181" t="str">
        <f ca="1">'GenerateurBingo.com'!IZ3</f>
        <v>Mot 1</v>
      </c>
      <c r="DY4" s="70" t="str">
        <f ca="1">'GenerateurBingo.com'!JA3</f>
        <v>Mot 10</v>
      </c>
      <c r="DZ4" s="70" t="str">
        <f ca="1">'GenerateurBingo.com'!JB3</f>
        <v>Mot 13</v>
      </c>
      <c r="EA4" s="70" t="str">
        <f ca="1">'GenerateurBingo.com'!JC3</f>
        <v>Mot 20</v>
      </c>
      <c r="EB4" s="182" t="str">
        <f ca="1">'GenerateurBingo.com'!JD3</f>
        <v>Mot 23</v>
      </c>
      <c r="EC4" s="181" t="str">
        <f ca="1">'GenerateurBingo.com'!JP3</f>
        <v>Mot 3</v>
      </c>
      <c r="ED4" s="70" t="str">
        <f ca="1">'GenerateurBingo.com'!JQ3</f>
        <v>Mot 10</v>
      </c>
      <c r="EE4" s="70" t="str">
        <f ca="1">'GenerateurBingo.com'!JR3</f>
        <v>Mot 14</v>
      </c>
      <c r="EF4" s="70" t="str">
        <f ca="1">'GenerateurBingo.com'!JS3</f>
        <v>Mot 20</v>
      </c>
      <c r="EG4" s="182" t="str">
        <f ca="1">'GenerateurBingo.com'!JT3</f>
        <v>Mot 23</v>
      </c>
      <c r="EH4" s="176"/>
      <c r="EI4" s="181" t="str">
        <f ca="1">'GenerateurBingo.com'!JV3</f>
        <v>Mot 4</v>
      </c>
      <c r="EJ4" s="70" t="str">
        <f ca="1">'GenerateurBingo.com'!JW3</f>
        <v>Mot 8</v>
      </c>
      <c r="EK4" s="70" t="str">
        <f ca="1">'GenerateurBingo.com'!JX3</f>
        <v>Mot 12</v>
      </c>
      <c r="EL4" s="70" t="str">
        <f ca="1">'GenerateurBingo.com'!JY3</f>
        <v>Mot 17</v>
      </c>
      <c r="EM4" s="182" t="str">
        <f ca="1">'GenerateurBingo.com'!JZ3</f>
        <v>Mot 25</v>
      </c>
      <c r="EN4" s="181" t="str">
        <f ca="1">'GenerateurBingo.com'!KL3</f>
        <v>Mot 4</v>
      </c>
      <c r="EO4" s="70" t="str">
        <f ca="1">'GenerateurBingo.com'!KM3</f>
        <v>Mot 7</v>
      </c>
      <c r="EP4" s="70" t="str">
        <f ca="1">'GenerateurBingo.com'!KN3</f>
        <v>Mot 13</v>
      </c>
      <c r="EQ4" s="70" t="str">
        <f ca="1">'GenerateurBingo.com'!KO3</f>
        <v>Mot 17</v>
      </c>
      <c r="ER4" s="182" t="str">
        <f ca="1">'GenerateurBingo.com'!KP3</f>
        <v>Mot 23</v>
      </c>
      <c r="ES4" s="176"/>
      <c r="ET4" s="181" t="str">
        <f ca="1">'GenerateurBingo.com'!KR3</f>
        <v>Mot 3</v>
      </c>
      <c r="EU4" s="70" t="str">
        <f ca="1">'GenerateurBingo.com'!KS3</f>
        <v>Mot 7</v>
      </c>
      <c r="EV4" s="70" t="str">
        <f ca="1">'GenerateurBingo.com'!KT3</f>
        <v>Mot 14</v>
      </c>
      <c r="EW4" s="70" t="str">
        <f ca="1">'GenerateurBingo.com'!KU3</f>
        <v>Mot 20</v>
      </c>
      <c r="EX4" s="182" t="str">
        <f ca="1">'GenerateurBingo.com'!KV3</f>
        <v>Mot 24</v>
      </c>
      <c r="EY4" s="181" t="str">
        <f ca="1">'GenerateurBingo.com'!LH3</f>
        <v>Mot 4</v>
      </c>
      <c r="EZ4" s="70" t="str">
        <f ca="1">'GenerateurBingo.com'!LI3</f>
        <v>Mot 8</v>
      </c>
      <c r="FA4" s="70" t="str">
        <f ca="1">'GenerateurBingo.com'!LJ3</f>
        <v>Mot 13</v>
      </c>
      <c r="FB4" s="70" t="str">
        <f ca="1">'GenerateurBingo.com'!LK3</f>
        <v>Mot 20</v>
      </c>
      <c r="FC4" s="182" t="str">
        <f ca="1">'GenerateurBingo.com'!LL3</f>
        <v>Mot 22</v>
      </c>
      <c r="FD4" s="176"/>
      <c r="FE4" s="181" t="str">
        <f ca="1">'GenerateurBingo.com'!LN3</f>
        <v>Mot 3</v>
      </c>
      <c r="FF4" s="70" t="str">
        <f ca="1">'GenerateurBingo.com'!LO3</f>
        <v>Mot 8</v>
      </c>
      <c r="FG4" s="70" t="str">
        <f ca="1">'GenerateurBingo.com'!LP3</f>
        <v>Mot 11</v>
      </c>
      <c r="FH4" s="70" t="str">
        <f ca="1">'GenerateurBingo.com'!LQ3</f>
        <v>Mot 19</v>
      </c>
      <c r="FI4" s="182" t="str">
        <f ca="1">'GenerateurBingo.com'!LR3</f>
        <v>Mot 23</v>
      </c>
      <c r="FJ4" s="181" t="str">
        <f ca="1">'GenerateurBingo.com'!MD3</f>
        <v>Mot 5</v>
      </c>
      <c r="FK4" s="70" t="str">
        <f ca="1">'GenerateurBingo.com'!ME3</f>
        <v>Mot 7</v>
      </c>
      <c r="FL4" s="70" t="str">
        <f ca="1">'GenerateurBingo.com'!MF3</f>
        <v>Mot 14</v>
      </c>
      <c r="FM4" s="70" t="str">
        <f ca="1">'GenerateurBingo.com'!MG3</f>
        <v>Mot 20</v>
      </c>
      <c r="FN4" s="182" t="str">
        <f ca="1">'GenerateurBingo.com'!MH3</f>
        <v>Mot 21</v>
      </c>
      <c r="FO4" s="176"/>
      <c r="FP4" s="181" t="str">
        <f ca="1">'GenerateurBingo.com'!MJ3</f>
        <v>Mot 2</v>
      </c>
      <c r="FQ4" s="70" t="str">
        <f ca="1">'GenerateurBingo.com'!MK3</f>
        <v>Mot 9</v>
      </c>
      <c r="FR4" s="70" t="str">
        <f ca="1">'GenerateurBingo.com'!ML3</f>
        <v>Mot 13</v>
      </c>
      <c r="FS4" s="70" t="str">
        <f ca="1">'GenerateurBingo.com'!MM3</f>
        <v>Mot 17</v>
      </c>
      <c r="FT4" s="182" t="str">
        <f ca="1">'GenerateurBingo.com'!MN3</f>
        <v>Mot 24</v>
      </c>
      <c r="FU4" s="181" t="str">
        <f ca="1">'GenerateurBingo.com'!MZ3</f>
        <v>Mot 1</v>
      </c>
      <c r="FV4" s="70" t="str">
        <f ca="1">'GenerateurBingo.com'!NA3</f>
        <v>Mot 8</v>
      </c>
      <c r="FW4" s="70" t="str">
        <f ca="1">'GenerateurBingo.com'!NB3</f>
        <v>Mot 14</v>
      </c>
      <c r="FX4" s="70" t="str">
        <f ca="1">'GenerateurBingo.com'!NC3</f>
        <v>Mot 16</v>
      </c>
      <c r="FY4" s="182" t="str">
        <f ca="1">'GenerateurBingo.com'!ND3</f>
        <v>Mot 23</v>
      </c>
      <c r="FZ4" s="176"/>
      <c r="GA4" s="181" t="str">
        <f ca="1">'GenerateurBingo.com'!NF3</f>
        <v>Mot 3</v>
      </c>
      <c r="GB4" s="70" t="str">
        <f ca="1">'GenerateurBingo.com'!NG3</f>
        <v>Mot 7</v>
      </c>
      <c r="GC4" s="70" t="str">
        <f ca="1">'GenerateurBingo.com'!NH3</f>
        <v>Mot 11</v>
      </c>
      <c r="GD4" s="70" t="str">
        <f ca="1">'GenerateurBingo.com'!NI3</f>
        <v>Mot 20</v>
      </c>
      <c r="GE4" s="182" t="str">
        <f ca="1">'GenerateurBingo.com'!NJ3</f>
        <v>Mot 24</v>
      </c>
      <c r="GF4" s="181" t="str">
        <f ca="1">'GenerateurBingo.com'!NV3</f>
        <v>Mot 1</v>
      </c>
      <c r="GG4" s="70" t="str">
        <f ca="1">'GenerateurBingo.com'!NW3</f>
        <v>Mot 7</v>
      </c>
      <c r="GH4" s="70" t="str">
        <f ca="1">'GenerateurBingo.com'!NX3</f>
        <v>Mot 13</v>
      </c>
      <c r="GI4" s="70" t="str">
        <f ca="1">'GenerateurBingo.com'!NY3</f>
        <v>Mot 20</v>
      </c>
      <c r="GJ4" s="182" t="str">
        <f ca="1">'GenerateurBingo.com'!NZ3</f>
        <v>Mot 23</v>
      </c>
      <c r="GK4" s="176"/>
      <c r="GL4" s="181" t="str">
        <f ca="1">'GenerateurBingo.com'!OB3</f>
        <v>Mot 1</v>
      </c>
      <c r="GM4" s="70" t="str">
        <f ca="1">'GenerateurBingo.com'!OC3</f>
        <v>Mot 9</v>
      </c>
      <c r="GN4" s="70" t="str">
        <f ca="1">'GenerateurBingo.com'!OD3</f>
        <v>Mot 15</v>
      </c>
      <c r="GO4" s="70" t="str">
        <f ca="1">'GenerateurBingo.com'!OE3</f>
        <v>Mot 20</v>
      </c>
      <c r="GP4" s="182" t="str">
        <f ca="1">'GenerateurBingo.com'!OF3</f>
        <v>Mot 21</v>
      </c>
      <c r="GQ4" s="181" t="str">
        <f ca="1">'GenerateurBingo.com'!OR3</f>
        <v>Mot 1</v>
      </c>
      <c r="GR4" s="70" t="str">
        <f ca="1">'GenerateurBingo.com'!OS3</f>
        <v>Mot 8</v>
      </c>
      <c r="GS4" s="70" t="str">
        <f ca="1">'GenerateurBingo.com'!OT3</f>
        <v>Mot 12</v>
      </c>
      <c r="GT4" s="70" t="str">
        <f ca="1">'GenerateurBingo.com'!OU3</f>
        <v>Mot 16</v>
      </c>
      <c r="GU4" s="182" t="str">
        <f ca="1">'GenerateurBingo.com'!OV3</f>
        <v>Mot 25</v>
      </c>
      <c r="GV4" s="176"/>
      <c r="GW4" s="181" t="str">
        <f ca="1">'GenerateurBingo.com'!OX3</f>
        <v>Mot 2</v>
      </c>
      <c r="GX4" s="70" t="str">
        <f ca="1">'GenerateurBingo.com'!OY3</f>
        <v>Mot 9</v>
      </c>
      <c r="GY4" s="70" t="str">
        <f ca="1">'GenerateurBingo.com'!OZ3</f>
        <v>Mot 14</v>
      </c>
      <c r="GZ4" s="70" t="str">
        <f ca="1">'GenerateurBingo.com'!PA3</f>
        <v>Mot 16</v>
      </c>
      <c r="HA4" s="182" t="str">
        <f ca="1">'GenerateurBingo.com'!PB3</f>
        <v>Mot 25</v>
      </c>
      <c r="HB4" s="181" t="str">
        <f ca="1">'GenerateurBingo.com'!PN3</f>
        <v>Mot 5</v>
      </c>
      <c r="HC4" s="70" t="str">
        <f ca="1">'GenerateurBingo.com'!PO3</f>
        <v>Mot 9</v>
      </c>
      <c r="HD4" s="70" t="str">
        <f ca="1">'GenerateurBingo.com'!PP3</f>
        <v>Mot 12</v>
      </c>
      <c r="HE4" s="70" t="str">
        <f ca="1">'GenerateurBingo.com'!PQ3</f>
        <v>Mot 16</v>
      </c>
      <c r="HF4" s="182" t="str">
        <f ca="1">'GenerateurBingo.com'!PR3</f>
        <v>Mot 24</v>
      </c>
      <c r="HG4" s="176"/>
      <c r="HH4" s="181" t="str">
        <f ca="1">'GenerateurBingo.com'!PT3</f>
        <v>Mot 1</v>
      </c>
      <c r="HI4" s="70" t="str">
        <f ca="1">'GenerateurBingo.com'!PU3</f>
        <v>Mot 9</v>
      </c>
      <c r="HJ4" s="70" t="str">
        <f ca="1">'GenerateurBingo.com'!PV3</f>
        <v>Mot 15</v>
      </c>
      <c r="HK4" s="70" t="str">
        <f ca="1">'GenerateurBingo.com'!PW3</f>
        <v>Mot 16</v>
      </c>
      <c r="HL4" s="182" t="str">
        <f ca="1">'GenerateurBingo.com'!PX3</f>
        <v>Mot 22</v>
      </c>
      <c r="HM4" s="181" t="str">
        <f ca="1">'GenerateurBingo.com'!QJ3</f>
        <v>Mot 5</v>
      </c>
      <c r="HN4" s="70" t="str">
        <f ca="1">'GenerateurBingo.com'!QK3</f>
        <v>Mot 9</v>
      </c>
      <c r="HO4" s="70" t="str">
        <f ca="1">'GenerateurBingo.com'!QL3</f>
        <v>Mot 13</v>
      </c>
      <c r="HP4" s="70" t="str">
        <f ca="1">'GenerateurBingo.com'!QM3</f>
        <v>Mot 18</v>
      </c>
      <c r="HQ4" s="182" t="str">
        <f ca="1">'GenerateurBingo.com'!QN3</f>
        <v>Mot 23</v>
      </c>
      <c r="HR4" s="176"/>
      <c r="HS4" s="181" t="str">
        <f ca="1">'GenerateurBingo.com'!QP3</f>
        <v>Mot 4</v>
      </c>
      <c r="HT4" s="70" t="str">
        <f ca="1">'GenerateurBingo.com'!QQ3</f>
        <v>Mot 8</v>
      </c>
      <c r="HU4" s="70" t="str">
        <f ca="1">'GenerateurBingo.com'!QR3</f>
        <v>Mot 15</v>
      </c>
      <c r="HV4" s="70" t="str">
        <f ca="1">'GenerateurBingo.com'!QS3</f>
        <v>Mot 20</v>
      </c>
      <c r="HW4" s="182" t="str">
        <f ca="1">'GenerateurBingo.com'!QT3</f>
        <v>Mot 23</v>
      </c>
      <c r="HX4" s="181" t="str">
        <f ca="1">'GenerateurBingo.com'!RF3</f>
        <v>Mot 3</v>
      </c>
      <c r="HY4" s="70" t="str">
        <f ca="1">'GenerateurBingo.com'!RG3</f>
        <v>Mot 9</v>
      </c>
      <c r="HZ4" s="70" t="str">
        <f ca="1">'GenerateurBingo.com'!RH3</f>
        <v>Mot 15</v>
      </c>
      <c r="IA4" s="70" t="str">
        <f ca="1">'GenerateurBingo.com'!RI3</f>
        <v>Mot 19</v>
      </c>
      <c r="IB4" s="182" t="str">
        <f ca="1">'GenerateurBingo.com'!RJ3</f>
        <v>Mot 23</v>
      </c>
      <c r="IC4" s="176"/>
      <c r="ID4" s="181" t="str">
        <f ca="1">'GenerateurBingo.com'!RL3</f>
        <v>Mot 4</v>
      </c>
      <c r="IE4" s="70" t="str">
        <f ca="1">'GenerateurBingo.com'!RM3</f>
        <v>Mot 6</v>
      </c>
      <c r="IF4" s="70" t="str">
        <f ca="1">'GenerateurBingo.com'!RN3</f>
        <v>Mot 11</v>
      </c>
      <c r="IG4" s="70" t="str">
        <f ca="1">'GenerateurBingo.com'!RO3</f>
        <v>Mot 17</v>
      </c>
      <c r="IH4" s="182" t="str">
        <f ca="1">'GenerateurBingo.com'!RP3</f>
        <v>Mot 24</v>
      </c>
      <c r="II4" s="181" t="str">
        <f ca="1">'GenerateurBingo.com'!SB3</f>
        <v>Mot 4</v>
      </c>
      <c r="IJ4" s="70" t="str">
        <f ca="1">'GenerateurBingo.com'!SC3</f>
        <v>Mot 8</v>
      </c>
      <c r="IK4" s="70" t="str">
        <f ca="1">'GenerateurBingo.com'!SD3</f>
        <v>Mot 12</v>
      </c>
      <c r="IL4" s="70" t="str">
        <f ca="1">'GenerateurBingo.com'!SE3</f>
        <v>Mot 17</v>
      </c>
      <c r="IM4" s="182" t="str">
        <f ca="1">'GenerateurBingo.com'!SF3</f>
        <v>Mot 22</v>
      </c>
      <c r="IN4" s="176"/>
      <c r="IO4" s="181" t="str">
        <f ca="1">'GenerateurBingo.com'!SH3</f>
        <v>Mot 4</v>
      </c>
      <c r="IP4" s="70" t="str">
        <f ca="1">'GenerateurBingo.com'!SI3</f>
        <v>Mot 9</v>
      </c>
      <c r="IQ4" s="70" t="str">
        <f ca="1">'GenerateurBingo.com'!SJ3</f>
        <v>Mot 14</v>
      </c>
      <c r="IR4" s="70" t="str">
        <f ca="1">'GenerateurBingo.com'!SK3</f>
        <v>Mot 16</v>
      </c>
      <c r="IS4" s="182" t="str">
        <f ca="1">'GenerateurBingo.com'!SL3</f>
        <v>Mot 24</v>
      </c>
      <c r="IT4" s="181" t="str">
        <f ca="1">'GenerateurBingo.com'!SX3</f>
        <v>Mot 1</v>
      </c>
      <c r="IU4" s="70" t="str">
        <f ca="1">'GenerateurBingo.com'!SY3</f>
        <v>Mot 8</v>
      </c>
      <c r="IV4" s="70" t="str">
        <f ca="1">'GenerateurBingo.com'!SZ3</f>
        <v>Mot 14</v>
      </c>
      <c r="IW4" s="70" t="str">
        <f ca="1">'GenerateurBingo.com'!TA3</f>
        <v>Mot 19</v>
      </c>
      <c r="IX4" s="182" t="str">
        <f ca="1">'GenerateurBingo.com'!TB3</f>
        <v>Mot 25</v>
      </c>
      <c r="IY4" s="176"/>
      <c r="IZ4" s="181" t="str">
        <f ca="1">'GenerateurBingo.com'!TD3</f>
        <v>Mot 5</v>
      </c>
      <c r="JA4" s="70" t="str">
        <f ca="1">'GenerateurBingo.com'!TE3</f>
        <v>Mot 10</v>
      </c>
      <c r="JB4" s="70" t="str">
        <f ca="1">'GenerateurBingo.com'!TF3</f>
        <v>Mot 14</v>
      </c>
      <c r="JC4" s="70" t="str">
        <f ca="1">'GenerateurBingo.com'!TG3</f>
        <v>Mot 16</v>
      </c>
      <c r="JD4" s="182" t="str">
        <f ca="1">'GenerateurBingo.com'!TH3</f>
        <v>Mot 25</v>
      </c>
      <c r="JE4" s="181" t="str">
        <f ca="1">'GenerateurBingo.com'!TT3</f>
        <v>Mot 2</v>
      </c>
      <c r="JF4" s="70" t="str">
        <f ca="1">'GenerateurBingo.com'!TU3</f>
        <v>Mot 9</v>
      </c>
      <c r="JG4" s="70" t="str">
        <f ca="1">'GenerateurBingo.com'!TV3</f>
        <v>Mot 15</v>
      </c>
      <c r="JH4" s="70" t="str">
        <f ca="1">'GenerateurBingo.com'!TW3</f>
        <v>Mot 18</v>
      </c>
      <c r="JI4" s="182" t="str">
        <f ca="1">'GenerateurBingo.com'!TX3</f>
        <v>Mot 25</v>
      </c>
      <c r="JJ4" s="176"/>
      <c r="JK4" s="181" t="str">
        <f ca="1">'GenerateurBingo.com'!TZ3</f>
        <v>Mot 1</v>
      </c>
      <c r="JL4" s="70" t="str">
        <f ca="1">'GenerateurBingo.com'!UA3</f>
        <v>Mot 9</v>
      </c>
      <c r="JM4" s="70" t="str">
        <f ca="1">'GenerateurBingo.com'!UB3</f>
        <v>Mot 11</v>
      </c>
      <c r="JN4" s="70" t="str">
        <f ca="1">'GenerateurBingo.com'!UC3</f>
        <v>Mot 16</v>
      </c>
      <c r="JO4" s="182" t="str">
        <f ca="1">'GenerateurBingo.com'!UD3</f>
        <v>Mot 22</v>
      </c>
    </row>
    <row r="5" spans="1:275" s="180" customFormat="1" ht="50" customHeight="1">
      <c r="A5" s="181" t="str">
        <f ca="1">'GenerateurBingo.com'!L4</f>
        <v>Mot 1</v>
      </c>
      <c r="B5" s="70" t="str">
        <f ca="1">'GenerateurBingo.com'!M4</f>
        <v>Mot 7</v>
      </c>
      <c r="C5" s="70" t="str">
        <f>Instructions!F13</f>
        <v>Gratuit</v>
      </c>
      <c r="D5" s="70" t="str">
        <f ca="1">'GenerateurBingo.com'!O4</f>
        <v>Mot 16</v>
      </c>
      <c r="E5" s="182" t="str">
        <f ca="1">'GenerateurBingo.com'!P4</f>
        <v>Mot 23</v>
      </c>
      <c r="F5" s="176"/>
      <c r="G5" s="181" t="str">
        <f ca="1">'GenerateurBingo.com'!R4</f>
        <v>Mot 4</v>
      </c>
      <c r="H5" s="70" t="str">
        <f ca="1">'GenerateurBingo.com'!S4</f>
        <v>Mot 9</v>
      </c>
      <c r="I5" s="70" t="str">
        <f>Instructions!F13</f>
        <v>Gratuit</v>
      </c>
      <c r="J5" s="70" t="str">
        <f ca="1">'GenerateurBingo.com'!U4</f>
        <v>Mot 16</v>
      </c>
      <c r="K5" s="182" t="str">
        <f ca="1">'GenerateurBingo.com'!V4</f>
        <v>Mot 25</v>
      </c>
      <c r="L5" s="181" t="str">
        <f ca="1">'GenerateurBingo.com'!AH4</f>
        <v>Mot 2</v>
      </c>
      <c r="M5" s="70" t="str">
        <f ca="1">'GenerateurBingo.com'!AI4</f>
        <v>Mot 6</v>
      </c>
      <c r="N5" s="70" t="str">
        <f>Instructions!F13</f>
        <v>Gratuit</v>
      </c>
      <c r="O5" s="70" t="str">
        <f ca="1">'GenerateurBingo.com'!AK4</f>
        <v>Mot 17</v>
      </c>
      <c r="P5" s="182" t="str">
        <f ca="1">'GenerateurBingo.com'!AL4</f>
        <v>Mot 21</v>
      </c>
      <c r="Q5" s="176"/>
      <c r="R5" s="181" t="str">
        <f ca="1">'GenerateurBingo.com'!AN4</f>
        <v>Mot 1</v>
      </c>
      <c r="S5" s="70" t="str">
        <f ca="1">'GenerateurBingo.com'!AO4</f>
        <v>Mot 9</v>
      </c>
      <c r="T5" s="70" t="str">
        <f>Instructions!F13</f>
        <v>Gratuit</v>
      </c>
      <c r="U5" s="70" t="str">
        <f ca="1">'GenerateurBingo.com'!AQ4</f>
        <v>Mot 20</v>
      </c>
      <c r="V5" s="182" t="str">
        <f ca="1">'GenerateurBingo.com'!AR4</f>
        <v>Mot 24</v>
      </c>
      <c r="W5" s="181" t="str">
        <f ca="1">'GenerateurBingo.com'!BD4</f>
        <v>Mot 4</v>
      </c>
      <c r="X5" s="70" t="str">
        <f ca="1">'GenerateurBingo.com'!BE4</f>
        <v>Mot 6</v>
      </c>
      <c r="Y5" s="70" t="str">
        <f>Instructions!F13</f>
        <v>Gratuit</v>
      </c>
      <c r="Z5" s="70" t="str">
        <f ca="1">'GenerateurBingo.com'!BG4</f>
        <v>Mot 18</v>
      </c>
      <c r="AA5" s="182" t="str">
        <f ca="1">'GenerateurBingo.com'!BH4</f>
        <v>Mot 23</v>
      </c>
      <c r="AB5" s="176"/>
      <c r="AC5" s="181" t="str">
        <f ca="1">'GenerateurBingo.com'!BJ4</f>
        <v>Mot 3</v>
      </c>
      <c r="AD5" s="70" t="str">
        <f ca="1">'GenerateurBingo.com'!BK4</f>
        <v>Mot 10</v>
      </c>
      <c r="AE5" s="70" t="str">
        <f>Instructions!F13</f>
        <v>Gratuit</v>
      </c>
      <c r="AF5" s="70" t="str">
        <f ca="1">'GenerateurBingo.com'!BM4</f>
        <v>Mot 19</v>
      </c>
      <c r="AG5" s="182" t="str">
        <f ca="1">'GenerateurBingo.com'!BN4</f>
        <v>Mot 21</v>
      </c>
      <c r="AH5" s="181" t="str">
        <f ca="1">'GenerateurBingo.com'!BZ4</f>
        <v>Mot 2</v>
      </c>
      <c r="AI5" s="70" t="str">
        <f ca="1">'GenerateurBingo.com'!CA4</f>
        <v>Mot 10</v>
      </c>
      <c r="AJ5" s="70" t="str">
        <f>Instructions!F13</f>
        <v>Gratuit</v>
      </c>
      <c r="AK5" s="70" t="str">
        <f ca="1">'GenerateurBingo.com'!CC4</f>
        <v>Mot 17</v>
      </c>
      <c r="AL5" s="182" t="str">
        <f ca="1">'GenerateurBingo.com'!CD4</f>
        <v>Mot 22</v>
      </c>
      <c r="AM5" s="176"/>
      <c r="AN5" s="181" t="str">
        <f ca="1">'GenerateurBingo.com'!CF4</f>
        <v>Mot 3</v>
      </c>
      <c r="AO5" s="70" t="str">
        <f ca="1">'GenerateurBingo.com'!CG4</f>
        <v>Mot 7</v>
      </c>
      <c r="AP5" s="70" t="str">
        <f>Instructions!F13</f>
        <v>Gratuit</v>
      </c>
      <c r="AQ5" s="70" t="str">
        <f ca="1">'GenerateurBingo.com'!CI4</f>
        <v>Mot 16</v>
      </c>
      <c r="AR5" s="182" t="str">
        <f ca="1">'GenerateurBingo.com'!CJ4</f>
        <v>Mot 21</v>
      </c>
      <c r="AS5" s="181" t="str">
        <f ca="1">'GenerateurBingo.com'!CV4</f>
        <v>Mot 3</v>
      </c>
      <c r="AT5" s="70" t="str">
        <f ca="1">'GenerateurBingo.com'!CW4</f>
        <v>Mot 6</v>
      </c>
      <c r="AU5" s="70" t="str">
        <f>Instructions!F13</f>
        <v>Gratuit</v>
      </c>
      <c r="AV5" s="70" t="str">
        <f ca="1">'GenerateurBingo.com'!CY4</f>
        <v>Mot 20</v>
      </c>
      <c r="AW5" s="182" t="str">
        <f ca="1">'GenerateurBingo.com'!CZ4</f>
        <v>Mot 24</v>
      </c>
      <c r="AX5" s="176"/>
      <c r="AY5" s="181" t="str">
        <f ca="1">'GenerateurBingo.com'!DB4</f>
        <v>Mot 3</v>
      </c>
      <c r="AZ5" s="70" t="str">
        <f ca="1">'GenerateurBingo.com'!DC4</f>
        <v>Mot 8</v>
      </c>
      <c r="BA5" s="70" t="str">
        <f>Instructions!F13</f>
        <v>Gratuit</v>
      </c>
      <c r="BB5" s="70" t="str">
        <f ca="1">'GenerateurBingo.com'!DE4</f>
        <v>Mot 19</v>
      </c>
      <c r="BC5" s="182" t="str">
        <f ca="1">'GenerateurBingo.com'!DF4</f>
        <v>Mot 22</v>
      </c>
      <c r="BD5" s="181" t="str">
        <f ca="1">'GenerateurBingo.com'!DR4</f>
        <v>Mot 3</v>
      </c>
      <c r="BE5" s="70" t="str">
        <f ca="1">'GenerateurBingo.com'!DS4</f>
        <v>Mot 6</v>
      </c>
      <c r="BF5" s="70" t="str">
        <f>Instructions!F13</f>
        <v>Gratuit</v>
      </c>
      <c r="BG5" s="70" t="str">
        <f ca="1">'GenerateurBingo.com'!DU4</f>
        <v>Mot 17</v>
      </c>
      <c r="BH5" s="182" t="str">
        <f ca="1">'GenerateurBingo.com'!DV4</f>
        <v>Mot 23</v>
      </c>
      <c r="BI5" s="176"/>
      <c r="BJ5" s="181" t="str">
        <f ca="1">'GenerateurBingo.com'!DX4</f>
        <v>Mot 2</v>
      </c>
      <c r="BK5" s="70" t="str">
        <f ca="1">'GenerateurBingo.com'!DY4</f>
        <v>Mot 6</v>
      </c>
      <c r="BL5" s="70" t="str">
        <f>Instructions!F13</f>
        <v>Gratuit</v>
      </c>
      <c r="BM5" s="70" t="str">
        <f ca="1">'GenerateurBingo.com'!EA4</f>
        <v>Mot 17</v>
      </c>
      <c r="BN5" s="182" t="str">
        <f ca="1">'GenerateurBingo.com'!EB4</f>
        <v>Mot 24</v>
      </c>
      <c r="BO5" s="181" t="str">
        <f ca="1">'GenerateurBingo.com'!EN4</f>
        <v>Mot 5</v>
      </c>
      <c r="BP5" s="70" t="str">
        <f ca="1">'GenerateurBingo.com'!EO4</f>
        <v>Mot 8</v>
      </c>
      <c r="BQ5" s="70" t="str">
        <f>Instructions!F13</f>
        <v>Gratuit</v>
      </c>
      <c r="BR5" s="70" t="str">
        <f ca="1">'GenerateurBingo.com'!EQ4</f>
        <v>Mot 19</v>
      </c>
      <c r="BS5" s="182" t="str">
        <f ca="1">'GenerateurBingo.com'!ER4</f>
        <v>Mot 25</v>
      </c>
      <c r="BT5" s="176"/>
      <c r="BU5" s="181" t="str">
        <f ca="1">'GenerateurBingo.com'!ET4</f>
        <v>Mot 2</v>
      </c>
      <c r="BV5" s="70" t="str">
        <f ca="1">'GenerateurBingo.com'!EU4</f>
        <v>Mot 7</v>
      </c>
      <c r="BW5" s="70" t="str">
        <f>Instructions!F13</f>
        <v>Gratuit</v>
      </c>
      <c r="BX5" s="70" t="str">
        <f ca="1">'GenerateurBingo.com'!EW4</f>
        <v>Mot 20</v>
      </c>
      <c r="BY5" s="182" t="str">
        <f ca="1">'GenerateurBingo.com'!EX4</f>
        <v>Mot 22</v>
      </c>
      <c r="BZ5" s="181" t="str">
        <f ca="1">'GenerateurBingo.com'!FJ4</f>
        <v>Mot 5</v>
      </c>
      <c r="CA5" s="70" t="str">
        <f ca="1">'GenerateurBingo.com'!FK4</f>
        <v>Mot 10</v>
      </c>
      <c r="CB5" s="70" t="str">
        <f>Instructions!F13</f>
        <v>Gratuit</v>
      </c>
      <c r="CC5" s="70" t="str">
        <f ca="1">'GenerateurBingo.com'!FM4</f>
        <v>Mot 19</v>
      </c>
      <c r="CD5" s="182" t="str">
        <f ca="1">'GenerateurBingo.com'!FN4</f>
        <v>Mot 24</v>
      </c>
      <c r="CE5" s="176"/>
      <c r="CF5" s="181" t="str">
        <f ca="1">'GenerateurBingo.com'!FP4</f>
        <v>Mot 3</v>
      </c>
      <c r="CG5" s="70" t="str">
        <f ca="1">'GenerateurBingo.com'!FQ4</f>
        <v>Mot 9</v>
      </c>
      <c r="CH5" s="70" t="str">
        <f>Instructions!F13</f>
        <v>Gratuit</v>
      </c>
      <c r="CI5" s="70" t="str">
        <f ca="1">'GenerateurBingo.com'!FS4</f>
        <v>Mot 18</v>
      </c>
      <c r="CJ5" s="182" t="str">
        <f ca="1">'GenerateurBingo.com'!FT4</f>
        <v>Mot 23</v>
      </c>
      <c r="CK5" s="181" t="str">
        <f ca="1">'GenerateurBingo.com'!GF4</f>
        <v>Mot 2</v>
      </c>
      <c r="CL5" s="70" t="str">
        <f ca="1">'GenerateurBingo.com'!GG4</f>
        <v>Mot 8</v>
      </c>
      <c r="CM5" s="70" t="str">
        <f>Instructions!F13</f>
        <v>Gratuit</v>
      </c>
      <c r="CN5" s="70" t="str">
        <f ca="1">'GenerateurBingo.com'!GI4</f>
        <v>Mot 17</v>
      </c>
      <c r="CO5" s="182" t="str">
        <f ca="1">'GenerateurBingo.com'!GJ4</f>
        <v>Mot 23</v>
      </c>
      <c r="CP5" s="176"/>
      <c r="CQ5" s="181" t="str">
        <f ca="1">'GenerateurBingo.com'!GL4</f>
        <v>Mot 5</v>
      </c>
      <c r="CR5" s="70" t="str">
        <f ca="1">'GenerateurBingo.com'!GM4</f>
        <v>Mot 7</v>
      </c>
      <c r="CS5" s="70" t="str">
        <f>Instructions!F13</f>
        <v>Gratuit</v>
      </c>
      <c r="CT5" s="70" t="str">
        <f ca="1">'GenerateurBingo.com'!GO4</f>
        <v>Mot 19</v>
      </c>
      <c r="CU5" s="182" t="str">
        <f ca="1">'GenerateurBingo.com'!GP4</f>
        <v>Mot 25</v>
      </c>
      <c r="CV5" s="181" t="str">
        <f ca="1">'GenerateurBingo.com'!HB4</f>
        <v>Mot 4</v>
      </c>
      <c r="CW5" s="70" t="str">
        <f ca="1">'GenerateurBingo.com'!HC4</f>
        <v>Mot 6</v>
      </c>
      <c r="CX5" s="70" t="str">
        <f>Instructions!F13</f>
        <v>Gratuit</v>
      </c>
      <c r="CY5" s="70" t="str">
        <f ca="1">'GenerateurBingo.com'!HE4</f>
        <v>Mot 18</v>
      </c>
      <c r="CZ5" s="182" t="str">
        <f ca="1">'GenerateurBingo.com'!HF4</f>
        <v>Mot 24</v>
      </c>
      <c r="DA5" s="176"/>
      <c r="DB5" s="181" t="str">
        <f ca="1">'GenerateurBingo.com'!HH4</f>
        <v>Mot 5</v>
      </c>
      <c r="DC5" s="70" t="str">
        <f ca="1">'GenerateurBingo.com'!HI4</f>
        <v>Mot 10</v>
      </c>
      <c r="DD5" s="70" t="str">
        <f>Instructions!F13</f>
        <v>Gratuit</v>
      </c>
      <c r="DE5" s="70" t="str">
        <f ca="1">'GenerateurBingo.com'!HK4</f>
        <v>Mot 19</v>
      </c>
      <c r="DF5" s="182" t="str">
        <f ca="1">'GenerateurBingo.com'!HL4</f>
        <v>Mot 24</v>
      </c>
      <c r="DG5" s="181" t="str">
        <f ca="1">'GenerateurBingo.com'!HX4</f>
        <v>Mot 4</v>
      </c>
      <c r="DH5" s="70" t="str">
        <f ca="1">'GenerateurBingo.com'!HY4</f>
        <v>Mot 8</v>
      </c>
      <c r="DI5" s="70" t="str">
        <f>Instructions!F13</f>
        <v>Gratuit</v>
      </c>
      <c r="DJ5" s="70" t="str">
        <f ca="1">'GenerateurBingo.com'!IA4</f>
        <v>Mot 17</v>
      </c>
      <c r="DK5" s="182" t="str">
        <f ca="1">'GenerateurBingo.com'!IB4</f>
        <v>Mot 22</v>
      </c>
      <c r="DL5" s="176"/>
      <c r="DM5" s="181" t="str">
        <f ca="1">'GenerateurBingo.com'!ID4</f>
        <v>Mot 4</v>
      </c>
      <c r="DN5" s="70" t="str">
        <f ca="1">'GenerateurBingo.com'!IE4</f>
        <v>Mot 8</v>
      </c>
      <c r="DO5" s="70" t="str">
        <f>Instructions!F13</f>
        <v>Gratuit</v>
      </c>
      <c r="DP5" s="70" t="str">
        <f ca="1">'GenerateurBingo.com'!IG4</f>
        <v>Mot 19</v>
      </c>
      <c r="DQ5" s="182" t="str">
        <f ca="1">'GenerateurBingo.com'!IH4</f>
        <v>Mot 21</v>
      </c>
      <c r="DR5" s="181" t="str">
        <f ca="1">'GenerateurBingo.com'!IT4</f>
        <v>Mot 2</v>
      </c>
      <c r="DS5" s="70" t="str">
        <f ca="1">'GenerateurBingo.com'!IU4</f>
        <v>Mot 10</v>
      </c>
      <c r="DT5" s="70" t="str">
        <f>Instructions!F13</f>
        <v>Gratuit</v>
      </c>
      <c r="DU5" s="70" t="str">
        <f ca="1">'GenerateurBingo.com'!IW4</f>
        <v>Mot 20</v>
      </c>
      <c r="DV5" s="182" t="str">
        <f ca="1">'GenerateurBingo.com'!IX4</f>
        <v>Mot 24</v>
      </c>
      <c r="DW5" s="176"/>
      <c r="DX5" s="181" t="str">
        <f ca="1">'GenerateurBingo.com'!IZ4</f>
        <v>Mot 3</v>
      </c>
      <c r="DY5" s="70" t="str">
        <f ca="1">'GenerateurBingo.com'!JA4</f>
        <v>Mot 6</v>
      </c>
      <c r="DZ5" s="70" t="str">
        <f>Instructions!F13</f>
        <v>Gratuit</v>
      </c>
      <c r="EA5" s="70" t="str">
        <f ca="1">'GenerateurBingo.com'!JC4</f>
        <v>Mot 16</v>
      </c>
      <c r="EB5" s="182" t="str">
        <f ca="1">'GenerateurBingo.com'!JD4</f>
        <v>Mot 24</v>
      </c>
      <c r="EC5" s="181" t="str">
        <f ca="1">'GenerateurBingo.com'!JP4</f>
        <v>Mot 2</v>
      </c>
      <c r="ED5" s="70" t="str">
        <f ca="1">'GenerateurBingo.com'!JQ4</f>
        <v>Mot 8</v>
      </c>
      <c r="EE5" s="70" t="str">
        <f>Instructions!F13</f>
        <v>Gratuit</v>
      </c>
      <c r="EF5" s="70" t="str">
        <f ca="1">'GenerateurBingo.com'!JS4</f>
        <v>Mot 19</v>
      </c>
      <c r="EG5" s="182" t="str">
        <f ca="1">'GenerateurBingo.com'!JT4</f>
        <v>Mot 21</v>
      </c>
      <c r="EH5" s="176"/>
      <c r="EI5" s="181" t="str">
        <f ca="1">'GenerateurBingo.com'!JV4</f>
        <v>Mot 3</v>
      </c>
      <c r="EJ5" s="70" t="str">
        <f ca="1">'GenerateurBingo.com'!JW4</f>
        <v>Mot 10</v>
      </c>
      <c r="EK5" s="70" t="str">
        <f>Instructions!F13</f>
        <v>Gratuit</v>
      </c>
      <c r="EL5" s="70" t="str">
        <f ca="1">'GenerateurBingo.com'!JY4</f>
        <v>Mot 20</v>
      </c>
      <c r="EM5" s="182" t="str">
        <f ca="1">'GenerateurBingo.com'!JZ4</f>
        <v>Mot 21</v>
      </c>
      <c r="EN5" s="181" t="str">
        <f ca="1">'GenerateurBingo.com'!KL4</f>
        <v>Mot 2</v>
      </c>
      <c r="EO5" s="70" t="str">
        <f ca="1">'GenerateurBingo.com'!KM4</f>
        <v>Mot 9</v>
      </c>
      <c r="EP5" s="70" t="str">
        <f>Instructions!F13</f>
        <v>Gratuit</v>
      </c>
      <c r="EQ5" s="70" t="str">
        <f ca="1">'GenerateurBingo.com'!KO4</f>
        <v>Mot 20</v>
      </c>
      <c r="ER5" s="182" t="str">
        <f ca="1">'GenerateurBingo.com'!KP4</f>
        <v>Mot 22</v>
      </c>
      <c r="ES5" s="176"/>
      <c r="ET5" s="181" t="str">
        <f ca="1">'GenerateurBingo.com'!KR4</f>
        <v>Mot 1</v>
      </c>
      <c r="EU5" s="70" t="str">
        <f ca="1">'GenerateurBingo.com'!KS4</f>
        <v>Mot 9</v>
      </c>
      <c r="EV5" s="70" t="str">
        <f>Instructions!F13</f>
        <v>Gratuit</v>
      </c>
      <c r="EW5" s="70" t="str">
        <f ca="1">'GenerateurBingo.com'!KU4</f>
        <v>Mot 16</v>
      </c>
      <c r="EX5" s="182" t="str">
        <f ca="1">'GenerateurBingo.com'!KV4</f>
        <v>Mot 25</v>
      </c>
      <c r="EY5" s="181" t="str">
        <f ca="1">'GenerateurBingo.com'!LH4</f>
        <v>Mot 5</v>
      </c>
      <c r="EZ5" s="70" t="str">
        <f ca="1">'GenerateurBingo.com'!LI4</f>
        <v>Mot 6</v>
      </c>
      <c r="FA5" s="70" t="str">
        <f>Instructions!F13</f>
        <v>Gratuit</v>
      </c>
      <c r="FB5" s="70" t="str">
        <f ca="1">'GenerateurBingo.com'!LK4</f>
        <v>Mot 17</v>
      </c>
      <c r="FC5" s="182" t="str">
        <f ca="1">'GenerateurBingo.com'!LL4</f>
        <v>Mot 24</v>
      </c>
      <c r="FD5" s="176"/>
      <c r="FE5" s="181" t="str">
        <f ca="1">'GenerateurBingo.com'!LN4</f>
        <v>Mot 4</v>
      </c>
      <c r="FF5" s="70" t="str">
        <f ca="1">'GenerateurBingo.com'!LO4</f>
        <v>Mot 7</v>
      </c>
      <c r="FG5" s="70" t="str">
        <f>Instructions!F13</f>
        <v>Gratuit</v>
      </c>
      <c r="FH5" s="70" t="str">
        <f ca="1">'GenerateurBingo.com'!LQ4</f>
        <v>Mot 16</v>
      </c>
      <c r="FI5" s="182" t="str">
        <f ca="1">'GenerateurBingo.com'!LR4</f>
        <v>Mot 25</v>
      </c>
      <c r="FJ5" s="181" t="str">
        <f ca="1">'GenerateurBingo.com'!MD4</f>
        <v>Mot 4</v>
      </c>
      <c r="FK5" s="70" t="str">
        <f ca="1">'GenerateurBingo.com'!ME4</f>
        <v>Mot 8</v>
      </c>
      <c r="FL5" s="70" t="str">
        <f>Instructions!F13</f>
        <v>Gratuit</v>
      </c>
      <c r="FM5" s="70" t="str">
        <f ca="1">'GenerateurBingo.com'!MG4</f>
        <v>Mot 16</v>
      </c>
      <c r="FN5" s="182" t="str">
        <f ca="1">'GenerateurBingo.com'!MH4</f>
        <v>Mot 25</v>
      </c>
      <c r="FO5" s="176"/>
      <c r="FP5" s="181" t="str">
        <f ca="1">'GenerateurBingo.com'!MJ4</f>
        <v>Mot 3</v>
      </c>
      <c r="FQ5" s="70" t="str">
        <f ca="1">'GenerateurBingo.com'!MK4</f>
        <v>Mot 7</v>
      </c>
      <c r="FR5" s="70" t="str">
        <f>Instructions!F13</f>
        <v>Gratuit</v>
      </c>
      <c r="FS5" s="70" t="str">
        <f ca="1">'GenerateurBingo.com'!MM4</f>
        <v>Mot 18</v>
      </c>
      <c r="FT5" s="182" t="str">
        <f ca="1">'GenerateurBingo.com'!MN4</f>
        <v>Mot 22</v>
      </c>
      <c r="FU5" s="181" t="str">
        <f ca="1">'GenerateurBingo.com'!MZ4</f>
        <v>Mot 5</v>
      </c>
      <c r="FV5" s="70" t="str">
        <f ca="1">'GenerateurBingo.com'!NA4</f>
        <v>Mot 9</v>
      </c>
      <c r="FW5" s="70" t="str">
        <f>Instructions!F13</f>
        <v>Gratuit</v>
      </c>
      <c r="FX5" s="70" t="str">
        <f ca="1">'GenerateurBingo.com'!NC4</f>
        <v>Mot 18</v>
      </c>
      <c r="FY5" s="182" t="str">
        <f ca="1">'GenerateurBingo.com'!ND4</f>
        <v>Mot 21</v>
      </c>
      <c r="FZ5" s="176"/>
      <c r="GA5" s="181" t="str">
        <f ca="1">'GenerateurBingo.com'!NF4</f>
        <v>Mot 1</v>
      </c>
      <c r="GB5" s="70" t="str">
        <f ca="1">'GenerateurBingo.com'!NG4</f>
        <v>Mot 10</v>
      </c>
      <c r="GC5" s="70" t="str">
        <f>Instructions!F13</f>
        <v>Gratuit</v>
      </c>
      <c r="GD5" s="70" t="str">
        <f ca="1">'GenerateurBingo.com'!NI4</f>
        <v>Mot 16</v>
      </c>
      <c r="GE5" s="182" t="str">
        <f ca="1">'GenerateurBingo.com'!NJ4</f>
        <v>Mot 22</v>
      </c>
      <c r="GF5" s="181" t="str">
        <f ca="1">'GenerateurBingo.com'!NV4</f>
        <v>Mot 4</v>
      </c>
      <c r="GG5" s="70" t="str">
        <f ca="1">'GenerateurBingo.com'!NW4</f>
        <v>Mot 8</v>
      </c>
      <c r="GH5" s="70" t="str">
        <f>Instructions!F13</f>
        <v>Gratuit</v>
      </c>
      <c r="GI5" s="70" t="str">
        <f ca="1">'GenerateurBingo.com'!NY4</f>
        <v>Mot 16</v>
      </c>
      <c r="GJ5" s="182" t="str">
        <f ca="1">'GenerateurBingo.com'!NZ4</f>
        <v>Mot 22</v>
      </c>
      <c r="GK5" s="176"/>
      <c r="GL5" s="181" t="str">
        <f ca="1">'GenerateurBingo.com'!OB4</f>
        <v>Mot 4</v>
      </c>
      <c r="GM5" s="70" t="str">
        <f ca="1">'GenerateurBingo.com'!OC4</f>
        <v>Mot 10</v>
      </c>
      <c r="GN5" s="70" t="str">
        <f>Instructions!F13</f>
        <v>Gratuit</v>
      </c>
      <c r="GO5" s="70" t="str">
        <f ca="1">'GenerateurBingo.com'!OE4</f>
        <v>Mot 19</v>
      </c>
      <c r="GP5" s="182" t="str">
        <f ca="1">'GenerateurBingo.com'!OF4</f>
        <v>Mot 23</v>
      </c>
      <c r="GQ5" s="181" t="str">
        <f ca="1">'GenerateurBingo.com'!OR4</f>
        <v>Mot 5</v>
      </c>
      <c r="GR5" s="70" t="str">
        <f ca="1">'GenerateurBingo.com'!OS4</f>
        <v>Mot 10</v>
      </c>
      <c r="GS5" s="71" t="str">
        <f>Instructions!F13</f>
        <v>Gratuit</v>
      </c>
      <c r="GT5" s="70" t="str">
        <f ca="1">'GenerateurBingo.com'!OU4</f>
        <v>Mot 20</v>
      </c>
      <c r="GU5" s="182" t="str">
        <f ca="1">'GenerateurBingo.com'!OV4</f>
        <v>Mot 21</v>
      </c>
      <c r="GV5" s="176"/>
      <c r="GW5" s="181" t="str">
        <f ca="1">'GenerateurBingo.com'!OX4</f>
        <v>Mot 5</v>
      </c>
      <c r="GX5" s="70" t="str">
        <f ca="1">'GenerateurBingo.com'!OY4</f>
        <v>Mot 7</v>
      </c>
      <c r="GY5" s="71" t="str">
        <f>Instructions!F13</f>
        <v>Gratuit</v>
      </c>
      <c r="GZ5" s="70" t="str">
        <f ca="1">'GenerateurBingo.com'!PA4</f>
        <v>Mot 19</v>
      </c>
      <c r="HA5" s="182" t="str">
        <f ca="1">'GenerateurBingo.com'!PB4</f>
        <v>Mot 22</v>
      </c>
      <c r="HB5" s="181" t="str">
        <f ca="1">'GenerateurBingo.com'!PN4</f>
        <v>Mot 3</v>
      </c>
      <c r="HC5" s="70" t="str">
        <f ca="1">'GenerateurBingo.com'!PO4</f>
        <v>Mot 10</v>
      </c>
      <c r="HD5" s="71" t="str">
        <f>Instructions!F13</f>
        <v>Gratuit</v>
      </c>
      <c r="HE5" s="70" t="str">
        <f ca="1">'GenerateurBingo.com'!PQ4</f>
        <v>Mot 20</v>
      </c>
      <c r="HF5" s="182" t="str">
        <f ca="1">'GenerateurBingo.com'!PR4</f>
        <v>Mot 22</v>
      </c>
      <c r="HG5" s="176"/>
      <c r="HH5" s="181" t="str">
        <f ca="1">'GenerateurBingo.com'!PT4</f>
        <v>Mot 4</v>
      </c>
      <c r="HI5" s="70" t="str">
        <f ca="1">'GenerateurBingo.com'!PU4</f>
        <v>Mot 10</v>
      </c>
      <c r="HJ5" s="71" t="str">
        <f>Instructions!F13</f>
        <v>Gratuit</v>
      </c>
      <c r="HK5" s="70" t="str">
        <f ca="1">'GenerateurBingo.com'!PW4</f>
        <v>Mot 19</v>
      </c>
      <c r="HL5" s="182" t="str">
        <f ca="1">'GenerateurBingo.com'!PX4</f>
        <v>Mot 25</v>
      </c>
      <c r="HM5" s="181" t="str">
        <f ca="1">'GenerateurBingo.com'!QJ4</f>
        <v>Mot 2</v>
      </c>
      <c r="HN5" s="70" t="str">
        <f ca="1">'GenerateurBingo.com'!QK4</f>
        <v>Mot 6</v>
      </c>
      <c r="HO5" s="71" t="str">
        <f>Instructions!F13</f>
        <v>Gratuit</v>
      </c>
      <c r="HP5" s="70" t="str">
        <f ca="1">'GenerateurBingo.com'!QM4</f>
        <v>Mot 16</v>
      </c>
      <c r="HQ5" s="182" t="str">
        <f ca="1">'GenerateurBingo.com'!QN4</f>
        <v>Mot 24</v>
      </c>
      <c r="HR5" s="176"/>
      <c r="HS5" s="181" t="str">
        <f ca="1">'GenerateurBingo.com'!QP4</f>
        <v>Mot 5</v>
      </c>
      <c r="HT5" s="70" t="str">
        <f ca="1">'GenerateurBingo.com'!QQ4</f>
        <v>Mot 9</v>
      </c>
      <c r="HU5" s="71" t="str">
        <f>Instructions!F13</f>
        <v>Gratuit</v>
      </c>
      <c r="HV5" s="70" t="str">
        <f ca="1">'GenerateurBingo.com'!QS4</f>
        <v>Mot 19</v>
      </c>
      <c r="HW5" s="182" t="str">
        <f ca="1">'GenerateurBingo.com'!QT4</f>
        <v>Mot 25</v>
      </c>
      <c r="HX5" s="181" t="str">
        <f ca="1">'GenerateurBingo.com'!RF4</f>
        <v>Mot 2</v>
      </c>
      <c r="HY5" s="70" t="str">
        <f ca="1">'GenerateurBingo.com'!RG4</f>
        <v>Mot 7</v>
      </c>
      <c r="HZ5" s="71" t="str">
        <f>Instructions!F13</f>
        <v>Gratuit</v>
      </c>
      <c r="IA5" s="70" t="str">
        <f ca="1">'GenerateurBingo.com'!RI4</f>
        <v>Mot 20</v>
      </c>
      <c r="IB5" s="182" t="str">
        <f ca="1">'GenerateurBingo.com'!RJ4</f>
        <v>Mot 24</v>
      </c>
      <c r="IC5" s="176"/>
      <c r="ID5" s="181" t="str">
        <f ca="1">'GenerateurBingo.com'!RL4</f>
        <v>Mot 1</v>
      </c>
      <c r="IE5" s="70" t="str">
        <f ca="1">'GenerateurBingo.com'!RM4</f>
        <v>Mot 8</v>
      </c>
      <c r="IF5" s="71" t="str">
        <f>Instructions!F13</f>
        <v>Gratuit</v>
      </c>
      <c r="IG5" s="70" t="str">
        <f ca="1">'GenerateurBingo.com'!RO4</f>
        <v>Mot 20</v>
      </c>
      <c r="IH5" s="182" t="str">
        <f ca="1">'GenerateurBingo.com'!RP4</f>
        <v>Mot 22</v>
      </c>
      <c r="II5" s="181" t="str">
        <f ca="1">'GenerateurBingo.com'!SB4</f>
        <v>Mot 5</v>
      </c>
      <c r="IJ5" s="70" t="str">
        <f ca="1">'GenerateurBingo.com'!SC4</f>
        <v>Mot 10</v>
      </c>
      <c r="IK5" s="71" t="str">
        <f>Instructions!F13</f>
        <v>Gratuit</v>
      </c>
      <c r="IL5" s="70" t="str">
        <f ca="1">'GenerateurBingo.com'!SE4</f>
        <v>Mot 18</v>
      </c>
      <c r="IM5" s="182" t="str">
        <f ca="1">'GenerateurBingo.com'!SF4</f>
        <v>Mot 25</v>
      </c>
      <c r="IN5" s="176"/>
      <c r="IO5" s="181" t="str">
        <f ca="1">'GenerateurBingo.com'!SH4</f>
        <v>Mot 2</v>
      </c>
      <c r="IP5" s="70" t="str">
        <f ca="1">'GenerateurBingo.com'!SI4</f>
        <v>Mot 8</v>
      </c>
      <c r="IQ5" s="71" t="str">
        <f>Instructions!F13</f>
        <v>Gratuit</v>
      </c>
      <c r="IR5" s="70" t="str">
        <f ca="1">'GenerateurBingo.com'!SK4</f>
        <v>Mot 20</v>
      </c>
      <c r="IS5" s="182" t="str">
        <f ca="1">'GenerateurBingo.com'!SL4</f>
        <v>Mot 25</v>
      </c>
      <c r="IT5" s="181" t="str">
        <f ca="1">'GenerateurBingo.com'!SX4</f>
        <v>Mot 2</v>
      </c>
      <c r="IU5" s="70" t="str">
        <f ca="1">'GenerateurBingo.com'!SY4</f>
        <v>Mot 6</v>
      </c>
      <c r="IV5" s="71" t="str">
        <f>Instructions!F13</f>
        <v>Gratuit</v>
      </c>
      <c r="IW5" s="70" t="str">
        <f ca="1">'GenerateurBingo.com'!TA4</f>
        <v>Mot 18</v>
      </c>
      <c r="IX5" s="182" t="str">
        <f ca="1">'GenerateurBingo.com'!TB4</f>
        <v>Mot 24</v>
      </c>
      <c r="IY5" s="176"/>
      <c r="IZ5" s="181" t="str">
        <f ca="1">'GenerateurBingo.com'!TD4</f>
        <v>Mot 4</v>
      </c>
      <c r="JA5" s="70" t="str">
        <f ca="1">'GenerateurBingo.com'!TE4</f>
        <v>Mot 9</v>
      </c>
      <c r="JB5" s="71" t="str">
        <f>Instructions!F13</f>
        <v>Gratuit</v>
      </c>
      <c r="JC5" s="70" t="str">
        <f ca="1">'GenerateurBingo.com'!TG4</f>
        <v>Mot 20</v>
      </c>
      <c r="JD5" s="182" t="str">
        <f ca="1">'GenerateurBingo.com'!TH4</f>
        <v>Mot 23</v>
      </c>
      <c r="JE5" s="181" t="str">
        <f ca="1">'GenerateurBingo.com'!TT4</f>
        <v>Mot 5</v>
      </c>
      <c r="JF5" s="70" t="str">
        <f ca="1">'GenerateurBingo.com'!TU4</f>
        <v>Mot 8</v>
      </c>
      <c r="JG5" s="71" t="str">
        <f>Instructions!F13</f>
        <v>Gratuit</v>
      </c>
      <c r="JH5" s="70" t="str">
        <f ca="1">'GenerateurBingo.com'!TW4</f>
        <v>Mot 17</v>
      </c>
      <c r="JI5" s="182" t="str">
        <f ca="1">'GenerateurBingo.com'!TX4</f>
        <v>Mot 23</v>
      </c>
      <c r="JJ5" s="176"/>
      <c r="JK5" s="181" t="str">
        <f ca="1">'GenerateurBingo.com'!TZ4</f>
        <v>Mot 3</v>
      </c>
      <c r="JL5" s="70" t="str">
        <f ca="1">'GenerateurBingo.com'!UA4</f>
        <v>Mot 8</v>
      </c>
      <c r="JM5" s="71" t="str">
        <f>Instructions!F13</f>
        <v>Gratuit</v>
      </c>
      <c r="JN5" s="70" t="str">
        <f ca="1">'GenerateurBingo.com'!UC4</f>
        <v>Mot 20</v>
      </c>
      <c r="JO5" s="182" t="str">
        <f ca="1">'GenerateurBingo.com'!UD4</f>
        <v>Mot 24</v>
      </c>
    </row>
    <row r="6" spans="1:275" s="180" customFormat="1" ht="50" customHeight="1">
      <c r="A6" s="181" t="str">
        <f ca="1">'GenerateurBingo.com'!L5</f>
        <v>Mot 5</v>
      </c>
      <c r="B6" s="70" t="str">
        <f ca="1">'GenerateurBingo.com'!M5</f>
        <v>Mot 10</v>
      </c>
      <c r="C6" s="70" t="str">
        <f ca="1">'GenerateurBingo.com'!N5</f>
        <v>Mot 15</v>
      </c>
      <c r="D6" s="70" t="str">
        <f ca="1">'GenerateurBingo.com'!O5</f>
        <v>Mot 20</v>
      </c>
      <c r="E6" s="182" t="str">
        <f ca="1">'GenerateurBingo.com'!P5</f>
        <v>Mot 25</v>
      </c>
      <c r="F6" s="176"/>
      <c r="G6" s="181" t="str">
        <f ca="1">'GenerateurBingo.com'!R5</f>
        <v>Mot 2</v>
      </c>
      <c r="H6" s="70" t="str">
        <f ca="1">'GenerateurBingo.com'!S5</f>
        <v>Mot 8</v>
      </c>
      <c r="I6" s="70" t="str">
        <f ca="1">'GenerateurBingo.com'!T5</f>
        <v>Mot 13</v>
      </c>
      <c r="J6" s="70" t="str">
        <f ca="1">'GenerateurBingo.com'!U5</f>
        <v>Mot 17</v>
      </c>
      <c r="K6" s="182" t="str">
        <f ca="1">'GenerateurBingo.com'!V5</f>
        <v>Mot 24</v>
      </c>
      <c r="L6" s="181" t="str">
        <f ca="1">'GenerateurBingo.com'!AH5</f>
        <v>Mot 3</v>
      </c>
      <c r="M6" s="70" t="str">
        <f ca="1">'GenerateurBingo.com'!AI5</f>
        <v>Mot 10</v>
      </c>
      <c r="N6" s="70" t="str">
        <f ca="1">'GenerateurBingo.com'!AJ5</f>
        <v>Mot 15</v>
      </c>
      <c r="O6" s="70" t="str">
        <f ca="1">'GenerateurBingo.com'!AK5</f>
        <v>Mot 16</v>
      </c>
      <c r="P6" s="182" t="str">
        <f ca="1">'GenerateurBingo.com'!AL5</f>
        <v>Mot 24</v>
      </c>
      <c r="Q6" s="176"/>
      <c r="R6" s="181" t="str">
        <f ca="1">'GenerateurBingo.com'!AN5</f>
        <v>Mot 2</v>
      </c>
      <c r="S6" s="70" t="str">
        <f ca="1">'GenerateurBingo.com'!AO5</f>
        <v>Mot 8</v>
      </c>
      <c r="T6" s="70" t="str">
        <f ca="1">'GenerateurBingo.com'!AP5</f>
        <v>Mot 12</v>
      </c>
      <c r="U6" s="70" t="str">
        <f ca="1">'GenerateurBingo.com'!AQ5</f>
        <v>Mot 16</v>
      </c>
      <c r="V6" s="182" t="str">
        <f ca="1">'GenerateurBingo.com'!AR5</f>
        <v>Mot 25</v>
      </c>
      <c r="W6" s="181" t="str">
        <f ca="1">'GenerateurBingo.com'!BD5</f>
        <v>Mot 3</v>
      </c>
      <c r="X6" s="70" t="str">
        <f ca="1">'GenerateurBingo.com'!BE5</f>
        <v>Mot 10</v>
      </c>
      <c r="Y6" s="70" t="str">
        <f ca="1">'GenerateurBingo.com'!BF5</f>
        <v>Mot 12</v>
      </c>
      <c r="Z6" s="70" t="str">
        <f ca="1">'GenerateurBingo.com'!BG5</f>
        <v>Mot 17</v>
      </c>
      <c r="AA6" s="182" t="str">
        <f ca="1">'GenerateurBingo.com'!BH5</f>
        <v>Mot 24</v>
      </c>
      <c r="AB6" s="176"/>
      <c r="AC6" s="181" t="str">
        <f ca="1">'GenerateurBingo.com'!BJ5</f>
        <v>Mot 4</v>
      </c>
      <c r="AD6" s="70" t="str">
        <f ca="1">'GenerateurBingo.com'!BK5</f>
        <v>Mot 8</v>
      </c>
      <c r="AE6" s="70" t="str">
        <f ca="1">'GenerateurBingo.com'!BL5</f>
        <v>Mot 12</v>
      </c>
      <c r="AF6" s="70" t="str">
        <f ca="1">'GenerateurBingo.com'!BM5</f>
        <v>Mot 20</v>
      </c>
      <c r="AG6" s="182" t="str">
        <f ca="1">'GenerateurBingo.com'!BN5</f>
        <v>Mot 24</v>
      </c>
      <c r="AH6" s="181" t="str">
        <f ca="1">'GenerateurBingo.com'!BZ5</f>
        <v>Mot 1</v>
      </c>
      <c r="AI6" s="70" t="str">
        <f ca="1">'GenerateurBingo.com'!CA5</f>
        <v>Mot 7</v>
      </c>
      <c r="AJ6" s="70" t="str">
        <f ca="1">'GenerateurBingo.com'!CB5</f>
        <v>Mot 14</v>
      </c>
      <c r="AK6" s="70" t="str">
        <f ca="1">'GenerateurBingo.com'!CC5</f>
        <v>Mot 18</v>
      </c>
      <c r="AL6" s="182" t="str">
        <f ca="1">'GenerateurBingo.com'!CD5</f>
        <v>Mot 25</v>
      </c>
      <c r="AM6" s="176"/>
      <c r="AN6" s="181" t="str">
        <f ca="1">'GenerateurBingo.com'!CF5</f>
        <v>Mot 1</v>
      </c>
      <c r="AO6" s="70" t="str">
        <f ca="1">'GenerateurBingo.com'!CG5</f>
        <v>Mot 10</v>
      </c>
      <c r="AP6" s="70" t="str">
        <f ca="1">'GenerateurBingo.com'!CH5</f>
        <v>Mot 14</v>
      </c>
      <c r="AQ6" s="70" t="str">
        <f ca="1">'GenerateurBingo.com'!CI5</f>
        <v>Mot 18</v>
      </c>
      <c r="AR6" s="182" t="str">
        <f ca="1">'GenerateurBingo.com'!CJ5</f>
        <v>Mot 24</v>
      </c>
      <c r="AS6" s="181" t="str">
        <f ca="1">'GenerateurBingo.com'!CV5</f>
        <v>Mot 5</v>
      </c>
      <c r="AT6" s="70" t="str">
        <f ca="1">'GenerateurBingo.com'!CW5</f>
        <v>Mot 8</v>
      </c>
      <c r="AU6" s="70" t="str">
        <f ca="1">'GenerateurBingo.com'!CX5</f>
        <v>Mot 15</v>
      </c>
      <c r="AV6" s="70" t="str">
        <f ca="1">'GenerateurBingo.com'!CY5</f>
        <v>Mot 18</v>
      </c>
      <c r="AW6" s="182" t="str">
        <f ca="1">'GenerateurBingo.com'!CZ5</f>
        <v>Mot 22</v>
      </c>
      <c r="AX6" s="176"/>
      <c r="AY6" s="181" t="str">
        <f ca="1">'GenerateurBingo.com'!DB5</f>
        <v>Mot 2</v>
      </c>
      <c r="AZ6" s="70" t="str">
        <f ca="1">'GenerateurBingo.com'!DC5</f>
        <v>Mot 6</v>
      </c>
      <c r="BA6" s="70" t="str">
        <f ca="1">'GenerateurBingo.com'!DD5</f>
        <v>Mot 15</v>
      </c>
      <c r="BB6" s="70" t="str">
        <f ca="1">'GenerateurBingo.com'!DE5</f>
        <v>Mot 16</v>
      </c>
      <c r="BC6" s="182" t="str">
        <f ca="1">'GenerateurBingo.com'!DF5</f>
        <v>Mot 21</v>
      </c>
      <c r="BD6" s="181" t="str">
        <f ca="1">'GenerateurBingo.com'!DR5</f>
        <v>Mot 4</v>
      </c>
      <c r="BE6" s="70" t="str">
        <f ca="1">'GenerateurBingo.com'!DS5</f>
        <v>Mot 8</v>
      </c>
      <c r="BF6" s="70" t="str">
        <f ca="1">'GenerateurBingo.com'!DT5</f>
        <v>Mot 13</v>
      </c>
      <c r="BG6" s="70" t="str">
        <f ca="1">'GenerateurBingo.com'!DU5</f>
        <v>Mot 20</v>
      </c>
      <c r="BH6" s="182" t="str">
        <f ca="1">'GenerateurBingo.com'!DV5</f>
        <v>Mot 24</v>
      </c>
      <c r="BI6" s="176"/>
      <c r="BJ6" s="181" t="str">
        <f ca="1">'GenerateurBingo.com'!DX5</f>
        <v>Mot 3</v>
      </c>
      <c r="BK6" s="70" t="str">
        <f ca="1">'GenerateurBingo.com'!DY5</f>
        <v>Mot 9</v>
      </c>
      <c r="BL6" s="70" t="str">
        <f ca="1">'GenerateurBingo.com'!DZ5</f>
        <v>Mot 13</v>
      </c>
      <c r="BM6" s="70" t="str">
        <f ca="1">'GenerateurBingo.com'!EA5</f>
        <v>Mot 18</v>
      </c>
      <c r="BN6" s="182" t="str">
        <f ca="1">'GenerateurBingo.com'!EB5</f>
        <v>Mot 23</v>
      </c>
      <c r="BO6" s="181" t="str">
        <f ca="1">'GenerateurBingo.com'!EN5</f>
        <v>Mot 2</v>
      </c>
      <c r="BP6" s="70" t="str">
        <f ca="1">'GenerateurBingo.com'!EO5</f>
        <v>Mot 7</v>
      </c>
      <c r="BQ6" s="70" t="str">
        <f ca="1">'GenerateurBingo.com'!EP5</f>
        <v>Mot 14</v>
      </c>
      <c r="BR6" s="70" t="str">
        <f ca="1">'GenerateurBingo.com'!EQ5</f>
        <v>Mot 18</v>
      </c>
      <c r="BS6" s="182" t="str">
        <f ca="1">'GenerateurBingo.com'!ER5</f>
        <v>Mot 21</v>
      </c>
      <c r="BT6" s="176"/>
      <c r="BU6" s="181" t="str">
        <f ca="1">'GenerateurBingo.com'!ET5</f>
        <v>Mot 1</v>
      </c>
      <c r="BV6" s="70" t="str">
        <f ca="1">'GenerateurBingo.com'!EU5</f>
        <v>Mot 10</v>
      </c>
      <c r="BW6" s="70" t="str">
        <f ca="1">'GenerateurBingo.com'!EV5</f>
        <v>Mot 11</v>
      </c>
      <c r="BX6" s="70" t="str">
        <f ca="1">'GenerateurBingo.com'!EW5</f>
        <v>Mot 17</v>
      </c>
      <c r="BY6" s="182" t="str">
        <f ca="1">'GenerateurBingo.com'!EX5</f>
        <v>Mot 24</v>
      </c>
      <c r="BZ6" s="181" t="str">
        <f ca="1">'GenerateurBingo.com'!FJ5</f>
        <v>Mot 2</v>
      </c>
      <c r="CA6" s="70" t="str">
        <f ca="1">'GenerateurBingo.com'!FK5</f>
        <v>Mot 6</v>
      </c>
      <c r="CB6" s="70" t="str">
        <f ca="1">'GenerateurBingo.com'!FL5</f>
        <v>Mot 14</v>
      </c>
      <c r="CC6" s="70" t="str">
        <f ca="1">'GenerateurBingo.com'!FM5</f>
        <v>Mot 16</v>
      </c>
      <c r="CD6" s="182" t="str">
        <f ca="1">'GenerateurBingo.com'!FN5</f>
        <v>Mot 25</v>
      </c>
      <c r="CE6" s="176"/>
      <c r="CF6" s="181" t="str">
        <f ca="1">'GenerateurBingo.com'!FP5</f>
        <v>Mot 4</v>
      </c>
      <c r="CG6" s="70" t="str">
        <f ca="1">'GenerateurBingo.com'!FQ5</f>
        <v>Mot 7</v>
      </c>
      <c r="CH6" s="70" t="str">
        <f ca="1">'GenerateurBingo.com'!FR5</f>
        <v>Mot 13</v>
      </c>
      <c r="CI6" s="70" t="str">
        <f ca="1">'GenerateurBingo.com'!FS5</f>
        <v>Mot 16</v>
      </c>
      <c r="CJ6" s="182" t="str">
        <f ca="1">'GenerateurBingo.com'!FT5</f>
        <v>Mot 25</v>
      </c>
      <c r="CK6" s="181" t="str">
        <f ca="1">'GenerateurBingo.com'!GF5</f>
        <v>Mot 5</v>
      </c>
      <c r="CL6" s="70" t="str">
        <f ca="1">'GenerateurBingo.com'!GG5</f>
        <v>Mot 9</v>
      </c>
      <c r="CM6" s="70" t="str">
        <f ca="1">'GenerateurBingo.com'!GH5</f>
        <v>Mot 11</v>
      </c>
      <c r="CN6" s="70" t="str">
        <f ca="1">'GenerateurBingo.com'!GI5</f>
        <v>Mot 20</v>
      </c>
      <c r="CO6" s="182" t="str">
        <f ca="1">'GenerateurBingo.com'!GJ5</f>
        <v>Mot 25</v>
      </c>
      <c r="CP6" s="176"/>
      <c r="CQ6" s="181" t="str">
        <f ca="1">'GenerateurBingo.com'!GL5</f>
        <v>Mot 1</v>
      </c>
      <c r="CR6" s="70" t="str">
        <f ca="1">'GenerateurBingo.com'!GM5</f>
        <v>Mot 8</v>
      </c>
      <c r="CS6" s="70" t="str">
        <f ca="1">'GenerateurBingo.com'!GN5</f>
        <v>Mot 11</v>
      </c>
      <c r="CT6" s="70" t="str">
        <f ca="1">'GenerateurBingo.com'!GO5</f>
        <v>Mot 17</v>
      </c>
      <c r="CU6" s="182" t="str">
        <f ca="1">'GenerateurBingo.com'!GP5</f>
        <v>Mot 24</v>
      </c>
      <c r="CV6" s="181" t="str">
        <f ca="1">'GenerateurBingo.com'!HB5</f>
        <v>Mot 2</v>
      </c>
      <c r="CW6" s="70" t="str">
        <f ca="1">'GenerateurBingo.com'!HC5</f>
        <v>Mot 8</v>
      </c>
      <c r="CX6" s="70" t="str">
        <f ca="1">'GenerateurBingo.com'!HD5</f>
        <v>Mot 15</v>
      </c>
      <c r="CY6" s="70" t="str">
        <f ca="1">'GenerateurBingo.com'!HE5</f>
        <v>Mot 17</v>
      </c>
      <c r="CZ6" s="182" t="str">
        <f ca="1">'GenerateurBingo.com'!HF5</f>
        <v>Mot 23</v>
      </c>
      <c r="DA6" s="176"/>
      <c r="DB6" s="181" t="str">
        <f ca="1">'GenerateurBingo.com'!HH5</f>
        <v>Mot 4</v>
      </c>
      <c r="DC6" s="70" t="str">
        <f ca="1">'GenerateurBingo.com'!HI5</f>
        <v>Mot 9</v>
      </c>
      <c r="DD6" s="70" t="str">
        <f ca="1">'GenerateurBingo.com'!HJ5</f>
        <v>Mot 14</v>
      </c>
      <c r="DE6" s="70" t="str">
        <f ca="1">'GenerateurBingo.com'!HK5</f>
        <v>Mot 17</v>
      </c>
      <c r="DF6" s="182" t="str">
        <f ca="1">'GenerateurBingo.com'!HL5</f>
        <v>Mot 21</v>
      </c>
      <c r="DG6" s="181" t="str">
        <f ca="1">'GenerateurBingo.com'!HX5</f>
        <v>Mot 2</v>
      </c>
      <c r="DH6" s="70" t="str">
        <f ca="1">'GenerateurBingo.com'!HY5</f>
        <v>Mot 10</v>
      </c>
      <c r="DI6" s="70" t="str">
        <f ca="1">'GenerateurBingo.com'!HZ5</f>
        <v>Mot 12</v>
      </c>
      <c r="DJ6" s="70" t="str">
        <f ca="1">'GenerateurBingo.com'!IA5</f>
        <v>Mot 16</v>
      </c>
      <c r="DK6" s="182" t="str">
        <f ca="1">'GenerateurBingo.com'!IB5</f>
        <v>Mot 25</v>
      </c>
      <c r="DL6" s="176"/>
      <c r="DM6" s="181" t="str">
        <f ca="1">'GenerateurBingo.com'!ID5</f>
        <v>Mot 5</v>
      </c>
      <c r="DN6" s="70" t="str">
        <f ca="1">'GenerateurBingo.com'!IE5</f>
        <v>Mot 6</v>
      </c>
      <c r="DO6" s="70" t="str">
        <f ca="1">'GenerateurBingo.com'!IF5</f>
        <v>Mot 11</v>
      </c>
      <c r="DP6" s="70" t="str">
        <f ca="1">'GenerateurBingo.com'!IG5</f>
        <v>Mot 16</v>
      </c>
      <c r="DQ6" s="182" t="str">
        <f ca="1">'GenerateurBingo.com'!IH5</f>
        <v>Mot 25</v>
      </c>
      <c r="DR6" s="181" t="str">
        <f ca="1">'GenerateurBingo.com'!IT5</f>
        <v>Mot 1</v>
      </c>
      <c r="DS6" s="70" t="str">
        <f ca="1">'GenerateurBingo.com'!IU5</f>
        <v>Mot 7</v>
      </c>
      <c r="DT6" s="70" t="str">
        <f ca="1">'GenerateurBingo.com'!IV5</f>
        <v>Mot 12</v>
      </c>
      <c r="DU6" s="70" t="str">
        <f ca="1">'GenerateurBingo.com'!IW5</f>
        <v>Mot 17</v>
      </c>
      <c r="DV6" s="182" t="str">
        <f ca="1">'GenerateurBingo.com'!IX5</f>
        <v>Mot 21</v>
      </c>
      <c r="DW6" s="176"/>
      <c r="DX6" s="181" t="str">
        <f ca="1">'GenerateurBingo.com'!IZ5</f>
        <v>Mot 2</v>
      </c>
      <c r="DY6" s="70" t="str">
        <f ca="1">'GenerateurBingo.com'!JA5</f>
        <v>Mot 8</v>
      </c>
      <c r="DZ6" s="70" t="str">
        <f ca="1">'GenerateurBingo.com'!JB5</f>
        <v>Mot 15</v>
      </c>
      <c r="EA6" s="70" t="str">
        <f ca="1">'GenerateurBingo.com'!JC5</f>
        <v>Mot 18</v>
      </c>
      <c r="EB6" s="182" t="str">
        <f ca="1">'GenerateurBingo.com'!JD5</f>
        <v>Mot 22</v>
      </c>
      <c r="EC6" s="181" t="str">
        <f ca="1">'GenerateurBingo.com'!JP5</f>
        <v>Mot 5</v>
      </c>
      <c r="ED6" s="70" t="str">
        <f ca="1">'GenerateurBingo.com'!JQ5</f>
        <v>Mot 7</v>
      </c>
      <c r="EE6" s="70" t="str">
        <f ca="1">'GenerateurBingo.com'!JR5</f>
        <v>Mot 13</v>
      </c>
      <c r="EF6" s="70" t="str">
        <f ca="1">'GenerateurBingo.com'!JS5</f>
        <v>Mot 17</v>
      </c>
      <c r="EG6" s="182" t="str">
        <f ca="1">'GenerateurBingo.com'!JT5</f>
        <v>Mot 25</v>
      </c>
      <c r="EH6" s="176"/>
      <c r="EI6" s="181" t="str">
        <f ca="1">'GenerateurBingo.com'!JV5</f>
        <v>Mot 1</v>
      </c>
      <c r="EJ6" s="70" t="str">
        <f ca="1">'GenerateurBingo.com'!JW5</f>
        <v>Mot 9</v>
      </c>
      <c r="EK6" s="70" t="str">
        <f ca="1">'GenerateurBingo.com'!JX5</f>
        <v>Mot 15</v>
      </c>
      <c r="EL6" s="70" t="str">
        <f ca="1">'GenerateurBingo.com'!JY5</f>
        <v>Mot 16</v>
      </c>
      <c r="EM6" s="182" t="str">
        <f ca="1">'GenerateurBingo.com'!JZ5</f>
        <v>Mot 23</v>
      </c>
      <c r="EN6" s="181" t="str">
        <f ca="1">'GenerateurBingo.com'!KL5</f>
        <v>Mot 3</v>
      </c>
      <c r="EO6" s="70" t="str">
        <f ca="1">'GenerateurBingo.com'!KM5</f>
        <v>Mot 6</v>
      </c>
      <c r="EP6" s="70" t="str">
        <f ca="1">'GenerateurBingo.com'!KN5</f>
        <v>Mot 11</v>
      </c>
      <c r="EQ6" s="70" t="str">
        <f ca="1">'GenerateurBingo.com'!KO5</f>
        <v>Mot 16</v>
      </c>
      <c r="ER6" s="182" t="str">
        <f ca="1">'GenerateurBingo.com'!KP5</f>
        <v>Mot 24</v>
      </c>
      <c r="ES6" s="176"/>
      <c r="ET6" s="181" t="str">
        <f ca="1">'GenerateurBingo.com'!KR5</f>
        <v>Mot 4</v>
      </c>
      <c r="EU6" s="70" t="str">
        <f ca="1">'GenerateurBingo.com'!KS5</f>
        <v>Mot 8</v>
      </c>
      <c r="EV6" s="70" t="str">
        <f ca="1">'GenerateurBingo.com'!KT5</f>
        <v>Mot 15</v>
      </c>
      <c r="EW6" s="70" t="str">
        <f ca="1">'GenerateurBingo.com'!KU5</f>
        <v>Mot 19</v>
      </c>
      <c r="EX6" s="182" t="str">
        <f ca="1">'GenerateurBingo.com'!KV5</f>
        <v>Mot 22</v>
      </c>
      <c r="EY6" s="181" t="str">
        <f ca="1">'GenerateurBingo.com'!LH5</f>
        <v>Mot 2</v>
      </c>
      <c r="EZ6" s="70" t="str">
        <f ca="1">'GenerateurBingo.com'!LI5</f>
        <v>Mot 7</v>
      </c>
      <c r="FA6" s="70" t="str">
        <f ca="1">'GenerateurBingo.com'!LJ5</f>
        <v>Mot 14</v>
      </c>
      <c r="FB6" s="70" t="str">
        <f ca="1">'GenerateurBingo.com'!LK5</f>
        <v>Mot 16</v>
      </c>
      <c r="FC6" s="182" t="str">
        <f ca="1">'GenerateurBingo.com'!LL5</f>
        <v>Mot 21</v>
      </c>
      <c r="FD6" s="176"/>
      <c r="FE6" s="181" t="str">
        <f ca="1">'GenerateurBingo.com'!LN5</f>
        <v>Mot 2</v>
      </c>
      <c r="FF6" s="70" t="str">
        <f ca="1">'GenerateurBingo.com'!LO5</f>
        <v>Mot 10</v>
      </c>
      <c r="FG6" s="70" t="str">
        <f ca="1">'GenerateurBingo.com'!LP5</f>
        <v>Mot 15</v>
      </c>
      <c r="FH6" s="70" t="str">
        <f ca="1">'GenerateurBingo.com'!LQ5</f>
        <v>Mot 17</v>
      </c>
      <c r="FI6" s="182" t="str">
        <f ca="1">'GenerateurBingo.com'!LR5</f>
        <v>Mot 24</v>
      </c>
      <c r="FJ6" s="181" t="str">
        <f ca="1">'GenerateurBingo.com'!MD5</f>
        <v>Mot 1</v>
      </c>
      <c r="FK6" s="70" t="str">
        <f ca="1">'GenerateurBingo.com'!ME5</f>
        <v>Mot 9</v>
      </c>
      <c r="FL6" s="70" t="str">
        <f ca="1">'GenerateurBingo.com'!MF5</f>
        <v>Mot 12</v>
      </c>
      <c r="FM6" s="70" t="str">
        <f ca="1">'GenerateurBingo.com'!MG5</f>
        <v>Mot 19</v>
      </c>
      <c r="FN6" s="182" t="str">
        <f ca="1">'GenerateurBingo.com'!MH5</f>
        <v>Mot 23</v>
      </c>
      <c r="FO6" s="176"/>
      <c r="FP6" s="181" t="str">
        <f ca="1">'GenerateurBingo.com'!MJ5</f>
        <v>Mot 4</v>
      </c>
      <c r="FQ6" s="70" t="str">
        <f ca="1">'GenerateurBingo.com'!MK5</f>
        <v>Mot 10</v>
      </c>
      <c r="FR6" s="70" t="str">
        <f ca="1">'GenerateurBingo.com'!ML5</f>
        <v>Mot 11</v>
      </c>
      <c r="FS6" s="70" t="str">
        <f ca="1">'GenerateurBingo.com'!MM5</f>
        <v>Mot 20</v>
      </c>
      <c r="FT6" s="182" t="str">
        <f ca="1">'GenerateurBingo.com'!MN5</f>
        <v>Mot 25</v>
      </c>
      <c r="FU6" s="181" t="str">
        <f ca="1">'GenerateurBingo.com'!MZ5</f>
        <v>Mot 3</v>
      </c>
      <c r="FV6" s="70" t="str">
        <f ca="1">'GenerateurBingo.com'!NA5</f>
        <v>Mot 6</v>
      </c>
      <c r="FW6" s="70" t="str">
        <f ca="1">'GenerateurBingo.com'!NB5</f>
        <v>Mot 15</v>
      </c>
      <c r="FX6" s="70" t="str">
        <f ca="1">'GenerateurBingo.com'!NC5</f>
        <v>Mot 19</v>
      </c>
      <c r="FY6" s="182" t="str">
        <f ca="1">'GenerateurBingo.com'!ND5</f>
        <v>Mot 24</v>
      </c>
      <c r="FZ6" s="176"/>
      <c r="GA6" s="181" t="str">
        <f ca="1">'GenerateurBingo.com'!NF5</f>
        <v>Mot 2</v>
      </c>
      <c r="GB6" s="70" t="str">
        <f ca="1">'GenerateurBingo.com'!NG5</f>
        <v>Mot 9</v>
      </c>
      <c r="GC6" s="70" t="str">
        <f ca="1">'GenerateurBingo.com'!NH5</f>
        <v>Mot 13</v>
      </c>
      <c r="GD6" s="70" t="str">
        <f ca="1">'GenerateurBingo.com'!NI5</f>
        <v>Mot 19</v>
      </c>
      <c r="GE6" s="182" t="str">
        <f ca="1">'GenerateurBingo.com'!NJ5</f>
        <v>Mot 21</v>
      </c>
      <c r="GF6" s="181" t="str">
        <f ca="1">'GenerateurBingo.com'!NV5</f>
        <v>Mot 2</v>
      </c>
      <c r="GG6" s="70" t="str">
        <f ca="1">'GenerateurBingo.com'!NW5</f>
        <v>Mot 6</v>
      </c>
      <c r="GH6" s="70" t="str">
        <f ca="1">'GenerateurBingo.com'!NX5</f>
        <v>Mot 12</v>
      </c>
      <c r="GI6" s="70" t="str">
        <f ca="1">'GenerateurBingo.com'!NY5</f>
        <v>Mot 19</v>
      </c>
      <c r="GJ6" s="182" t="str">
        <f ca="1">'GenerateurBingo.com'!NZ5</f>
        <v>Mot 24</v>
      </c>
      <c r="GK6" s="176"/>
      <c r="GL6" s="181" t="str">
        <f ca="1">'GenerateurBingo.com'!OB5</f>
        <v>Mot 5</v>
      </c>
      <c r="GM6" s="70" t="str">
        <f ca="1">'GenerateurBingo.com'!OC5</f>
        <v>Mot 7</v>
      </c>
      <c r="GN6" s="70" t="str">
        <f ca="1">'GenerateurBingo.com'!OD5</f>
        <v>Mot 12</v>
      </c>
      <c r="GO6" s="70" t="str">
        <f ca="1">'GenerateurBingo.com'!OE5</f>
        <v>Mot 18</v>
      </c>
      <c r="GP6" s="182" t="str">
        <f ca="1">'GenerateurBingo.com'!OF5</f>
        <v>Mot 24</v>
      </c>
      <c r="GQ6" s="181" t="str">
        <f ca="1">'GenerateurBingo.com'!OR5</f>
        <v>Mot 4</v>
      </c>
      <c r="GR6" s="70" t="str">
        <f ca="1">'GenerateurBingo.com'!OS5</f>
        <v>Mot 6</v>
      </c>
      <c r="GS6" s="70" t="str">
        <f ca="1">'GenerateurBingo.com'!OT5</f>
        <v>Mot 14</v>
      </c>
      <c r="GT6" s="70" t="str">
        <f ca="1">'GenerateurBingo.com'!OU5</f>
        <v>Mot 17</v>
      </c>
      <c r="GU6" s="182" t="str">
        <f ca="1">'GenerateurBingo.com'!OV5</f>
        <v>Mot 24</v>
      </c>
      <c r="GV6" s="176"/>
      <c r="GW6" s="181" t="str">
        <f ca="1">'GenerateurBingo.com'!OX5</f>
        <v>Mot 1</v>
      </c>
      <c r="GX6" s="70" t="str">
        <f ca="1">'GenerateurBingo.com'!OY5</f>
        <v>Mot 8</v>
      </c>
      <c r="GY6" s="70" t="str">
        <f ca="1">'GenerateurBingo.com'!OZ5</f>
        <v>Mot 15</v>
      </c>
      <c r="GZ6" s="70" t="str">
        <f ca="1">'GenerateurBingo.com'!PA5</f>
        <v>Mot 20</v>
      </c>
      <c r="HA6" s="182" t="str">
        <f ca="1">'GenerateurBingo.com'!PB5</f>
        <v>Mot 24</v>
      </c>
      <c r="HB6" s="181" t="str">
        <f ca="1">'GenerateurBingo.com'!PN5</f>
        <v>Mot 4</v>
      </c>
      <c r="HC6" s="70" t="str">
        <f ca="1">'GenerateurBingo.com'!PO5</f>
        <v>Mot 7</v>
      </c>
      <c r="HD6" s="70" t="str">
        <f ca="1">'GenerateurBingo.com'!PP5</f>
        <v>Mot 15</v>
      </c>
      <c r="HE6" s="70" t="str">
        <f ca="1">'GenerateurBingo.com'!PQ5</f>
        <v>Mot 19</v>
      </c>
      <c r="HF6" s="182" t="str">
        <f ca="1">'GenerateurBingo.com'!PR5</f>
        <v>Mot 23</v>
      </c>
      <c r="HG6" s="176"/>
      <c r="HH6" s="181" t="str">
        <f ca="1">'GenerateurBingo.com'!PT5</f>
        <v>Mot 3</v>
      </c>
      <c r="HI6" s="70" t="str">
        <f ca="1">'GenerateurBingo.com'!PU5</f>
        <v>Mot 8</v>
      </c>
      <c r="HJ6" s="70" t="str">
        <f ca="1">'GenerateurBingo.com'!PV5</f>
        <v>Mot 13</v>
      </c>
      <c r="HK6" s="70" t="str">
        <f ca="1">'GenerateurBingo.com'!PW5</f>
        <v>Mot 17</v>
      </c>
      <c r="HL6" s="182" t="str">
        <f ca="1">'GenerateurBingo.com'!PX5</f>
        <v>Mot 23</v>
      </c>
      <c r="HM6" s="181" t="str">
        <f ca="1">'GenerateurBingo.com'!QJ5</f>
        <v>Mot 4</v>
      </c>
      <c r="HN6" s="70" t="str">
        <f ca="1">'GenerateurBingo.com'!QK5</f>
        <v>Mot 7</v>
      </c>
      <c r="HO6" s="70" t="str">
        <f ca="1">'GenerateurBingo.com'!QL5</f>
        <v>Mot 14</v>
      </c>
      <c r="HP6" s="70" t="str">
        <f ca="1">'GenerateurBingo.com'!QM5</f>
        <v>Mot 19</v>
      </c>
      <c r="HQ6" s="182" t="str">
        <f ca="1">'GenerateurBingo.com'!QN5</f>
        <v>Mot 21</v>
      </c>
      <c r="HR6" s="176"/>
      <c r="HS6" s="181" t="str">
        <f ca="1">'GenerateurBingo.com'!QP5</f>
        <v>Mot 1</v>
      </c>
      <c r="HT6" s="70" t="str">
        <f ca="1">'GenerateurBingo.com'!QQ5</f>
        <v>Mot 10</v>
      </c>
      <c r="HU6" s="70" t="str">
        <f ca="1">'GenerateurBingo.com'!QR5</f>
        <v>Mot 13</v>
      </c>
      <c r="HV6" s="70" t="str">
        <f ca="1">'GenerateurBingo.com'!QS5</f>
        <v>Mot 16</v>
      </c>
      <c r="HW6" s="182" t="str">
        <f ca="1">'GenerateurBingo.com'!QT5</f>
        <v>Mot 21</v>
      </c>
      <c r="HX6" s="181" t="str">
        <f ca="1">'GenerateurBingo.com'!RF5</f>
        <v>Mot 4</v>
      </c>
      <c r="HY6" s="70" t="str">
        <f ca="1">'GenerateurBingo.com'!RG5</f>
        <v>Mot 6</v>
      </c>
      <c r="HZ6" s="70" t="str">
        <f ca="1">'GenerateurBingo.com'!RH5</f>
        <v>Mot 11</v>
      </c>
      <c r="IA6" s="70" t="str">
        <f ca="1">'GenerateurBingo.com'!RI5</f>
        <v>Mot 18</v>
      </c>
      <c r="IB6" s="182" t="str">
        <f ca="1">'GenerateurBingo.com'!RJ5</f>
        <v>Mot 22</v>
      </c>
      <c r="IC6" s="176"/>
      <c r="ID6" s="181" t="str">
        <f ca="1">'GenerateurBingo.com'!RL5</f>
        <v>Mot 2</v>
      </c>
      <c r="IE6" s="70" t="str">
        <f ca="1">'GenerateurBingo.com'!RM5</f>
        <v>Mot 9</v>
      </c>
      <c r="IF6" s="70" t="str">
        <f ca="1">'GenerateurBingo.com'!RN5</f>
        <v>Mot 15</v>
      </c>
      <c r="IG6" s="70" t="str">
        <f ca="1">'GenerateurBingo.com'!RO5</f>
        <v>Mot 16</v>
      </c>
      <c r="IH6" s="182" t="str">
        <f ca="1">'GenerateurBingo.com'!RP5</f>
        <v>Mot 25</v>
      </c>
      <c r="II6" s="181" t="str">
        <f ca="1">'GenerateurBingo.com'!SB5</f>
        <v>Mot 1</v>
      </c>
      <c r="IJ6" s="70" t="str">
        <f ca="1">'GenerateurBingo.com'!SC5</f>
        <v>Mot 6</v>
      </c>
      <c r="IK6" s="70" t="str">
        <f ca="1">'GenerateurBingo.com'!SD5</f>
        <v>Mot 11</v>
      </c>
      <c r="IL6" s="70" t="str">
        <f ca="1">'GenerateurBingo.com'!SE5</f>
        <v>Mot 20</v>
      </c>
      <c r="IM6" s="182" t="str">
        <f ca="1">'GenerateurBingo.com'!SF5</f>
        <v>Mot 24</v>
      </c>
      <c r="IN6" s="176"/>
      <c r="IO6" s="181" t="str">
        <f ca="1">'GenerateurBingo.com'!SH5</f>
        <v>Mot 5</v>
      </c>
      <c r="IP6" s="70" t="str">
        <f ca="1">'GenerateurBingo.com'!SI5</f>
        <v>Mot 6</v>
      </c>
      <c r="IQ6" s="70" t="str">
        <f ca="1">'GenerateurBingo.com'!SJ5</f>
        <v>Mot 12</v>
      </c>
      <c r="IR6" s="70" t="str">
        <f ca="1">'GenerateurBingo.com'!SK5</f>
        <v>Mot 17</v>
      </c>
      <c r="IS6" s="182" t="str">
        <f ca="1">'GenerateurBingo.com'!SL5</f>
        <v>Mot 22</v>
      </c>
      <c r="IT6" s="181" t="str">
        <f ca="1">'GenerateurBingo.com'!SX5</f>
        <v>Mot 4</v>
      </c>
      <c r="IU6" s="70" t="str">
        <f ca="1">'GenerateurBingo.com'!SY5</f>
        <v>Mot 9</v>
      </c>
      <c r="IV6" s="70" t="str">
        <f ca="1">'GenerateurBingo.com'!SZ5</f>
        <v>Mot 15</v>
      </c>
      <c r="IW6" s="70" t="str">
        <f ca="1">'GenerateurBingo.com'!TA5</f>
        <v>Mot 16</v>
      </c>
      <c r="IX6" s="182" t="str">
        <f ca="1">'GenerateurBingo.com'!TB5</f>
        <v>Mot 23</v>
      </c>
      <c r="IY6" s="176"/>
      <c r="IZ6" s="181" t="str">
        <f ca="1">'GenerateurBingo.com'!TD5</f>
        <v>Mot 3</v>
      </c>
      <c r="JA6" s="70" t="str">
        <f ca="1">'GenerateurBingo.com'!TE5</f>
        <v>Mot 7</v>
      </c>
      <c r="JB6" s="70" t="str">
        <f ca="1">'GenerateurBingo.com'!TF5</f>
        <v>Mot 12</v>
      </c>
      <c r="JC6" s="70" t="str">
        <f ca="1">'GenerateurBingo.com'!TG5</f>
        <v>Mot 18</v>
      </c>
      <c r="JD6" s="182" t="str">
        <f ca="1">'GenerateurBingo.com'!TH5</f>
        <v>Mot 21</v>
      </c>
      <c r="JE6" s="181" t="str">
        <f ca="1">'GenerateurBingo.com'!TT5</f>
        <v>Mot 4</v>
      </c>
      <c r="JF6" s="70" t="str">
        <f ca="1">'GenerateurBingo.com'!TU5</f>
        <v>Mot 7</v>
      </c>
      <c r="JG6" s="70" t="str">
        <f ca="1">'GenerateurBingo.com'!TV5</f>
        <v>Mot 13</v>
      </c>
      <c r="JH6" s="70" t="str">
        <f ca="1">'GenerateurBingo.com'!TW5</f>
        <v>Mot 16</v>
      </c>
      <c r="JI6" s="182" t="str">
        <f ca="1">'GenerateurBingo.com'!TX5</f>
        <v>Mot 22</v>
      </c>
      <c r="JJ6" s="176"/>
      <c r="JK6" s="181" t="str">
        <f ca="1">'GenerateurBingo.com'!TZ5</f>
        <v>Mot 4</v>
      </c>
      <c r="JL6" s="70" t="str">
        <f ca="1">'GenerateurBingo.com'!UA5</f>
        <v>Mot 10</v>
      </c>
      <c r="JM6" s="70" t="str">
        <f ca="1">'GenerateurBingo.com'!UB5</f>
        <v>Mot 14</v>
      </c>
      <c r="JN6" s="70" t="str">
        <f ca="1">'GenerateurBingo.com'!UC5</f>
        <v>Mot 17</v>
      </c>
      <c r="JO6" s="182" t="str">
        <f ca="1">'GenerateurBingo.com'!UD5</f>
        <v>Mot 23</v>
      </c>
    </row>
    <row r="7" spans="1:275" s="180" customFormat="1" ht="50" customHeight="1" thickBot="1">
      <c r="A7" s="183" t="str">
        <f ca="1">'GenerateurBingo.com'!L6</f>
        <v>Mot 4</v>
      </c>
      <c r="B7" s="184" t="str">
        <f ca="1">'GenerateurBingo.com'!M6</f>
        <v>Mot 8</v>
      </c>
      <c r="C7" s="184" t="str">
        <f ca="1">'GenerateurBingo.com'!N6</f>
        <v>Mot 14</v>
      </c>
      <c r="D7" s="184" t="str">
        <f ca="1">'GenerateurBingo.com'!O6</f>
        <v>Mot 18</v>
      </c>
      <c r="E7" s="185" t="str">
        <f ca="1">'GenerateurBingo.com'!P6</f>
        <v>Mot 21</v>
      </c>
      <c r="F7" s="176"/>
      <c r="G7" s="183" t="str">
        <f ca="1">'GenerateurBingo.com'!R6</f>
        <v>Mot 3</v>
      </c>
      <c r="H7" s="184" t="str">
        <f ca="1">'GenerateurBingo.com'!S6</f>
        <v>Mot 6</v>
      </c>
      <c r="I7" s="184" t="str">
        <f ca="1">'GenerateurBingo.com'!T6</f>
        <v>Mot 11</v>
      </c>
      <c r="J7" s="184" t="str">
        <f ca="1">'GenerateurBingo.com'!U6</f>
        <v>Mot 20</v>
      </c>
      <c r="K7" s="185" t="str">
        <f ca="1">'GenerateurBingo.com'!V6</f>
        <v>Mot 23</v>
      </c>
      <c r="L7" s="183" t="str">
        <f ca="1">'GenerateurBingo.com'!AH6</f>
        <v>Mot 1</v>
      </c>
      <c r="M7" s="184" t="str">
        <f ca="1">'GenerateurBingo.com'!AI6</f>
        <v>Mot 7</v>
      </c>
      <c r="N7" s="184" t="str">
        <f ca="1">'GenerateurBingo.com'!AJ6</f>
        <v>Mot 13</v>
      </c>
      <c r="O7" s="184" t="str">
        <f ca="1">'GenerateurBingo.com'!AK6</f>
        <v>Mot 19</v>
      </c>
      <c r="P7" s="185" t="str">
        <f ca="1">'GenerateurBingo.com'!AL6</f>
        <v>Mot 23</v>
      </c>
      <c r="Q7" s="176"/>
      <c r="R7" s="183" t="str">
        <f ca="1">'GenerateurBingo.com'!AN6</f>
        <v>Mot 4</v>
      </c>
      <c r="S7" s="184" t="str">
        <f ca="1">'GenerateurBingo.com'!AO6</f>
        <v>Mot 10</v>
      </c>
      <c r="T7" s="184" t="str">
        <f ca="1">'GenerateurBingo.com'!AP6</f>
        <v>Mot 13</v>
      </c>
      <c r="U7" s="184" t="str">
        <f ca="1">'GenerateurBingo.com'!AQ6</f>
        <v>Mot 17</v>
      </c>
      <c r="V7" s="185" t="str">
        <f ca="1">'GenerateurBingo.com'!AR6</f>
        <v>Mot 22</v>
      </c>
      <c r="W7" s="183" t="str">
        <f ca="1">'GenerateurBingo.com'!BD6</f>
        <v>Mot 5</v>
      </c>
      <c r="X7" s="184" t="str">
        <f ca="1">'GenerateurBingo.com'!BE6</f>
        <v>Mot 9</v>
      </c>
      <c r="Y7" s="184" t="str">
        <f ca="1">'GenerateurBingo.com'!BF6</f>
        <v>Mot 14</v>
      </c>
      <c r="Z7" s="184" t="str">
        <f ca="1">'GenerateurBingo.com'!BG6</f>
        <v>Mot 20</v>
      </c>
      <c r="AA7" s="185" t="str">
        <f ca="1">'GenerateurBingo.com'!BH6</f>
        <v>Mot 25</v>
      </c>
      <c r="AB7" s="176"/>
      <c r="AC7" s="183" t="str">
        <f ca="1">'GenerateurBingo.com'!BJ6</f>
        <v>Mot 5</v>
      </c>
      <c r="AD7" s="184" t="str">
        <f ca="1">'GenerateurBingo.com'!BK6</f>
        <v>Mot 9</v>
      </c>
      <c r="AE7" s="184" t="str">
        <f ca="1">'GenerateurBingo.com'!BL6</f>
        <v>Mot 11</v>
      </c>
      <c r="AF7" s="184" t="str">
        <f ca="1">'GenerateurBingo.com'!BM6</f>
        <v>Mot 16</v>
      </c>
      <c r="AG7" s="185" t="str">
        <f ca="1">'GenerateurBingo.com'!BN6</f>
        <v>Mot 22</v>
      </c>
      <c r="AH7" s="183" t="str">
        <f ca="1">'GenerateurBingo.com'!BZ6</f>
        <v>Mot 4</v>
      </c>
      <c r="AI7" s="184" t="str">
        <f ca="1">'GenerateurBingo.com'!CA6</f>
        <v>Mot 8</v>
      </c>
      <c r="AJ7" s="184" t="str">
        <f ca="1">'GenerateurBingo.com'!CB6</f>
        <v>Mot 13</v>
      </c>
      <c r="AK7" s="184" t="str">
        <f ca="1">'GenerateurBingo.com'!CC6</f>
        <v>Mot 19</v>
      </c>
      <c r="AL7" s="185" t="str">
        <f ca="1">'GenerateurBingo.com'!CD6</f>
        <v>Mot 23</v>
      </c>
      <c r="AM7" s="176"/>
      <c r="AN7" s="183" t="str">
        <f ca="1">'GenerateurBingo.com'!CF6</f>
        <v>Mot 5</v>
      </c>
      <c r="AO7" s="184" t="str">
        <f ca="1">'GenerateurBingo.com'!CG6</f>
        <v>Mot 6</v>
      </c>
      <c r="AP7" s="184" t="str">
        <f ca="1">'GenerateurBingo.com'!CH6</f>
        <v>Mot 13</v>
      </c>
      <c r="AQ7" s="184" t="str">
        <f ca="1">'GenerateurBingo.com'!CI6</f>
        <v>Mot 17</v>
      </c>
      <c r="AR7" s="185" t="str">
        <f ca="1">'GenerateurBingo.com'!CJ6</f>
        <v>Mot 22</v>
      </c>
      <c r="AS7" s="183" t="str">
        <f ca="1">'GenerateurBingo.com'!CV6</f>
        <v>Mot 1</v>
      </c>
      <c r="AT7" s="184" t="str">
        <f ca="1">'GenerateurBingo.com'!CW6</f>
        <v>Mot 7</v>
      </c>
      <c r="AU7" s="184" t="str">
        <f ca="1">'GenerateurBingo.com'!CX6</f>
        <v>Mot 11</v>
      </c>
      <c r="AV7" s="184" t="str">
        <f ca="1">'GenerateurBingo.com'!CY6</f>
        <v>Mot 16</v>
      </c>
      <c r="AW7" s="185" t="str">
        <f ca="1">'GenerateurBingo.com'!CZ6</f>
        <v>Mot 25</v>
      </c>
      <c r="AX7" s="176"/>
      <c r="AY7" s="183" t="str">
        <f ca="1">'GenerateurBingo.com'!DB6</f>
        <v>Mot 1</v>
      </c>
      <c r="AZ7" s="184" t="str">
        <f ca="1">'GenerateurBingo.com'!DC6</f>
        <v>Mot 10</v>
      </c>
      <c r="BA7" s="184" t="str">
        <f ca="1">'GenerateurBingo.com'!DD6</f>
        <v>Mot 14</v>
      </c>
      <c r="BB7" s="184" t="str">
        <f ca="1">'GenerateurBingo.com'!DE6</f>
        <v>Mot 18</v>
      </c>
      <c r="BC7" s="185" t="str">
        <f ca="1">'GenerateurBingo.com'!DF6</f>
        <v>Mot 23</v>
      </c>
      <c r="BD7" s="183" t="str">
        <f ca="1">'GenerateurBingo.com'!DR6</f>
        <v>Mot 1</v>
      </c>
      <c r="BE7" s="184" t="str">
        <f ca="1">'GenerateurBingo.com'!DS6</f>
        <v>Mot 9</v>
      </c>
      <c r="BF7" s="184" t="str">
        <f ca="1">'GenerateurBingo.com'!DT6</f>
        <v>Mot 14</v>
      </c>
      <c r="BG7" s="184" t="str">
        <f ca="1">'GenerateurBingo.com'!DU6</f>
        <v>Mot 18</v>
      </c>
      <c r="BH7" s="185" t="str">
        <f ca="1">'GenerateurBingo.com'!DV6</f>
        <v>Mot 21</v>
      </c>
      <c r="BI7" s="176"/>
      <c r="BJ7" s="183" t="str">
        <f ca="1">'GenerateurBingo.com'!DX6</f>
        <v>Mot 1</v>
      </c>
      <c r="BK7" s="184" t="str">
        <f ca="1">'GenerateurBingo.com'!DY6</f>
        <v>Mot 10</v>
      </c>
      <c r="BL7" s="184" t="str">
        <f ca="1">'GenerateurBingo.com'!DZ6</f>
        <v>Mot 12</v>
      </c>
      <c r="BM7" s="184" t="str">
        <f ca="1">'GenerateurBingo.com'!EA6</f>
        <v>Mot 16</v>
      </c>
      <c r="BN7" s="185" t="str">
        <f ca="1">'GenerateurBingo.com'!EB6</f>
        <v>Mot 21</v>
      </c>
      <c r="BO7" s="183" t="str">
        <f ca="1">'GenerateurBingo.com'!EN6</f>
        <v>Mot 3</v>
      </c>
      <c r="BP7" s="184" t="str">
        <f ca="1">'GenerateurBingo.com'!EO6</f>
        <v>Mot 6</v>
      </c>
      <c r="BQ7" s="184" t="str">
        <f ca="1">'GenerateurBingo.com'!EP6</f>
        <v>Mot 15</v>
      </c>
      <c r="BR7" s="184" t="str">
        <f ca="1">'GenerateurBingo.com'!EQ6</f>
        <v>Mot 16</v>
      </c>
      <c r="BS7" s="185" t="str">
        <f ca="1">'GenerateurBingo.com'!ER6</f>
        <v>Mot 24</v>
      </c>
      <c r="BT7" s="176"/>
      <c r="BU7" s="183" t="str">
        <f ca="1">'GenerateurBingo.com'!ET6</f>
        <v>Mot 4</v>
      </c>
      <c r="BV7" s="184" t="str">
        <f ca="1">'GenerateurBingo.com'!EU6</f>
        <v>Mot 9</v>
      </c>
      <c r="BW7" s="184" t="str">
        <f ca="1">'GenerateurBingo.com'!EV6</f>
        <v>Mot 14</v>
      </c>
      <c r="BX7" s="184" t="str">
        <f ca="1">'GenerateurBingo.com'!EW6</f>
        <v>Mot 19</v>
      </c>
      <c r="BY7" s="185" t="str">
        <f ca="1">'GenerateurBingo.com'!EX6</f>
        <v>Mot 21</v>
      </c>
      <c r="BZ7" s="183" t="str">
        <f ca="1">'GenerateurBingo.com'!FJ6</f>
        <v>Mot 1</v>
      </c>
      <c r="CA7" s="184" t="str">
        <f ca="1">'GenerateurBingo.com'!FK6</f>
        <v>Mot 7</v>
      </c>
      <c r="CB7" s="184" t="str">
        <f ca="1">'GenerateurBingo.com'!FL6</f>
        <v>Mot 12</v>
      </c>
      <c r="CC7" s="184" t="str">
        <f ca="1">'GenerateurBingo.com'!FM6</f>
        <v>Mot 18</v>
      </c>
      <c r="CD7" s="185" t="str">
        <f ca="1">'GenerateurBingo.com'!FN6</f>
        <v>Mot 22</v>
      </c>
      <c r="CE7" s="176"/>
      <c r="CF7" s="183" t="str">
        <f ca="1">'GenerateurBingo.com'!FP6</f>
        <v>Mot 5</v>
      </c>
      <c r="CG7" s="184" t="str">
        <f ca="1">'GenerateurBingo.com'!FQ6</f>
        <v>Mot 10</v>
      </c>
      <c r="CH7" s="184" t="str">
        <f ca="1">'GenerateurBingo.com'!FR6</f>
        <v>Mot 14</v>
      </c>
      <c r="CI7" s="184" t="str">
        <f ca="1">'GenerateurBingo.com'!FS6</f>
        <v>Mot 20</v>
      </c>
      <c r="CJ7" s="185" t="str">
        <f ca="1">'GenerateurBingo.com'!FT6</f>
        <v>Mot 22</v>
      </c>
      <c r="CK7" s="183" t="str">
        <f ca="1">'GenerateurBingo.com'!GF6</f>
        <v>Mot 3</v>
      </c>
      <c r="CL7" s="184" t="str">
        <f ca="1">'GenerateurBingo.com'!GG6</f>
        <v>Mot 7</v>
      </c>
      <c r="CM7" s="184" t="str">
        <f ca="1">'GenerateurBingo.com'!GH6</f>
        <v>Mot 14</v>
      </c>
      <c r="CN7" s="184" t="str">
        <f ca="1">'GenerateurBingo.com'!GI6</f>
        <v>Mot 18</v>
      </c>
      <c r="CO7" s="185" t="str">
        <f ca="1">'GenerateurBingo.com'!GJ6</f>
        <v>Mot 21</v>
      </c>
      <c r="CP7" s="176"/>
      <c r="CQ7" s="183" t="str">
        <f ca="1">'GenerateurBingo.com'!GL6</f>
        <v>Mot 3</v>
      </c>
      <c r="CR7" s="184" t="str">
        <f ca="1">'GenerateurBingo.com'!GM6</f>
        <v>Mot 9</v>
      </c>
      <c r="CS7" s="184" t="str">
        <f ca="1">'GenerateurBingo.com'!GN6</f>
        <v>Mot 15</v>
      </c>
      <c r="CT7" s="184" t="str">
        <f ca="1">'GenerateurBingo.com'!GO6</f>
        <v>Mot 20</v>
      </c>
      <c r="CU7" s="185" t="str">
        <f ca="1">'GenerateurBingo.com'!GP6</f>
        <v>Mot 21</v>
      </c>
      <c r="CV7" s="183" t="str">
        <f ca="1">'GenerateurBingo.com'!HB6</f>
        <v>Mot 5</v>
      </c>
      <c r="CW7" s="184" t="str">
        <f ca="1">'GenerateurBingo.com'!HC6</f>
        <v>Mot 9</v>
      </c>
      <c r="CX7" s="184" t="str">
        <f ca="1">'GenerateurBingo.com'!HD6</f>
        <v>Mot 12</v>
      </c>
      <c r="CY7" s="184" t="str">
        <f ca="1">'GenerateurBingo.com'!HE6</f>
        <v>Mot 19</v>
      </c>
      <c r="CZ7" s="185" t="str">
        <f ca="1">'GenerateurBingo.com'!HF6</f>
        <v>Mot 22</v>
      </c>
      <c r="DA7" s="176"/>
      <c r="DB7" s="183" t="str">
        <f ca="1">'GenerateurBingo.com'!HH6</f>
        <v>Mot 3</v>
      </c>
      <c r="DC7" s="184" t="str">
        <f ca="1">'GenerateurBingo.com'!HI6</f>
        <v>Mot 6</v>
      </c>
      <c r="DD7" s="184" t="str">
        <f ca="1">'GenerateurBingo.com'!HJ6</f>
        <v>Mot 12</v>
      </c>
      <c r="DE7" s="184" t="str">
        <f ca="1">'GenerateurBingo.com'!HK6</f>
        <v>Mot 18</v>
      </c>
      <c r="DF7" s="185" t="str">
        <f ca="1">'GenerateurBingo.com'!HL6</f>
        <v>Mot 25</v>
      </c>
      <c r="DG7" s="183" t="str">
        <f ca="1">'GenerateurBingo.com'!HX6</f>
        <v>Mot 5</v>
      </c>
      <c r="DH7" s="184" t="str">
        <f ca="1">'GenerateurBingo.com'!HY6</f>
        <v>Mot 9</v>
      </c>
      <c r="DI7" s="184" t="str">
        <f ca="1">'GenerateurBingo.com'!HZ6</f>
        <v>Mot 13</v>
      </c>
      <c r="DJ7" s="184" t="str">
        <f ca="1">'GenerateurBingo.com'!IA6</f>
        <v>Mot 20</v>
      </c>
      <c r="DK7" s="185" t="str">
        <f ca="1">'GenerateurBingo.com'!IB6</f>
        <v>Mot 21</v>
      </c>
      <c r="DL7" s="176"/>
      <c r="DM7" s="183" t="str">
        <f ca="1">'GenerateurBingo.com'!ID6</f>
        <v>Mot 2</v>
      </c>
      <c r="DN7" s="184" t="str">
        <f ca="1">'GenerateurBingo.com'!IE6</f>
        <v>Mot 10</v>
      </c>
      <c r="DO7" s="184" t="str">
        <f ca="1">'GenerateurBingo.com'!IF6</f>
        <v>Mot 14</v>
      </c>
      <c r="DP7" s="184" t="str">
        <f ca="1">'GenerateurBingo.com'!IG6</f>
        <v>Mot 17</v>
      </c>
      <c r="DQ7" s="185" t="str">
        <f ca="1">'GenerateurBingo.com'!IH6</f>
        <v>Mot 24</v>
      </c>
      <c r="DR7" s="183" t="str">
        <f ca="1">'GenerateurBingo.com'!IT6</f>
        <v>Mot 5</v>
      </c>
      <c r="DS7" s="184" t="str">
        <f ca="1">'GenerateurBingo.com'!IU6</f>
        <v>Mot 9</v>
      </c>
      <c r="DT7" s="184" t="str">
        <f ca="1">'GenerateurBingo.com'!IV6</f>
        <v>Mot 14</v>
      </c>
      <c r="DU7" s="184" t="str">
        <f ca="1">'GenerateurBingo.com'!IW6</f>
        <v>Mot 18</v>
      </c>
      <c r="DV7" s="185" t="str">
        <f ca="1">'GenerateurBingo.com'!IX6</f>
        <v>Mot 23</v>
      </c>
      <c r="DW7" s="176"/>
      <c r="DX7" s="183" t="str">
        <f ca="1">'GenerateurBingo.com'!IZ6</f>
        <v>Mot 4</v>
      </c>
      <c r="DY7" s="184" t="str">
        <f ca="1">'GenerateurBingo.com'!JA6</f>
        <v>Mot 9</v>
      </c>
      <c r="DZ7" s="184" t="str">
        <f ca="1">'GenerateurBingo.com'!JB6</f>
        <v>Mot 12</v>
      </c>
      <c r="EA7" s="184" t="str">
        <f ca="1">'GenerateurBingo.com'!JC6</f>
        <v>Mot 17</v>
      </c>
      <c r="EB7" s="185" t="str">
        <f ca="1">'GenerateurBingo.com'!JD6</f>
        <v>Mot 25</v>
      </c>
      <c r="EC7" s="183" t="str">
        <f ca="1">'GenerateurBingo.com'!JP6</f>
        <v>Mot 1</v>
      </c>
      <c r="ED7" s="184" t="str">
        <f ca="1">'GenerateurBingo.com'!JQ6</f>
        <v>Mot 6</v>
      </c>
      <c r="EE7" s="184" t="str">
        <f ca="1">'GenerateurBingo.com'!JR6</f>
        <v>Mot 12</v>
      </c>
      <c r="EF7" s="184" t="str">
        <f ca="1">'GenerateurBingo.com'!JS6</f>
        <v>Mot 18</v>
      </c>
      <c r="EG7" s="185" t="str">
        <f ca="1">'GenerateurBingo.com'!JT6</f>
        <v>Mot 22</v>
      </c>
      <c r="EH7" s="176"/>
      <c r="EI7" s="183" t="str">
        <f ca="1">'GenerateurBingo.com'!JV6</f>
        <v>Mot 2</v>
      </c>
      <c r="EJ7" s="184" t="str">
        <f ca="1">'GenerateurBingo.com'!JW6</f>
        <v>Mot 7</v>
      </c>
      <c r="EK7" s="184" t="str">
        <f ca="1">'GenerateurBingo.com'!JX6</f>
        <v>Mot 14</v>
      </c>
      <c r="EL7" s="184" t="str">
        <f ca="1">'GenerateurBingo.com'!JY6</f>
        <v>Mot 18</v>
      </c>
      <c r="EM7" s="185" t="str">
        <f ca="1">'GenerateurBingo.com'!JZ6</f>
        <v>Mot 22</v>
      </c>
      <c r="EN7" s="183" t="str">
        <f ca="1">'GenerateurBingo.com'!KL6</f>
        <v>Mot 5</v>
      </c>
      <c r="EO7" s="184" t="str">
        <f ca="1">'GenerateurBingo.com'!KM6</f>
        <v>Mot 10</v>
      </c>
      <c r="EP7" s="184" t="str">
        <f ca="1">'GenerateurBingo.com'!KN6</f>
        <v>Mot 15</v>
      </c>
      <c r="EQ7" s="184" t="str">
        <f ca="1">'GenerateurBingo.com'!KO6</f>
        <v>Mot 19</v>
      </c>
      <c r="ER7" s="185" t="str">
        <f ca="1">'GenerateurBingo.com'!KP6</f>
        <v>Mot 21</v>
      </c>
      <c r="ES7" s="176"/>
      <c r="ET7" s="183" t="str">
        <f ca="1">'GenerateurBingo.com'!KR6</f>
        <v>Mot 5</v>
      </c>
      <c r="EU7" s="184" t="str">
        <f ca="1">'GenerateurBingo.com'!KS6</f>
        <v>Mot 6</v>
      </c>
      <c r="EV7" s="184" t="str">
        <f ca="1">'GenerateurBingo.com'!KT6</f>
        <v>Mot 11</v>
      </c>
      <c r="EW7" s="184" t="str">
        <f ca="1">'GenerateurBingo.com'!KU6</f>
        <v>Mot 17</v>
      </c>
      <c r="EX7" s="185" t="str">
        <f ca="1">'GenerateurBingo.com'!KV6</f>
        <v>Mot 21</v>
      </c>
      <c r="EY7" s="183" t="str">
        <f ca="1">'GenerateurBingo.com'!LH6</f>
        <v>Mot 1</v>
      </c>
      <c r="EZ7" s="184" t="str">
        <f ca="1">'GenerateurBingo.com'!LI6</f>
        <v>Mot 10</v>
      </c>
      <c r="FA7" s="184" t="str">
        <f ca="1">'GenerateurBingo.com'!LJ6</f>
        <v>Mot 11</v>
      </c>
      <c r="FB7" s="184" t="str">
        <f ca="1">'GenerateurBingo.com'!LK6</f>
        <v>Mot 18</v>
      </c>
      <c r="FC7" s="185" t="str">
        <f ca="1">'GenerateurBingo.com'!LL6</f>
        <v>Mot 25</v>
      </c>
      <c r="FD7" s="176"/>
      <c r="FE7" s="183" t="str">
        <f ca="1">'GenerateurBingo.com'!LN6</f>
        <v>Mot 5</v>
      </c>
      <c r="FF7" s="184" t="str">
        <f ca="1">'GenerateurBingo.com'!LO6</f>
        <v>Mot 6</v>
      </c>
      <c r="FG7" s="184" t="str">
        <f ca="1">'GenerateurBingo.com'!LP6</f>
        <v>Mot 13</v>
      </c>
      <c r="FH7" s="184" t="str">
        <f ca="1">'GenerateurBingo.com'!LQ6</f>
        <v>Mot 18</v>
      </c>
      <c r="FI7" s="185" t="str">
        <f ca="1">'GenerateurBingo.com'!LR6</f>
        <v>Mot 22</v>
      </c>
      <c r="FJ7" s="183" t="str">
        <f ca="1">'GenerateurBingo.com'!MD6</f>
        <v>Mot 2</v>
      </c>
      <c r="FK7" s="184" t="str">
        <f ca="1">'GenerateurBingo.com'!ME6</f>
        <v>Mot 6</v>
      </c>
      <c r="FL7" s="184" t="str">
        <f ca="1">'GenerateurBingo.com'!MF6</f>
        <v>Mot 15</v>
      </c>
      <c r="FM7" s="184" t="str">
        <f ca="1">'GenerateurBingo.com'!MG6</f>
        <v>Mot 17</v>
      </c>
      <c r="FN7" s="185" t="str">
        <f ca="1">'GenerateurBingo.com'!MH6</f>
        <v>Mot 22</v>
      </c>
      <c r="FO7" s="176"/>
      <c r="FP7" s="183" t="str">
        <f ca="1">'GenerateurBingo.com'!MJ6</f>
        <v>Mot 5</v>
      </c>
      <c r="FQ7" s="184" t="str">
        <f ca="1">'GenerateurBingo.com'!MK6</f>
        <v>Mot 6</v>
      </c>
      <c r="FR7" s="184" t="str">
        <f ca="1">'GenerateurBingo.com'!ML6</f>
        <v>Mot 15</v>
      </c>
      <c r="FS7" s="184" t="str">
        <f ca="1">'GenerateurBingo.com'!MM6</f>
        <v>Mot 16</v>
      </c>
      <c r="FT7" s="185" t="str">
        <f ca="1">'GenerateurBingo.com'!MN6</f>
        <v>Mot 23</v>
      </c>
      <c r="FU7" s="183" t="str">
        <f ca="1">'GenerateurBingo.com'!MZ6</f>
        <v>Mot 4</v>
      </c>
      <c r="FV7" s="184" t="str">
        <f ca="1">'GenerateurBingo.com'!NA6</f>
        <v>Mot 7</v>
      </c>
      <c r="FW7" s="184" t="str">
        <f ca="1">'GenerateurBingo.com'!NB6</f>
        <v>Mot 13</v>
      </c>
      <c r="FX7" s="184" t="str">
        <f ca="1">'GenerateurBingo.com'!NC6</f>
        <v>Mot 20</v>
      </c>
      <c r="FY7" s="185" t="str">
        <f ca="1">'GenerateurBingo.com'!ND6</f>
        <v>Mot 22</v>
      </c>
      <c r="FZ7" s="176"/>
      <c r="GA7" s="183" t="str">
        <f ca="1">'GenerateurBingo.com'!NF6</f>
        <v>Mot 4</v>
      </c>
      <c r="GB7" s="184" t="str">
        <f ca="1">'GenerateurBingo.com'!NG6</f>
        <v>Mot 6</v>
      </c>
      <c r="GC7" s="184" t="str">
        <f ca="1">'GenerateurBingo.com'!NH6</f>
        <v>Mot 15</v>
      </c>
      <c r="GD7" s="184" t="str">
        <f ca="1">'GenerateurBingo.com'!NI6</f>
        <v>Mot 17</v>
      </c>
      <c r="GE7" s="185" t="str">
        <f ca="1">'GenerateurBingo.com'!NJ6</f>
        <v>Mot 23</v>
      </c>
      <c r="GF7" s="183" t="str">
        <f ca="1">'GenerateurBingo.com'!NV6</f>
        <v>Mot 3</v>
      </c>
      <c r="GG7" s="184" t="str">
        <f ca="1">'GenerateurBingo.com'!NW6</f>
        <v>Mot 10</v>
      </c>
      <c r="GH7" s="184" t="str">
        <f ca="1">'GenerateurBingo.com'!NX6</f>
        <v>Mot 11</v>
      </c>
      <c r="GI7" s="184" t="str">
        <f ca="1">'GenerateurBingo.com'!NY6</f>
        <v>Mot 18</v>
      </c>
      <c r="GJ7" s="185" t="str">
        <f ca="1">'GenerateurBingo.com'!NZ6</f>
        <v>Mot 21</v>
      </c>
      <c r="GK7" s="176"/>
      <c r="GL7" s="183" t="str">
        <f ca="1">'GenerateurBingo.com'!OB6</f>
        <v>Mot 3</v>
      </c>
      <c r="GM7" s="184" t="str">
        <f ca="1">'GenerateurBingo.com'!OC6</f>
        <v>Mot 6</v>
      </c>
      <c r="GN7" s="184" t="str">
        <f ca="1">'GenerateurBingo.com'!OD6</f>
        <v>Mot 13</v>
      </c>
      <c r="GO7" s="184" t="str">
        <f ca="1">'GenerateurBingo.com'!OE6</f>
        <v>Mot 17</v>
      </c>
      <c r="GP7" s="185" t="str">
        <f ca="1">'GenerateurBingo.com'!OF6</f>
        <v>Mot 22</v>
      </c>
      <c r="GQ7" s="183" t="str">
        <f ca="1">'GenerateurBingo.com'!OR6</f>
        <v>Mot 3</v>
      </c>
      <c r="GR7" s="184" t="str">
        <f ca="1">'GenerateurBingo.com'!OS6</f>
        <v>Mot 7</v>
      </c>
      <c r="GS7" s="184" t="str">
        <f ca="1">'GenerateurBingo.com'!OT6</f>
        <v>Mot 11</v>
      </c>
      <c r="GT7" s="184" t="str">
        <f ca="1">'GenerateurBingo.com'!OU6</f>
        <v>Mot 19</v>
      </c>
      <c r="GU7" s="185" t="str">
        <f ca="1">'GenerateurBingo.com'!OV6</f>
        <v>Mot 22</v>
      </c>
      <c r="GV7" s="176"/>
      <c r="GW7" s="183" t="str">
        <f ca="1">'GenerateurBingo.com'!OX6</f>
        <v>Mot 3</v>
      </c>
      <c r="GX7" s="184" t="str">
        <f ca="1">'GenerateurBingo.com'!OY6</f>
        <v>Mot 10</v>
      </c>
      <c r="GY7" s="184" t="str">
        <f ca="1">'GenerateurBingo.com'!OZ6</f>
        <v>Mot 13</v>
      </c>
      <c r="GZ7" s="184" t="str">
        <f ca="1">'GenerateurBingo.com'!PA6</f>
        <v>Mot 18</v>
      </c>
      <c r="HA7" s="185" t="str">
        <f ca="1">'GenerateurBingo.com'!PB6</f>
        <v>Mot 21</v>
      </c>
      <c r="HB7" s="183" t="str">
        <f ca="1">'GenerateurBingo.com'!PN6</f>
        <v>Mot 2</v>
      </c>
      <c r="HC7" s="184" t="str">
        <f ca="1">'GenerateurBingo.com'!PO6</f>
        <v>Mot 8</v>
      </c>
      <c r="HD7" s="184" t="str">
        <f ca="1">'GenerateurBingo.com'!PP6</f>
        <v>Mot 11</v>
      </c>
      <c r="HE7" s="184" t="str">
        <f ca="1">'GenerateurBingo.com'!PQ6</f>
        <v>Mot 18</v>
      </c>
      <c r="HF7" s="185" t="str">
        <f ca="1">'GenerateurBingo.com'!PR6</f>
        <v>Mot 25</v>
      </c>
      <c r="HG7" s="176"/>
      <c r="HH7" s="183" t="str">
        <f ca="1">'GenerateurBingo.com'!PT6</f>
        <v>Mot 5</v>
      </c>
      <c r="HI7" s="184" t="str">
        <f ca="1">'GenerateurBingo.com'!PU6</f>
        <v>Mot 7</v>
      </c>
      <c r="HJ7" s="184" t="str">
        <f ca="1">'GenerateurBingo.com'!PV6</f>
        <v>Mot 12</v>
      </c>
      <c r="HK7" s="184" t="str">
        <f ca="1">'GenerateurBingo.com'!PW6</f>
        <v>Mot 18</v>
      </c>
      <c r="HL7" s="185" t="str">
        <f ca="1">'GenerateurBingo.com'!PX6</f>
        <v>Mot 24</v>
      </c>
      <c r="HM7" s="183" t="str">
        <f ca="1">'GenerateurBingo.com'!QJ6</f>
        <v>Mot 1</v>
      </c>
      <c r="HN7" s="184" t="str">
        <f ca="1">'GenerateurBingo.com'!QK6</f>
        <v>Mot 10</v>
      </c>
      <c r="HO7" s="184" t="str">
        <f ca="1">'GenerateurBingo.com'!QL6</f>
        <v>Mot 11</v>
      </c>
      <c r="HP7" s="184" t="str">
        <f ca="1">'GenerateurBingo.com'!QM6</f>
        <v>Mot 20</v>
      </c>
      <c r="HQ7" s="185" t="str">
        <f ca="1">'GenerateurBingo.com'!QN6</f>
        <v>Mot 25</v>
      </c>
      <c r="HR7" s="176"/>
      <c r="HS7" s="183" t="str">
        <f ca="1">'GenerateurBingo.com'!QP6</f>
        <v>Mot 3</v>
      </c>
      <c r="HT7" s="184" t="str">
        <f ca="1">'GenerateurBingo.com'!QQ6</f>
        <v>Mot 6</v>
      </c>
      <c r="HU7" s="184" t="str">
        <f ca="1">'GenerateurBingo.com'!QR6</f>
        <v>Mot 11</v>
      </c>
      <c r="HV7" s="184" t="str">
        <f ca="1">'GenerateurBingo.com'!QS6</f>
        <v>Mot 17</v>
      </c>
      <c r="HW7" s="185" t="str">
        <f ca="1">'GenerateurBingo.com'!QT6</f>
        <v>Mot 22</v>
      </c>
      <c r="HX7" s="183" t="str">
        <f ca="1">'GenerateurBingo.com'!RF6</f>
        <v>Mot 1</v>
      </c>
      <c r="HY7" s="184" t="str">
        <f ca="1">'GenerateurBingo.com'!RG6</f>
        <v>Mot 8</v>
      </c>
      <c r="HZ7" s="184" t="str">
        <f ca="1">'GenerateurBingo.com'!RH6</f>
        <v>Mot 14</v>
      </c>
      <c r="IA7" s="184" t="str">
        <f ca="1">'GenerateurBingo.com'!RI6</f>
        <v>Mot 16</v>
      </c>
      <c r="IB7" s="185" t="str">
        <f ca="1">'GenerateurBingo.com'!RJ6</f>
        <v>Mot 25</v>
      </c>
      <c r="IC7" s="176"/>
      <c r="ID7" s="183" t="str">
        <f ca="1">'GenerateurBingo.com'!RL6</f>
        <v>Mot 5</v>
      </c>
      <c r="IE7" s="184" t="str">
        <f ca="1">'GenerateurBingo.com'!RM6</f>
        <v>Mot 10</v>
      </c>
      <c r="IF7" s="184" t="str">
        <f ca="1">'GenerateurBingo.com'!RN6</f>
        <v>Mot 13</v>
      </c>
      <c r="IG7" s="184" t="str">
        <f ca="1">'GenerateurBingo.com'!RO6</f>
        <v>Mot 19</v>
      </c>
      <c r="IH7" s="185" t="str">
        <f ca="1">'GenerateurBingo.com'!RP6</f>
        <v>Mot 21</v>
      </c>
      <c r="II7" s="183" t="str">
        <f ca="1">'GenerateurBingo.com'!SB6</f>
        <v>Mot 2</v>
      </c>
      <c r="IJ7" s="184" t="str">
        <f ca="1">'GenerateurBingo.com'!SC6</f>
        <v>Mot 9</v>
      </c>
      <c r="IK7" s="184" t="str">
        <f ca="1">'GenerateurBingo.com'!SD6</f>
        <v>Mot 13</v>
      </c>
      <c r="IL7" s="184" t="str">
        <f ca="1">'GenerateurBingo.com'!SE6</f>
        <v>Mot 16</v>
      </c>
      <c r="IM7" s="185" t="str">
        <f ca="1">'GenerateurBingo.com'!SF6</f>
        <v>Mot 21</v>
      </c>
      <c r="IN7" s="176"/>
      <c r="IO7" s="183" t="str">
        <f ca="1">'GenerateurBingo.com'!SH6</f>
        <v>Mot 1</v>
      </c>
      <c r="IP7" s="184" t="str">
        <f ca="1">'GenerateurBingo.com'!SI6</f>
        <v>Mot 10</v>
      </c>
      <c r="IQ7" s="184" t="str">
        <f ca="1">'GenerateurBingo.com'!SJ6</f>
        <v>Mot 15</v>
      </c>
      <c r="IR7" s="184" t="str">
        <f ca="1">'GenerateurBingo.com'!SK6</f>
        <v>Mot 18</v>
      </c>
      <c r="IS7" s="185" t="str">
        <f ca="1">'GenerateurBingo.com'!SL6</f>
        <v>Mot 23</v>
      </c>
      <c r="IT7" s="183" t="str">
        <f ca="1">'GenerateurBingo.com'!SX6</f>
        <v>Mot 3</v>
      </c>
      <c r="IU7" s="184" t="str">
        <f ca="1">'GenerateurBingo.com'!SY6</f>
        <v>Mot 10</v>
      </c>
      <c r="IV7" s="184" t="str">
        <f ca="1">'GenerateurBingo.com'!SZ6</f>
        <v>Mot 11</v>
      </c>
      <c r="IW7" s="184" t="str">
        <f ca="1">'GenerateurBingo.com'!TA6</f>
        <v>Mot 20</v>
      </c>
      <c r="IX7" s="185" t="str">
        <f ca="1">'GenerateurBingo.com'!TB6</f>
        <v>Mot 22</v>
      </c>
      <c r="IY7" s="176"/>
      <c r="IZ7" s="183" t="str">
        <f ca="1">'GenerateurBingo.com'!TD6</f>
        <v>Mot 1</v>
      </c>
      <c r="JA7" s="184" t="str">
        <f ca="1">'GenerateurBingo.com'!TE6</f>
        <v>Mot 8</v>
      </c>
      <c r="JB7" s="184" t="str">
        <f ca="1">'GenerateurBingo.com'!TF6</f>
        <v>Mot 13</v>
      </c>
      <c r="JC7" s="184" t="str">
        <f ca="1">'GenerateurBingo.com'!TG6</f>
        <v>Mot 17</v>
      </c>
      <c r="JD7" s="185" t="str">
        <f ca="1">'GenerateurBingo.com'!TH6</f>
        <v>Mot 22</v>
      </c>
      <c r="JE7" s="183" t="str">
        <f ca="1">'GenerateurBingo.com'!TT6</f>
        <v>Mot 3</v>
      </c>
      <c r="JF7" s="184" t="str">
        <f ca="1">'GenerateurBingo.com'!TU6</f>
        <v>Mot 6</v>
      </c>
      <c r="JG7" s="184" t="str">
        <f ca="1">'GenerateurBingo.com'!TV6</f>
        <v>Mot 14</v>
      </c>
      <c r="JH7" s="184" t="str">
        <f ca="1">'GenerateurBingo.com'!TW6</f>
        <v>Mot 19</v>
      </c>
      <c r="JI7" s="185" t="str">
        <f ca="1">'GenerateurBingo.com'!TX6</f>
        <v>Mot 24</v>
      </c>
      <c r="JJ7" s="176"/>
      <c r="JK7" s="183" t="str">
        <f ca="1">'GenerateurBingo.com'!TZ6</f>
        <v>Mot 2</v>
      </c>
      <c r="JL7" s="184" t="str">
        <f ca="1">'GenerateurBingo.com'!UA6</f>
        <v>Mot 6</v>
      </c>
      <c r="JM7" s="184" t="str">
        <f ca="1">'GenerateurBingo.com'!UB6</f>
        <v>Mot 12</v>
      </c>
      <c r="JN7" s="184" t="str">
        <f ca="1">'GenerateurBingo.com'!UC6</f>
        <v>Mot 19</v>
      </c>
      <c r="JO7" s="185" t="str">
        <f ca="1">'GenerateurBingo.com'!UD6</f>
        <v>Mot 25</v>
      </c>
    </row>
    <row r="8" spans="1:275" s="75" customFormat="1" ht="19" customHeight="1">
      <c r="A8" s="72"/>
      <c r="B8" s="73"/>
      <c r="C8" s="61">
        <f>'GenerateurBingo.com'!C$35</f>
        <v>1</v>
      </c>
      <c r="D8" s="73"/>
      <c r="E8" s="72"/>
      <c r="F8" s="74"/>
      <c r="G8" s="72"/>
      <c r="H8" s="73"/>
      <c r="I8" s="61">
        <f>'GenerateurBingo.com'!I$35</f>
        <v>2</v>
      </c>
      <c r="J8" s="73"/>
      <c r="K8" s="72"/>
      <c r="L8" s="72"/>
      <c r="M8" s="73"/>
      <c r="N8" s="61">
        <f>'GenerateurBingo.com'!Y$35</f>
        <v>5</v>
      </c>
      <c r="O8" s="73"/>
      <c r="P8" s="72"/>
      <c r="Q8" s="74"/>
      <c r="R8" s="72"/>
      <c r="S8" s="73"/>
      <c r="T8" s="61">
        <f>'GenerateurBingo.com'!AE$35</f>
        <v>6</v>
      </c>
      <c r="U8" s="73"/>
      <c r="V8" s="72"/>
      <c r="W8" s="72"/>
      <c r="X8" s="73"/>
      <c r="Y8" s="61">
        <f>'GenerateurBingo.com'!AU$35</f>
        <v>9</v>
      </c>
      <c r="Z8" s="73"/>
      <c r="AA8" s="72"/>
      <c r="AB8" s="74"/>
      <c r="AC8" s="72"/>
      <c r="AD8" s="73"/>
      <c r="AE8" s="61">
        <f>'GenerateurBingo.com'!BA$35</f>
        <v>10</v>
      </c>
      <c r="AF8" s="73"/>
      <c r="AG8" s="72"/>
      <c r="AH8" s="72"/>
      <c r="AI8" s="73"/>
      <c r="AJ8" s="61">
        <f>'GenerateurBingo.com'!BQ$35</f>
        <v>13</v>
      </c>
      <c r="AK8" s="73"/>
      <c r="AL8" s="72"/>
      <c r="AM8" s="74"/>
      <c r="AN8" s="72"/>
      <c r="AO8" s="73"/>
      <c r="AP8" s="61">
        <f>'GenerateurBingo.com'!BW$35</f>
        <v>14</v>
      </c>
      <c r="AQ8" s="73"/>
      <c r="AR8" s="72"/>
      <c r="AS8" s="72"/>
      <c r="AT8" s="73"/>
      <c r="AU8" s="61">
        <f>'GenerateurBingo.com'!CM$35</f>
        <v>17</v>
      </c>
      <c r="AV8" s="73"/>
      <c r="AW8" s="72"/>
      <c r="AX8" s="74"/>
      <c r="AY8" s="72"/>
      <c r="AZ8" s="73"/>
      <c r="BA8" s="61">
        <f>'GenerateurBingo.com'!CS$35</f>
        <v>18</v>
      </c>
      <c r="BB8" s="73"/>
      <c r="BC8" s="72"/>
      <c r="BD8" s="72"/>
      <c r="BE8" s="73"/>
      <c r="BF8" s="61">
        <f>'GenerateurBingo.com'!DI$35</f>
        <v>21</v>
      </c>
      <c r="BG8" s="73"/>
      <c r="BH8" s="72"/>
      <c r="BI8" s="74"/>
      <c r="BJ8" s="72"/>
      <c r="BK8" s="73"/>
      <c r="BL8" s="61">
        <f>'GenerateurBingo.com'!DO$35</f>
        <v>22</v>
      </c>
      <c r="BM8" s="73"/>
      <c r="BN8" s="72"/>
      <c r="BO8" s="72"/>
      <c r="BP8" s="73"/>
      <c r="BQ8" s="61">
        <f>'GenerateurBingo.com'!EE$35</f>
        <v>25</v>
      </c>
      <c r="BR8" s="73"/>
      <c r="BS8" s="72"/>
      <c r="BT8" s="74"/>
      <c r="BU8" s="72"/>
      <c r="BV8" s="73"/>
      <c r="BW8" s="61">
        <f>'GenerateurBingo.com'!EK$35</f>
        <v>26</v>
      </c>
      <c r="BX8" s="73"/>
      <c r="BY8" s="72"/>
      <c r="BZ8" s="72"/>
      <c r="CA8" s="73"/>
      <c r="CB8" s="61">
        <f>'GenerateurBingo.com'!FA$35</f>
        <v>29</v>
      </c>
      <c r="CC8" s="73"/>
      <c r="CD8" s="72"/>
      <c r="CE8" s="74"/>
      <c r="CF8" s="72"/>
      <c r="CG8" s="73"/>
      <c r="CH8" s="61">
        <f>'GenerateurBingo.com'!FG$35</f>
        <v>30</v>
      </c>
      <c r="CI8" s="73"/>
      <c r="CJ8" s="72"/>
      <c r="CK8" s="72"/>
      <c r="CL8" s="73"/>
      <c r="CM8" s="61">
        <f>'GenerateurBingo.com'!FW$35</f>
        <v>33</v>
      </c>
      <c r="CN8" s="73"/>
      <c r="CO8" s="72"/>
      <c r="CP8" s="74"/>
      <c r="CQ8" s="72"/>
      <c r="CR8" s="73"/>
      <c r="CS8" s="61">
        <f>'GenerateurBingo.com'!GC$35</f>
        <v>34</v>
      </c>
      <c r="CT8" s="73"/>
      <c r="CU8" s="72"/>
      <c r="CV8" s="72"/>
      <c r="CW8" s="73"/>
      <c r="CX8" s="61">
        <f>'GenerateurBingo.com'!GS$35</f>
        <v>37</v>
      </c>
      <c r="CY8" s="73"/>
      <c r="CZ8" s="72"/>
      <c r="DA8" s="74"/>
      <c r="DB8" s="72"/>
      <c r="DC8" s="73"/>
      <c r="DD8" s="61">
        <f>'GenerateurBingo.com'!GY$35</f>
        <v>38</v>
      </c>
      <c r="DE8" s="73"/>
      <c r="DF8" s="72"/>
      <c r="DG8" s="72"/>
      <c r="DH8" s="73"/>
      <c r="DI8" s="61">
        <f>'GenerateurBingo.com'!HO$35</f>
        <v>41</v>
      </c>
      <c r="DJ8" s="73"/>
      <c r="DK8" s="72"/>
      <c r="DL8" s="74"/>
      <c r="DM8" s="72"/>
      <c r="DN8" s="73"/>
      <c r="DO8" s="61">
        <f>'GenerateurBingo.com'!HU$35</f>
        <v>42</v>
      </c>
      <c r="DP8" s="73"/>
      <c r="DQ8" s="72"/>
      <c r="DR8" s="72"/>
      <c r="DS8" s="73"/>
      <c r="DT8" s="61">
        <f>'GenerateurBingo.com'!IK$35</f>
        <v>45</v>
      </c>
      <c r="DU8" s="73"/>
      <c r="DV8" s="72"/>
      <c r="DW8" s="74"/>
      <c r="DX8" s="72"/>
      <c r="DY8" s="73"/>
      <c r="DZ8" s="61">
        <f>'GenerateurBingo.com'!IQ$35</f>
        <v>46</v>
      </c>
      <c r="EA8" s="73"/>
      <c r="EB8" s="72"/>
      <c r="EC8" s="72"/>
      <c r="ED8" s="73"/>
      <c r="EE8" s="61">
        <f>'GenerateurBingo.com'!JG$35</f>
        <v>49</v>
      </c>
      <c r="EF8" s="73"/>
      <c r="EG8" s="72"/>
      <c r="EH8" s="74"/>
      <c r="EI8" s="72"/>
      <c r="EJ8" s="73"/>
      <c r="EK8" s="61">
        <f>'GenerateurBingo.com'!JM$35</f>
        <v>50</v>
      </c>
      <c r="EL8" s="73"/>
      <c r="EM8" s="72"/>
      <c r="EN8" s="72"/>
      <c r="EO8" s="73"/>
      <c r="EP8" s="61">
        <f>'GenerateurBingo.com'!KC$35</f>
        <v>53</v>
      </c>
      <c r="EQ8" s="73"/>
      <c r="ER8" s="72"/>
      <c r="ES8" s="74"/>
      <c r="ET8" s="72"/>
      <c r="EU8" s="73"/>
      <c r="EV8" s="61">
        <f>'GenerateurBingo.com'!KI$35</f>
        <v>54</v>
      </c>
      <c r="EW8" s="73"/>
      <c r="EX8" s="72"/>
      <c r="EY8" s="72"/>
      <c r="EZ8" s="73"/>
      <c r="FA8" s="61">
        <f>'GenerateurBingo.com'!KY$35</f>
        <v>57</v>
      </c>
      <c r="FB8" s="73"/>
      <c r="FC8" s="72"/>
      <c r="FD8" s="74"/>
      <c r="FE8" s="72"/>
      <c r="FF8" s="73"/>
      <c r="FG8" s="61">
        <f>'GenerateurBingo.com'!LE$35</f>
        <v>58</v>
      </c>
      <c r="FH8" s="73"/>
      <c r="FI8" s="72"/>
      <c r="FJ8" s="72"/>
      <c r="FK8" s="73"/>
      <c r="FL8" s="61">
        <f>'GenerateurBingo.com'!LU$35</f>
        <v>61</v>
      </c>
      <c r="FM8" s="73"/>
      <c r="FN8" s="72"/>
      <c r="FO8" s="74"/>
      <c r="FP8" s="72"/>
      <c r="FQ8" s="73"/>
      <c r="FR8" s="61">
        <f>'GenerateurBingo.com'!MA$35</f>
        <v>62</v>
      </c>
      <c r="FS8" s="73"/>
      <c r="FT8" s="72"/>
      <c r="FU8" s="72"/>
      <c r="FV8" s="73"/>
      <c r="FW8" s="61">
        <f>'GenerateurBingo.com'!MQ$35</f>
        <v>65</v>
      </c>
      <c r="FX8" s="73"/>
      <c r="FY8" s="72"/>
      <c r="FZ8" s="74"/>
      <c r="GA8" s="72"/>
      <c r="GB8" s="73"/>
      <c r="GC8" s="61">
        <f>'GenerateurBingo.com'!MW$35</f>
        <v>66</v>
      </c>
      <c r="GD8" s="73"/>
      <c r="GE8" s="72"/>
      <c r="GF8" s="72"/>
      <c r="GG8" s="73"/>
      <c r="GH8" s="61">
        <f>'GenerateurBingo.com'!NM$35</f>
        <v>69</v>
      </c>
      <c r="GI8" s="73"/>
      <c r="GJ8" s="72"/>
      <c r="GK8" s="74"/>
      <c r="GL8" s="72"/>
      <c r="GM8" s="73"/>
      <c r="GN8" s="61">
        <f>'GenerateurBingo.com'!NS$35</f>
        <v>70</v>
      </c>
      <c r="GO8" s="73"/>
      <c r="GP8" s="72"/>
      <c r="GQ8" s="72"/>
      <c r="GR8" s="73"/>
      <c r="GS8" s="61">
        <f>'GenerateurBingo.com'!OI$35</f>
        <v>73</v>
      </c>
      <c r="GT8" s="73"/>
      <c r="GU8" s="72"/>
      <c r="GV8" s="74"/>
      <c r="GW8" s="72"/>
      <c r="GX8" s="73"/>
      <c r="GY8" s="61">
        <f>'GenerateurBingo.com'!OO$35</f>
        <v>74</v>
      </c>
      <c r="GZ8" s="73"/>
      <c r="HA8" s="72"/>
      <c r="HB8" s="72"/>
      <c r="HC8" s="73"/>
      <c r="HD8" s="61">
        <f>'GenerateurBingo.com'!PE$35</f>
        <v>77</v>
      </c>
      <c r="HE8" s="73"/>
      <c r="HF8" s="72"/>
      <c r="HG8" s="74"/>
      <c r="HH8" s="72"/>
      <c r="HI8" s="73"/>
      <c r="HJ8" s="61">
        <f>'GenerateurBingo.com'!PK$35</f>
        <v>78</v>
      </c>
      <c r="HK8" s="73"/>
      <c r="HL8" s="72"/>
      <c r="HM8" s="72"/>
      <c r="HN8" s="73"/>
      <c r="HO8" s="61">
        <f>'GenerateurBingo.com'!QA$35</f>
        <v>81</v>
      </c>
      <c r="HP8" s="73"/>
      <c r="HQ8" s="72"/>
      <c r="HR8" s="74"/>
      <c r="HS8" s="72"/>
      <c r="HT8" s="73"/>
      <c r="HU8" s="61">
        <f>'GenerateurBingo.com'!QG$35</f>
        <v>82</v>
      </c>
      <c r="HV8" s="73"/>
      <c r="HW8" s="72"/>
      <c r="HX8" s="72"/>
      <c r="HY8" s="73"/>
      <c r="HZ8" s="61">
        <f>'GenerateurBingo.com'!QW$35</f>
        <v>85</v>
      </c>
      <c r="IA8" s="73"/>
      <c r="IB8" s="72"/>
      <c r="IC8" s="74"/>
      <c r="ID8" s="72"/>
      <c r="IE8" s="73"/>
      <c r="IF8" s="61">
        <f>'GenerateurBingo.com'!RC$35</f>
        <v>86</v>
      </c>
      <c r="IG8" s="73"/>
      <c r="IH8" s="72"/>
      <c r="II8" s="72"/>
      <c r="IJ8" s="73"/>
      <c r="IK8" s="61">
        <f>'GenerateurBingo.com'!RS$35</f>
        <v>89</v>
      </c>
      <c r="IL8" s="73"/>
      <c r="IM8" s="72"/>
      <c r="IN8" s="74"/>
      <c r="IO8" s="72"/>
      <c r="IP8" s="73"/>
      <c r="IQ8" s="61">
        <f>'GenerateurBingo.com'!RY$35</f>
        <v>90</v>
      </c>
      <c r="IR8" s="73"/>
      <c r="IS8" s="72"/>
      <c r="IT8" s="72"/>
      <c r="IU8" s="73"/>
      <c r="IV8" s="61">
        <f>'GenerateurBingo.com'!SO$35</f>
        <v>93</v>
      </c>
      <c r="IW8" s="73"/>
      <c r="IX8" s="72"/>
      <c r="IY8" s="74"/>
      <c r="IZ8" s="72"/>
      <c r="JA8" s="73"/>
      <c r="JB8" s="61">
        <f>'GenerateurBingo.com'!SU$35</f>
        <v>94</v>
      </c>
      <c r="JC8" s="73"/>
      <c r="JD8" s="72"/>
      <c r="JE8" s="72"/>
      <c r="JF8" s="73"/>
      <c r="JG8" s="61">
        <f>'GenerateurBingo.com'!TK$35</f>
        <v>97</v>
      </c>
      <c r="JH8" s="73"/>
      <c r="JI8" s="72"/>
      <c r="JJ8" s="74"/>
      <c r="JK8" s="72"/>
      <c r="JL8" s="73"/>
      <c r="JM8" s="61">
        <f>'GenerateurBingo.com'!TQ$35</f>
        <v>98</v>
      </c>
      <c r="JN8" s="73"/>
      <c r="JO8" s="72"/>
    </row>
    <row r="9" spans="1:275" s="80" customFormat="1" ht="23" customHeight="1">
      <c r="A9" s="76">
        <f>IF('Liste des mots'!$H$1=TRUE,C8,"")</f>
        <v>1</v>
      </c>
      <c r="B9" s="77"/>
      <c r="C9" s="78" t="str">
        <f>IF('Liste des mots'!$D$1=TRUE,Instructions!$D$17,"")</f>
        <v>Inscrire la description ici</v>
      </c>
      <c r="D9" s="77"/>
      <c r="E9" s="79">
        <f>IF('Liste des mots'!$H$1=TRUE,C8,"")</f>
        <v>1</v>
      </c>
      <c r="F9" s="77"/>
      <c r="G9" s="76">
        <f>IF('Liste des mots'!$H$1=TRUE,I8,"")</f>
        <v>2</v>
      </c>
      <c r="H9" s="77"/>
      <c r="I9" s="78" t="str">
        <f>IF('Liste des mots'!$D$1=TRUE,Instructions!$D$17,"")</f>
        <v>Inscrire la description ici</v>
      </c>
      <c r="J9" s="77"/>
      <c r="K9" s="79">
        <f>IF('Liste des mots'!$H$1=TRUE,I8,"")</f>
        <v>2</v>
      </c>
      <c r="L9" s="76">
        <f>IF('Liste des mots'!$H$1=TRUE,N8,"")</f>
        <v>5</v>
      </c>
      <c r="M9" s="77"/>
      <c r="N9" s="78" t="str">
        <f>IF('Liste des mots'!$D$1=TRUE,Instructions!$D$17,"")</f>
        <v>Inscrire la description ici</v>
      </c>
      <c r="O9" s="77"/>
      <c r="P9" s="79">
        <f>IF('Liste des mots'!$H$1=TRUE,N8,"")</f>
        <v>5</v>
      </c>
      <c r="Q9" s="77"/>
      <c r="R9" s="76">
        <f>IF('Liste des mots'!$H$1=TRUE,T8,"")</f>
        <v>6</v>
      </c>
      <c r="S9" s="77"/>
      <c r="T9" s="78" t="str">
        <f>IF('Liste des mots'!$D$1=TRUE,Instructions!$D$17,"")</f>
        <v>Inscrire la description ici</v>
      </c>
      <c r="U9" s="77"/>
      <c r="V9" s="79">
        <f>IF('Liste des mots'!$H$1=TRUE,T8,"")</f>
        <v>6</v>
      </c>
      <c r="W9" s="76">
        <f>IF('Liste des mots'!$H$1=TRUE,Y8,"")</f>
        <v>9</v>
      </c>
      <c r="X9" s="77"/>
      <c r="Y9" s="78" t="str">
        <f>IF('Liste des mots'!$D$1=TRUE,Instructions!$D$17,"")</f>
        <v>Inscrire la description ici</v>
      </c>
      <c r="Z9" s="77"/>
      <c r="AA9" s="79">
        <f>IF('Liste des mots'!$H$1=TRUE,Y8,"")</f>
        <v>9</v>
      </c>
      <c r="AB9" s="77"/>
      <c r="AC9" s="76">
        <f>IF('Liste des mots'!$H$1=TRUE,AE8,"")</f>
        <v>10</v>
      </c>
      <c r="AD9" s="77"/>
      <c r="AE9" s="78" t="str">
        <f>IF('Liste des mots'!$D$1=TRUE,Instructions!$D$17,"")</f>
        <v>Inscrire la description ici</v>
      </c>
      <c r="AF9" s="77"/>
      <c r="AG9" s="79">
        <f>IF('Liste des mots'!$H$1=TRUE,AE8,"")</f>
        <v>10</v>
      </c>
      <c r="AH9" s="76">
        <f>IF('Liste des mots'!$H$1=TRUE,AJ8,"")</f>
        <v>13</v>
      </c>
      <c r="AI9" s="77"/>
      <c r="AJ9" s="78" t="str">
        <f>IF('Liste des mots'!$D$1=TRUE,Instructions!$D$17,"")</f>
        <v>Inscrire la description ici</v>
      </c>
      <c r="AK9" s="77"/>
      <c r="AL9" s="79">
        <f>IF('Liste des mots'!$H$1=TRUE,AJ8,"")</f>
        <v>13</v>
      </c>
      <c r="AM9" s="77"/>
      <c r="AN9" s="76">
        <f>IF('Liste des mots'!$H$1=TRUE,AP8,"")</f>
        <v>14</v>
      </c>
      <c r="AO9" s="77"/>
      <c r="AP9" s="78" t="str">
        <f>IF('Liste des mots'!$D$1=TRUE,Instructions!$D$17,"")</f>
        <v>Inscrire la description ici</v>
      </c>
      <c r="AQ9" s="77"/>
      <c r="AR9" s="79">
        <f>IF('Liste des mots'!$H$1=TRUE,AP8,"")</f>
        <v>14</v>
      </c>
      <c r="AS9" s="76">
        <f>IF('Liste des mots'!$H$1=TRUE,AU8,"")</f>
        <v>17</v>
      </c>
      <c r="AT9" s="77"/>
      <c r="AU9" s="78" t="str">
        <f>IF('Liste des mots'!$D$1=TRUE,Instructions!$D$17,"")</f>
        <v>Inscrire la description ici</v>
      </c>
      <c r="AV9" s="77"/>
      <c r="AW9" s="79">
        <f>IF('Liste des mots'!$H$1=TRUE,AU8,"")</f>
        <v>17</v>
      </c>
      <c r="AX9" s="77"/>
      <c r="AY9" s="76">
        <f>IF('Liste des mots'!$H$1=TRUE,BA8,"")</f>
        <v>18</v>
      </c>
      <c r="AZ9" s="77"/>
      <c r="BA9" s="78" t="str">
        <f>IF('Liste des mots'!$D$1=TRUE,Instructions!$D$17,"")</f>
        <v>Inscrire la description ici</v>
      </c>
      <c r="BB9" s="77"/>
      <c r="BC9" s="79">
        <f>IF('Liste des mots'!$H$1=TRUE,BA8,"")</f>
        <v>18</v>
      </c>
      <c r="BD9" s="76">
        <f>IF('Liste des mots'!$H$1=TRUE,BF8,"")</f>
        <v>21</v>
      </c>
      <c r="BE9" s="77"/>
      <c r="BF9" s="78" t="str">
        <f>IF('Liste des mots'!$D$1=TRUE,Instructions!$D$17,"")</f>
        <v>Inscrire la description ici</v>
      </c>
      <c r="BG9" s="77"/>
      <c r="BH9" s="79">
        <f>IF('Liste des mots'!$H$1=TRUE,BF8,"")</f>
        <v>21</v>
      </c>
      <c r="BI9" s="77"/>
      <c r="BJ9" s="76">
        <f>IF('Liste des mots'!$H$1=TRUE,BL8,"")</f>
        <v>22</v>
      </c>
      <c r="BK9" s="77"/>
      <c r="BL9" s="78" t="str">
        <f>IF('Liste des mots'!$D$1=TRUE,Instructions!$D$17,"")</f>
        <v>Inscrire la description ici</v>
      </c>
      <c r="BM9" s="77"/>
      <c r="BN9" s="79">
        <f>IF('Liste des mots'!$H$1=TRUE,BL8,"")</f>
        <v>22</v>
      </c>
      <c r="BO9" s="76">
        <f>IF('Liste des mots'!$H$1=TRUE,BQ8,"")</f>
        <v>25</v>
      </c>
      <c r="BP9" s="77"/>
      <c r="BQ9" s="78" t="str">
        <f>IF('Liste des mots'!$D$1=TRUE,Instructions!$D$17,"")</f>
        <v>Inscrire la description ici</v>
      </c>
      <c r="BR9" s="77"/>
      <c r="BS9" s="79">
        <f>IF('Liste des mots'!$H$1=TRUE,BQ8,"")</f>
        <v>25</v>
      </c>
      <c r="BT9" s="77"/>
      <c r="BU9" s="76">
        <f>IF('Liste des mots'!$H$1=TRUE,BW8,"")</f>
        <v>26</v>
      </c>
      <c r="BV9" s="77"/>
      <c r="BW9" s="78" t="str">
        <f>IF('Liste des mots'!$D$1=TRUE,Instructions!$D$17,"")</f>
        <v>Inscrire la description ici</v>
      </c>
      <c r="BX9" s="77"/>
      <c r="BY9" s="79">
        <f>IF('Liste des mots'!$H$1=TRUE,BW8,"")</f>
        <v>26</v>
      </c>
      <c r="BZ9" s="76">
        <f>IF('Liste des mots'!$H$1=TRUE,CB8,"")</f>
        <v>29</v>
      </c>
      <c r="CA9" s="77"/>
      <c r="CB9" s="78" t="str">
        <f>IF('Liste des mots'!$D$1=TRUE,Instructions!$D$17,"")</f>
        <v>Inscrire la description ici</v>
      </c>
      <c r="CC9" s="77"/>
      <c r="CD9" s="79">
        <f>IF('Liste des mots'!$H$1=TRUE,CB8,"")</f>
        <v>29</v>
      </c>
      <c r="CE9" s="77"/>
      <c r="CF9" s="76">
        <f>IF('Liste des mots'!$H$1=TRUE,CH8,"")</f>
        <v>30</v>
      </c>
      <c r="CG9" s="77"/>
      <c r="CH9" s="78" t="str">
        <f>IF('Liste des mots'!$D$1=TRUE,Instructions!$D$17,"")</f>
        <v>Inscrire la description ici</v>
      </c>
      <c r="CI9" s="77"/>
      <c r="CJ9" s="79">
        <f>IF('Liste des mots'!$H$1=TRUE,CH8,"")</f>
        <v>30</v>
      </c>
      <c r="CK9" s="76">
        <f>IF('Liste des mots'!$H$1=TRUE,CM8,"")</f>
        <v>33</v>
      </c>
      <c r="CL9" s="77"/>
      <c r="CM9" s="78" t="str">
        <f>IF('Liste des mots'!$D$1=TRUE,Instructions!$D$17,"")</f>
        <v>Inscrire la description ici</v>
      </c>
      <c r="CN9" s="77"/>
      <c r="CO9" s="79">
        <f>IF('Liste des mots'!$H$1=TRUE,CM8,"")</f>
        <v>33</v>
      </c>
      <c r="CP9" s="77"/>
      <c r="CQ9" s="76">
        <f>IF('Liste des mots'!$H$1=TRUE,CS8,"")</f>
        <v>34</v>
      </c>
      <c r="CR9" s="77"/>
      <c r="CS9" s="78" t="str">
        <f>IF('Liste des mots'!$D$1=TRUE,Instructions!$D$17,"")</f>
        <v>Inscrire la description ici</v>
      </c>
      <c r="CT9" s="77"/>
      <c r="CU9" s="79">
        <f>IF('Liste des mots'!$H$1=TRUE,CS8,"")</f>
        <v>34</v>
      </c>
      <c r="CV9" s="76">
        <f>IF('Liste des mots'!$H$1=TRUE,CX8,"")</f>
        <v>37</v>
      </c>
      <c r="CW9" s="77"/>
      <c r="CX9" s="78" t="str">
        <f>IF('Liste des mots'!$D$1=TRUE,Instructions!$D$17,"")</f>
        <v>Inscrire la description ici</v>
      </c>
      <c r="CY9" s="77"/>
      <c r="CZ9" s="79">
        <f>IF('Liste des mots'!$H$1=TRUE,CX8,"")</f>
        <v>37</v>
      </c>
      <c r="DA9" s="77"/>
      <c r="DB9" s="76">
        <f>IF('Liste des mots'!$H$1=TRUE,DD8,"")</f>
        <v>38</v>
      </c>
      <c r="DC9" s="77"/>
      <c r="DD9" s="78" t="str">
        <f>IF('Liste des mots'!$D$1=TRUE,Instructions!$D$17,"")</f>
        <v>Inscrire la description ici</v>
      </c>
      <c r="DE9" s="77"/>
      <c r="DF9" s="79">
        <f>IF('Liste des mots'!$H$1=TRUE,DD8,"")</f>
        <v>38</v>
      </c>
      <c r="DG9" s="76">
        <f>IF('Liste des mots'!$H$1=TRUE,DI8,"")</f>
        <v>41</v>
      </c>
      <c r="DH9" s="77"/>
      <c r="DI9" s="78" t="str">
        <f>IF('Liste des mots'!$D$1=TRUE,Instructions!$D$17,"")</f>
        <v>Inscrire la description ici</v>
      </c>
      <c r="DJ9" s="77"/>
      <c r="DK9" s="79">
        <f>IF('Liste des mots'!$H$1=TRUE,DI8,"")</f>
        <v>41</v>
      </c>
      <c r="DL9" s="77"/>
      <c r="DM9" s="76">
        <f>IF('Liste des mots'!$H$1=TRUE,DO8,"")</f>
        <v>42</v>
      </c>
      <c r="DN9" s="77"/>
      <c r="DO9" s="78" t="str">
        <f>IF('Liste des mots'!$D$1=TRUE,Instructions!$D$17,"")</f>
        <v>Inscrire la description ici</v>
      </c>
      <c r="DP9" s="77"/>
      <c r="DQ9" s="79">
        <f>IF('Liste des mots'!$H$1=TRUE,DO8,"")</f>
        <v>42</v>
      </c>
      <c r="DR9" s="76">
        <f>IF('Liste des mots'!$H$1=TRUE,DT8,"")</f>
        <v>45</v>
      </c>
      <c r="DS9" s="77"/>
      <c r="DT9" s="78" t="str">
        <f>IF('Liste des mots'!$D$1=TRUE,Instructions!$D$17,"")</f>
        <v>Inscrire la description ici</v>
      </c>
      <c r="DU9" s="77"/>
      <c r="DV9" s="79">
        <f>IF('Liste des mots'!$H$1=TRUE,DT8,"")</f>
        <v>45</v>
      </c>
      <c r="DW9" s="77"/>
      <c r="DX9" s="76">
        <f>IF('Liste des mots'!$H$1=TRUE,DZ8,"")</f>
        <v>46</v>
      </c>
      <c r="DY9" s="77"/>
      <c r="DZ9" s="78" t="str">
        <f>IF('Liste des mots'!$D$1=TRUE,Instructions!$D$17,"")</f>
        <v>Inscrire la description ici</v>
      </c>
      <c r="EA9" s="77"/>
      <c r="EB9" s="79">
        <f>IF('Liste des mots'!$H$1=TRUE,DZ8,"")</f>
        <v>46</v>
      </c>
      <c r="EC9" s="76">
        <f>IF('Liste des mots'!$H$1=TRUE,EE8,"")</f>
        <v>49</v>
      </c>
      <c r="ED9" s="77"/>
      <c r="EE9" s="78" t="str">
        <f>IF('Liste des mots'!$D$1=TRUE,Instructions!$D$17,"")</f>
        <v>Inscrire la description ici</v>
      </c>
      <c r="EF9" s="77"/>
      <c r="EG9" s="79">
        <f>IF('Liste des mots'!$H$1=TRUE,EE8,"")</f>
        <v>49</v>
      </c>
      <c r="EH9" s="77"/>
      <c r="EI9" s="76">
        <f>IF('Liste des mots'!$H$1=TRUE,EK8,"")</f>
        <v>50</v>
      </c>
      <c r="EJ9" s="77"/>
      <c r="EK9" s="78" t="str">
        <f>IF('Liste des mots'!$D$1=TRUE,Instructions!$D$17,"")</f>
        <v>Inscrire la description ici</v>
      </c>
      <c r="EL9" s="77"/>
      <c r="EM9" s="79">
        <f>IF('Liste des mots'!$H$1=TRUE,EK8,"")</f>
        <v>50</v>
      </c>
      <c r="EN9" s="76">
        <f>IF('Liste des mots'!$H$1=TRUE,EP8,"")</f>
        <v>53</v>
      </c>
      <c r="EO9" s="77"/>
      <c r="EP9" s="78" t="str">
        <f>IF('Liste des mots'!$D$1=TRUE,Instructions!$D$17,"")</f>
        <v>Inscrire la description ici</v>
      </c>
      <c r="EQ9" s="77"/>
      <c r="ER9" s="79">
        <f>IF('Liste des mots'!$H$1=TRUE,EP8,"")</f>
        <v>53</v>
      </c>
      <c r="ES9" s="77"/>
      <c r="ET9" s="76">
        <f>IF('Liste des mots'!$H$1=TRUE,EV8,"")</f>
        <v>54</v>
      </c>
      <c r="EU9" s="77"/>
      <c r="EV9" s="78" t="str">
        <f>IF('Liste des mots'!$D$1=TRUE,Instructions!$D$17,"")</f>
        <v>Inscrire la description ici</v>
      </c>
      <c r="EW9" s="77"/>
      <c r="EX9" s="79">
        <f>IF('Liste des mots'!$H$1=TRUE,EV8,"")</f>
        <v>54</v>
      </c>
      <c r="EY9" s="76">
        <f>IF('Liste des mots'!$H$1=TRUE,FA8,"")</f>
        <v>57</v>
      </c>
      <c r="EZ9" s="77"/>
      <c r="FA9" s="78" t="str">
        <f>IF('Liste des mots'!$D$1=TRUE,Instructions!$D$17,"")</f>
        <v>Inscrire la description ici</v>
      </c>
      <c r="FB9" s="77"/>
      <c r="FC9" s="79">
        <f>IF('Liste des mots'!$H$1=TRUE,FA8,"")</f>
        <v>57</v>
      </c>
      <c r="FD9" s="77"/>
      <c r="FE9" s="76">
        <f>IF('Liste des mots'!$H$1=TRUE,FG8,"")</f>
        <v>58</v>
      </c>
      <c r="FF9" s="77"/>
      <c r="FG9" s="78" t="str">
        <f>IF('Liste des mots'!$D$1=TRUE,Instructions!$D$17,"")</f>
        <v>Inscrire la description ici</v>
      </c>
      <c r="FH9" s="77"/>
      <c r="FI9" s="79">
        <f>IF('Liste des mots'!$H$1=TRUE,FG8,"")</f>
        <v>58</v>
      </c>
      <c r="FJ9" s="76">
        <f>IF('Liste des mots'!$H$1=TRUE,FL8,"")</f>
        <v>61</v>
      </c>
      <c r="FK9" s="77"/>
      <c r="FL9" s="78" t="str">
        <f>IF('Liste des mots'!$D$1=TRUE,Instructions!$D$17,"")</f>
        <v>Inscrire la description ici</v>
      </c>
      <c r="FM9" s="77"/>
      <c r="FN9" s="79">
        <f>IF('Liste des mots'!$H$1=TRUE,FL8,"")</f>
        <v>61</v>
      </c>
      <c r="FO9" s="77"/>
      <c r="FP9" s="76">
        <f>IF('Liste des mots'!$H$1=TRUE,FR8,"")</f>
        <v>62</v>
      </c>
      <c r="FQ9" s="77"/>
      <c r="FR9" s="78" t="str">
        <f>IF('Liste des mots'!$D$1=TRUE,Instructions!$D$17,"")</f>
        <v>Inscrire la description ici</v>
      </c>
      <c r="FS9" s="77"/>
      <c r="FT9" s="79">
        <f>IF('Liste des mots'!$H$1=TRUE,FR8,"")</f>
        <v>62</v>
      </c>
      <c r="FU9" s="76">
        <f>IF('Liste des mots'!$H$1=TRUE,FW8,"")</f>
        <v>65</v>
      </c>
      <c r="FV9" s="77"/>
      <c r="FW9" s="78" t="str">
        <f>IF('Liste des mots'!$D$1=TRUE,Instructions!$D$17,"")</f>
        <v>Inscrire la description ici</v>
      </c>
      <c r="FX9" s="77"/>
      <c r="FY9" s="79">
        <f>IF('Liste des mots'!$H$1=TRUE,FW8,"")</f>
        <v>65</v>
      </c>
      <c r="FZ9" s="77"/>
      <c r="GA9" s="76">
        <f>IF('Liste des mots'!$H$1=TRUE,GC8,"")</f>
        <v>66</v>
      </c>
      <c r="GB9" s="77"/>
      <c r="GC9" s="78" t="str">
        <f>IF('Liste des mots'!$D$1=TRUE,Instructions!$D$17,"")</f>
        <v>Inscrire la description ici</v>
      </c>
      <c r="GD9" s="77"/>
      <c r="GE9" s="79">
        <f>IF('Liste des mots'!$H$1=TRUE,GC8,"")</f>
        <v>66</v>
      </c>
      <c r="GF9" s="76">
        <f>IF('Liste des mots'!$H$1=TRUE,GH8,"")</f>
        <v>69</v>
      </c>
      <c r="GG9" s="77"/>
      <c r="GH9" s="78" t="str">
        <f>IF('Liste des mots'!$D$1=TRUE,Instructions!$D$17,"")</f>
        <v>Inscrire la description ici</v>
      </c>
      <c r="GI9" s="77"/>
      <c r="GJ9" s="79">
        <f>IF('Liste des mots'!$H$1=TRUE,GH8,"")</f>
        <v>69</v>
      </c>
      <c r="GK9" s="77"/>
      <c r="GL9" s="76">
        <f>IF('Liste des mots'!$H$1=TRUE,GN8,"")</f>
        <v>70</v>
      </c>
      <c r="GM9" s="77"/>
      <c r="GN9" s="78" t="str">
        <f>IF('Liste des mots'!$D$1=TRUE,Instructions!$D$17,"")</f>
        <v>Inscrire la description ici</v>
      </c>
      <c r="GO9" s="77"/>
      <c r="GP9" s="79">
        <f>IF('Liste des mots'!$H$1=TRUE,GN8,"")</f>
        <v>70</v>
      </c>
      <c r="GQ9" s="76">
        <f>IF('Liste des mots'!$H$1=TRUE,GS8,"")</f>
        <v>73</v>
      </c>
      <c r="GR9" s="77"/>
      <c r="GS9" s="78" t="str">
        <f>IF('Liste des mots'!$D$1=TRUE,Instructions!$D$17,"")</f>
        <v>Inscrire la description ici</v>
      </c>
      <c r="GT9" s="77"/>
      <c r="GU9" s="79">
        <f>IF('Liste des mots'!$H$1=TRUE,GS8,"")</f>
        <v>73</v>
      </c>
      <c r="GV9" s="77"/>
      <c r="GW9" s="76">
        <f>IF('Liste des mots'!$H$1=TRUE,GY8,"")</f>
        <v>74</v>
      </c>
      <c r="GX9" s="77"/>
      <c r="GY9" s="78" t="str">
        <f>IF('Liste des mots'!$D$1=TRUE,Instructions!$D$17,"")</f>
        <v>Inscrire la description ici</v>
      </c>
      <c r="GZ9" s="77"/>
      <c r="HA9" s="79">
        <f>IF('Liste des mots'!$H$1=TRUE,GY8,"")</f>
        <v>74</v>
      </c>
      <c r="HB9" s="76">
        <f>IF('Liste des mots'!$H$1=TRUE,HD8,"")</f>
        <v>77</v>
      </c>
      <c r="HC9" s="77"/>
      <c r="HD9" s="78" t="str">
        <f>IF('Liste des mots'!$D$1=TRUE,Instructions!$D$17,"")</f>
        <v>Inscrire la description ici</v>
      </c>
      <c r="HE9" s="77"/>
      <c r="HF9" s="79">
        <f>IF('Liste des mots'!$H$1=TRUE,HD8,"")</f>
        <v>77</v>
      </c>
      <c r="HG9" s="77"/>
      <c r="HH9" s="76">
        <f>IF('Liste des mots'!$H$1=TRUE,HJ8,"")</f>
        <v>78</v>
      </c>
      <c r="HI9" s="77"/>
      <c r="HJ9" s="78" t="str">
        <f>IF('Liste des mots'!$D$1=TRUE,Instructions!$D$17,"")</f>
        <v>Inscrire la description ici</v>
      </c>
      <c r="HK9" s="77"/>
      <c r="HL9" s="79">
        <f>IF('Liste des mots'!$H$1=TRUE,HJ8,"")</f>
        <v>78</v>
      </c>
      <c r="HM9" s="76">
        <f>IF('Liste des mots'!$H$1=TRUE,HO8,"")</f>
        <v>81</v>
      </c>
      <c r="HN9" s="77"/>
      <c r="HO9" s="78" t="str">
        <f>IF('Liste des mots'!$D$1=TRUE,Instructions!$D$17,"")</f>
        <v>Inscrire la description ici</v>
      </c>
      <c r="HP9" s="77"/>
      <c r="HQ9" s="79">
        <f>IF('Liste des mots'!$H$1=TRUE,HO8,"")</f>
        <v>81</v>
      </c>
      <c r="HR9" s="77"/>
      <c r="HS9" s="76">
        <f>IF('Liste des mots'!$H$1=TRUE,HU8,"")</f>
        <v>82</v>
      </c>
      <c r="HT9" s="77"/>
      <c r="HU9" s="78" t="str">
        <f>IF('Liste des mots'!$D$1=TRUE,Instructions!$D$17,"")</f>
        <v>Inscrire la description ici</v>
      </c>
      <c r="HV9" s="77"/>
      <c r="HW9" s="79">
        <f>IF('Liste des mots'!$H$1=TRUE,HU8,"")</f>
        <v>82</v>
      </c>
      <c r="HX9" s="76">
        <f>IF('Liste des mots'!$H$1=TRUE,HZ8,"")</f>
        <v>85</v>
      </c>
      <c r="HY9" s="77"/>
      <c r="HZ9" s="78" t="str">
        <f>IF('Liste des mots'!$D$1=TRUE,Instructions!$D$17,"")</f>
        <v>Inscrire la description ici</v>
      </c>
      <c r="IA9" s="77"/>
      <c r="IB9" s="79">
        <f>IF('Liste des mots'!$H$1=TRUE,HZ8,"")</f>
        <v>85</v>
      </c>
      <c r="IC9" s="77"/>
      <c r="ID9" s="76">
        <f>IF('Liste des mots'!$H$1=TRUE,IF8,"")</f>
        <v>86</v>
      </c>
      <c r="IE9" s="77"/>
      <c r="IF9" s="78" t="str">
        <f>IF('Liste des mots'!$D$1=TRUE,Instructions!$D$17,"")</f>
        <v>Inscrire la description ici</v>
      </c>
      <c r="IG9" s="77"/>
      <c r="IH9" s="79">
        <f>IF('Liste des mots'!$H$1=TRUE,IF8,"")</f>
        <v>86</v>
      </c>
      <c r="II9" s="76">
        <f>IF('Liste des mots'!$H$1=TRUE,IK8,"")</f>
        <v>89</v>
      </c>
      <c r="IJ9" s="77"/>
      <c r="IK9" s="78" t="str">
        <f>IF('Liste des mots'!$D$1=TRUE,Instructions!$D$17,"")</f>
        <v>Inscrire la description ici</v>
      </c>
      <c r="IL9" s="77"/>
      <c r="IM9" s="79">
        <f>IF('Liste des mots'!$H$1=TRUE,IK8,"")</f>
        <v>89</v>
      </c>
      <c r="IN9" s="77"/>
      <c r="IO9" s="76">
        <f>IF('Liste des mots'!$H$1=TRUE,IQ8,"")</f>
        <v>90</v>
      </c>
      <c r="IP9" s="77"/>
      <c r="IQ9" s="78" t="str">
        <f>IF('Liste des mots'!$D$1=TRUE,Instructions!$D$17,"")</f>
        <v>Inscrire la description ici</v>
      </c>
      <c r="IR9" s="77"/>
      <c r="IS9" s="79">
        <f>IF('Liste des mots'!$H$1=TRUE,IQ8,"")</f>
        <v>90</v>
      </c>
      <c r="IT9" s="76">
        <f>IF('Liste des mots'!$H$1=TRUE,IV8,"")</f>
        <v>93</v>
      </c>
      <c r="IU9" s="77"/>
      <c r="IV9" s="78" t="str">
        <f>IF('Liste des mots'!$D$1=TRUE,Instructions!$D$17,"")</f>
        <v>Inscrire la description ici</v>
      </c>
      <c r="IW9" s="77"/>
      <c r="IX9" s="79">
        <f>IF('Liste des mots'!$H$1=TRUE,IV8,"")</f>
        <v>93</v>
      </c>
      <c r="IY9" s="77"/>
      <c r="IZ9" s="76">
        <f>IF('Liste des mots'!$H$1=TRUE,JB8,"")</f>
        <v>94</v>
      </c>
      <c r="JA9" s="77"/>
      <c r="JB9" s="78" t="str">
        <f>IF('Liste des mots'!$D$1=TRUE,Instructions!$D$17,"")</f>
        <v>Inscrire la description ici</v>
      </c>
      <c r="JC9" s="77"/>
      <c r="JD9" s="79">
        <f>IF('Liste des mots'!$H$1=TRUE,JB8,"")</f>
        <v>94</v>
      </c>
      <c r="JE9" s="76">
        <f>IF('Liste des mots'!$H$1=TRUE,JG8,"")</f>
        <v>97</v>
      </c>
      <c r="JF9" s="77"/>
      <c r="JG9" s="78" t="str">
        <f>IF('Liste des mots'!$D$1=TRUE,Instructions!$D$17,"")</f>
        <v>Inscrire la description ici</v>
      </c>
      <c r="JH9" s="77"/>
      <c r="JI9" s="79">
        <f>IF('Liste des mots'!$H$1=TRUE,JG8,"")</f>
        <v>97</v>
      </c>
      <c r="JJ9" s="77"/>
      <c r="JK9" s="76">
        <f>IF('Liste des mots'!$H$1=TRUE,JM8,"")</f>
        <v>98</v>
      </c>
      <c r="JL9" s="77"/>
      <c r="JM9" s="78" t="str">
        <f>IF('Liste des mots'!$D$1=TRUE,Instructions!$D$17,"")</f>
        <v>Inscrire la description ici</v>
      </c>
      <c r="JN9" s="77"/>
      <c r="JO9" s="79">
        <f>IF('Liste des mots'!$H$1=TRUE,JM8,"")</f>
        <v>98</v>
      </c>
    </row>
    <row r="10" spans="1:275" s="64" customFormat="1" ht="23" customHeight="1" thickBot="1">
      <c r="A10" s="59">
        <f>IF('Liste des mots'!$H$1=TRUE,C17,"")</f>
        <v>3</v>
      </c>
      <c r="B10" s="60"/>
      <c r="C10" s="61" t="str">
        <f>IF('Liste des mots'!$A$1=TRUE,Instructions!$D$8,"")</f>
        <v>Inscrire le titre ici</v>
      </c>
      <c r="D10" s="62"/>
      <c r="E10" s="63">
        <f>IF('Liste des mots'!$H$1=TRUE,C17,"")</f>
        <v>3</v>
      </c>
      <c r="F10" s="60"/>
      <c r="G10" s="59">
        <f>IF('Liste des mots'!$H$1=TRUE,I17,"")</f>
        <v>4</v>
      </c>
      <c r="H10" s="60"/>
      <c r="I10" s="61" t="str">
        <f>IF('Liste des mots'!$A$1=TRUE,Instructions!$D$8,"")</f>
        <v>Inscrire le titre ici</v>
      </c>
      <c r="J10" s="60"/>
      <c r="K10" s="63">
        <f>IF('Liste des mots'!$H$1=TRUE,I17,"")</f>
        <v>4</v>
      </c>
      <c r="L10" s="59">
        <f>IF('Liste des mots'!$H$1=TRUE,N17,"")</f>
        <v>7</v>
      </c>
      <c r="M10" s="60"/>
      <c r="N10" s="61" t="str">
        <f>IF('Liste des mots'!$A$1=TRUE,Instructions!$D$8,"")</f>
        <v>Inscrire le titre ici</v>
      </c>
      <c r="O10" s="62"/>
      <c r="P10" s="63">
        <f>IF('Liste des mots'!$H$1=TRUE,N17,"")</f>
        <v>7</v>
      </c>
      <c r="Q10" s="60"/>
      <c r="R10" s="59">
        <f>IF('Liste des mots'!$H$1=TRUE,T17,"")</f>
        <v>8</v>
      </c>
      <c r="S10" s="60"/>
      <c r="T10" s="61" t="str">
        <f>IF('Liste des mots'!$A$1=TRUE,Instructions!$D$8,"")</f>
        <v>Inscrire le titre ici</v>
      </c>
      <c r="U10" s="60"/>
      <c r="V10" s="63">
        <f>IF('Liste des mots'!$H$1=TRUE,T17,"")</f>
        <v>8</v>
      </c>
      <c r="W10" s="59">
        <f>IF('Liste des mots'!$H$1=TRUE,Y17,"")</f>
        <v>11</v>
      </c>
      <c r="X10" s="60"/>
      <c r="Y10" s="61" t="str">
        <f>IF('Liste des mots'!$A$1=TRUE,Instructions!$D$8,"")</f>
        <v>Inscrire le titre ici</v>
      </c>
      <c r="Z10" s="62"/>
      <c r="AA10" s="63">
        <f>IF('Liste des mots'!$H$1=TRUE,Y17,"")</f>
        <v>11</v>
      </c>
      <c r="AB10" s="60"/>
      <c r="AC10" s="59">
        <f>IF('Liste des mots'!$H$1=TRUE,AE17,"")</f>
        <v>12</v>
      </c>
      <c r="AD10" s="60"/>
      <c r="AE10" s="61" t="str">
        <f>IF('Liste des mots'!$A$1=TRUE,Instructions!$D$8,"")</f>
        <v>Inscrire le titre ici</v>
      </c>
      <c r="AF10" s="60"/>
      <c r="AG10" s="63">
        <f>IF('Liste des mots'!$H$1=TRUE,AE17,"")</f>
        <v>12</v>
      </c>
      <c r="AH10" s="59">
        <f>IF('Liste des mots'!$H$1=TRUE,AJ17,"")</f>
        <v>15</v>
      </c>
      <c r="AI10" s="60"/>
      <c r="AJ10" s="61" t="str">
        <f>IF('Liste des mots'!$A$1=TRUE,Instructions!$D$8,"")</f>
        <v>Inscrire le titre ici</v>
      </c>
      <c r="AK10" s="62"/>
      <c r="AL10" s="63">
        <f>IF('Liste des mots'!$H$1=TRUE,AJ17,"")</f>
        <v>15</v>
      </c>
      <c r="AM10" s="60"/>
      <c r="AN10" s="59">
        <f>IF('Liste des mots'!$H$1=TRUE,AP17,"")</f>
        <v>16</v>
      </c>
      <c r="AO10" s="60"/>
      <c r="AP10" s="61" t="str">
        <f>IF('Liste des mots'!$A$1=TRUE,Instructions!$D$8,"")</f>
        <v>Inscrire le titre ici</v>
      </c>
      <c r="AQ10" s="60"/>
      <c r="AR10" s="63">
        <f>IF('Liste des mots'!$H$1=TRUE,AP17,"")</f>
        <v>16</v>
      </c>
      <c r="AS10" s="59">
        <f>IF('Liste des mots'!$H$1=TRUE,AU17,"")</f>
        <v>19</v>
      </c>
      <c r="AT10" s="60"/>
      <c r="AU10" s="61" t="str">
        <f>IF('Liste des mots'!$A$1=TRUE,Instructions!$D$8,"")</f>
        <v>Inscrire le titre ici</v>
      </c>
      <c r="AV10" s="62"/>
      <c r="AW10" s="63">
        <f>IF('Liste des mots'!$H$1=TRUE,AU17,"")</f>
        <v>19</v>
      </c>
      <c r="AX10" s="60"/>
      <c r="AY10" s="59">
        <f>IF('Liste des mots'!$H$1=TRUE,BA17,"")</f>
        <v>20</v>
      </c>
      <c r="AZ10" s="60"/>
      <c r="BA10" s="61" t="str">
        <f>IF('Liste des mots'!$A$1=TRUE,Instructions!$D$8,"")</f>
        <v>Inscrire le titre ici</v>
      </c>
      <c r="BB10" s="60"/>
      <c r="BC10" s="63">
        <f>IF('Liste des mots'!$H$1=TRUE,BA17,"")</f>
        <v>20</v>
      </c>
      <c r="BD10" s="59">
        <f>IF('Liste des mots'!$H$1=TRUE,BF17,"")</f>
        <v>23</v>
      </c>
      <c r="BE10" s="60"/>
      <c r="BF10" s="61" t="str">
        <f>IF('Liste des mots'!$A$1=TRUE,Instructions!$D$8,"")</f>
        <v>Inscrire le titre ici</v>
      </c>
      <c r="BG10" s="62"/>
      <c r="BH10" s="63">
        <f>IF('Liste des mots'!$H$1=TRUE,BF17,"")</f>
        <v>23</v>
      </c>
      <c r="BI10" s="60"/>
      <c r="BJ10" s="59">
        <f>IF('Liste des mots'!$H$1=TRUE,BL17,"")</f>
        <v>24</v>
      </c>
      <c r="BK10" s="60"/>
      <c r="BL10" s="61" t="str">
        <f>IF('Liste des mots'!$A$1=TRUE,Instructions!$D$8,"")</f>
        <v>Inscrire le titre ici</v>
      </c>
      <c r="BM10" s="60"/>
      <c r="BN10" s="63">
        <f>IF('Liste des mots'!$H$1=TRUE,BL17,"")</f>
        <v>24</v>
      </c>
      <c r="BO10" s="59">
        <f>IF('Liste des mots'!$H$1=TRUE,BQ17,"")</f>
        <v>27</v>
      </c>
      <c r="BP10" s="60"/>
      <c r="BQ10" s="61" t="str">
        <f>IF('Liste des mots'!$A$1=TRUE,Instructions!$D$8,"")</f>
        <v>Inscrire le titre ici</v>
      </c>
      <c r="BR10" s="62"/>
      <c r="BS10" s="63">
        <f>IF('Liste des mots'!$H$1=TRUE,BQ17,"")</f>
        <v>27</v>
      </c>
      <c r="BT10" s="60"/>
      <c r="BU10" s="59">
        <f>IF('Liste des mots'!$H$1=TRUE,BW17,"")</f>
        <v>28</v>
      </c>
      <c r="BV10" s="60"/>
      <c r="BW10" s="61" t="str">
        <f>IF('Liste des mots'!$A$1=TRUE,Instructions!$D$8,"")</f>
        <v>Inscrire le titre ici</v>
      </c>
      <c r="BX10" s="60"/>
      <c r="BY10" s="63">
        <f>IF('Liste des mots'!$H$1=TRUE,BW17,"")</f>
        <v>28</v>
      </c>
      <c r="BZ10" s="59">
        <f>IF('Liste des mots'!$H$1=TRUE,CB17,"")</f>
        <v>31</v>
      </c>
      <c r="CA10" s="60"/>
      <c r="CB10" s="61" t="str">
        <f>IF('Liste des mots'!$A$1=TRUE,Instructions!$D$8,"")</f>
        <v>Inscrire le titre ici</v>
      </c>
      <c r="CC10" s="62"/>
      <c r="CD10" s="63">
        <f>IF('Liste des mots'!$H$1=TRUE,CB17,"")</f>
        <v>31</v>
      </c>
      <c r="CE10" s="60"/>
      <c r="CF10" s="59">
        <f>IF('Liste des mots'!$H$1=TRUE,CH17,"")</f>
        <v>32</v>
      </c>
      <c r="CG10" s="60"/>
      <c r="CH10" s="61" t="str">
        <f>IF('Liste des mots'!$A$1=TRUE,Instructions!$D$8,"")</f>
        <v>Inscrire le titre ici</v>
      </c>
      <c r="CI10" s="60"/>
      <c r="CJ10" s="63">
        <f>IF('Liste des mots'!$H$1=TRUE,CH17,"")</f>
        <v>32</v>
      </c>
      <c r="CK10" s="59">
        <f>IF('Liste des mots'!$H$1=TRUE,CM17,"")</f>
        <v>35</v>
      </c>
      <c r="CL10" s="60"/>
      <c r="CM10" s="61" t="str">
        <f>IF('Liste des mots'!$A$1=TRUE,Instructions!$D$8,"")</f>
        <v>Inscrire le titre ici</v>
      </c>
      <c r="CN10" s="62"/>
      <c r="CO10" s="63">
        <f>IF('Liste des mots'!$H$1=TRUE,CM17,"")</f>
        <v>35</v>
      </c>
      <c r="CP10" s="60"/>
      <c r="CQ10" s="59">
        <f>IF('Liste des mots'!$H$1=TRUE,CS17,"")</f>
        <v>36</v>
      </c>
      <c r="CR10" s="60"/>
      <c r="CS10" s="61" t="str">
        <f>IF('Liste des mots'!$A$1=TRUE,Instructions!$D$8,"")</f>
        <v>Inscrire le titre ici</v>
      </c>
      <c r="CT10" s="60"/>
      <c r="CU10" s="63">
        <f>IF('Liste des mots'!$H$1=TRUE,CS17,"")</f>
        <v>36</v>
      </c>
      <c r="CV10" s="59">
        <f>IF('Liste des mots'!$H$1=TRUE,CX17,"")</f>
        <v>39</v>
      </c>
      <c r="CW10" s="60"/>
      <c r="CX10" s="61" t="str">
        <f>IF('Liste des mots'!$A$1=TRUE,Instructions!$D$8,"")</f>
        <v>Inscrire le titre ici</v>
      </c>
      <c r="CY10" s="62"/>
      <c r="CZ10" s="63">
        <f>IF('Liste des mots'!$H$1=TRUE,CX17,"")</f>
        <v>39</v>
      </c>
      <c r="DA10" s="60"/>
      <c r="DB10" s="59">
        <f>IF('Liste des mots'!$H$1=TRUE,DD17,"")</f>
        <v>40</v>
      </c>
      <c r="DC10" s="60"/>
      <c r="DD10" s="61" t="str">
        <f>IF('Liste des mots'!$A$1=TRUE,Instructions!$D$8,"")</f>
        <v>Inscrire le titre ici</v>
      </c>
      <c r="DE10" s="60"/>
      <c r="DF10" s="63">
        <f>IF('Liste des mots'!$H$1=TRUE,DD17,"")</f>
        <v>40</v>
      </c>
      <c r="DG10" s="59">
        <f>IF('Liste des mots'!$H$1=TRUE,DI17,"")</f>
        <v>43</v>
      </c>
      <c r="DH10" s="60"/>
      <c r="DI10" s="61" t="str">
        <f>IF('Liste des mots'!$A$1=TRUE,Instructions!$D$8,"")</f>
        <v>Inscrire le titre ici</v>
      </c>
      <c r="DJ10" s="62"/>
      <c r="DK10" s="63">
        <f>IF('Liste des mots'!$H$1=TRUE,DI17,"")</f>
        <v>43</v>
      </c>
      <c r="DL10" s="60"/>
      <c r="DM10" s="59">
        <f>IF('Liste des mots'!$H$1=TRUE,DO17,"")</f>
        <v>44</v>
      </c>
      <c r="DN10" s="60"/>
      <c r="DO10" s="61" t="str">
        <f>IF('Liste des mots'!$A$1=TRUE,Instructions!$D$8,"")</f>
        <v>Inscrire le titre ici</v>
      </c>
      <c r="DP10" s="60"/>
      <c r="DQ10" s="63">
        <f>IF('Liste des mots'!$H$1=TRUE,DO17,"")</f>
        <v>44</v>
      </c>
      <c r="DR10" s="59">
        <f>IF('Liste des mots'!$H$1=TRUE,DT17,"")</f>
        <v>47</v>
      </c>
      <c r="DS10" s="60"/>
      <c r="DT10" s="61" t="str">
        <f>IF('Liste des mots'!$A$1=TRUE,Instructions!$D$8,"")</f>
        <v>Inscrire le titre ici</v>
      </c>
      <c r="DU10" s="62"/>
      <c r="DV10" s="63">
        <f>IF('Liste des mots'!$H$1=TRUE,DT17,"")</f>
        <v>47</v>
      </c>
      <c r="DW10" s="60"/>
      <c r="DX10" s="59">
        <f>IF('Liste des mots'!$H$1=TRUE,DZ17,"")</f>
        <v>48</v>
      </c>
      <c r="DY10" s="60"/>
      <c r="DZ10" s="61" t="str">
        <f>IF('Liste des mots'!$A$1=TRUE,Instructions!$D$8,"")</f>
        <v>Inscrire le titre ici</v>
      </c>
      <c r="EA10" s="60"/>
      <c r="EB10" s="63">
        <f>IF('Liste des mots'!$H$1=TRUE,DZ17,"")</f>
        <v>48</v>
      </c>
      <c r="EC10" s="59">
        <f>IF('Liste des mots'!$H$1=TRUE,EE17,"")</f>
        <v>51</v>
      </c>
      <c r="ED10" s="60"/>
      <c r="EE10" s="61" t="str">
        <f>IF('Liste des mots'!$A$1=TRUE,Instructions!$D$8,"")</f>
        <v>Inscrire le titre ici</v>
      </c>
      <c r="EF10" s="62"/>
      <c r="EG10" s="63">
        <f>IF('Liste des mots'!$H$1=TRUE,EE17,"")</f>
        <v>51</v>
      </c>
      <c r="EH10" s="60"/>
      <c r="EI10" s="59">
        <f>IF('Liste des mots'!$H$1=TRUE,EK17,"")</f>
        <v>52</v>
      </c>
      <c r="EJ10" s="60"/>
      <c r="EK10" s="61" t="str">
        <f>IF('Liste des mots'!$A$1=TRUE,Instructions!$D$8,"")</f>
        <v>Inscrire le titre ici</v>
      </c>
      <c r="EL10" s="60"/>
      <c r="EM10" s="63">
        <f>IF('Liste des mots'!$H$1=TRUE,EK17,"")</f>
        <v>52</v>
      </c>
      <c r="EN10" s="59">
        <f>IF('Liste des mots'!$H$1=TRUE,EP17,"")</f>
        <v>55</v>
      </c>
      <c r="EO10" s="60"/>
      <c r="EP10" s="61" t="str">
        <f>IF('Liste des mots'!$A$1=TRUE,Instructions!$D$8,"")</f>
        <v>Inscrire le titre ici</v>
      </c>
      <c r="EQ10" s="62"/>
      <c r="ER10" s="63">
        <f>IF('Liste des mots'!$H$1=TRUE,EP17,"")</f>
        <v>55</v>
      </c>
      <c r="ES10" s="60"/>
      <c r="ET10" s="59">
        <f>IF('Liste des mots'!$H$1=TRUE,EV17,"")</f>
        <v>56</v>
      </c>
      <c r="EU10" s="60"/>
      <c r="EV10" s="61" t="str">
        <f>IF('Liste des mots'!$A$1=TRUE,Instructions!$D$8,"")</f>
        <v>Inscrire le titre ici</v>
      </c>
      <c r="EW10" s="60"/>
      <c r="EX10" s="63">
        <f>IF('Liste des mots'!$H$1=TRUE,EV17,"")</f>
        <v>56</v>
      </c>
      <c r="EY10" s="59">
        <f>IF('Liste des mots'!$H$1=TRUE,FA17,"")</f>
        <v>59</v>
      </c>
      <c r="EZ10" s="60"/>
      <c r="FA10" s="61" t="str">
        <f>IF('Liste des mots'!$A$1=TRUE,Instructions!$D$8,"")</f>
        <v>Inscrire le titre ici</v>
      </c>
      <c r="FB10" s="62"/>
      <c r="FC10" s="63">
        <f>IF('Liste des mots'!$H$1=TRUE,FA17,"")</f>
        <v>59</v>
      </c>
      <c r="FD10" s="60"/>
      <c r="FE10" s="59">
        <f>IF('Liste des mots'!$H$1=TRUE,FG17,"")</f>
        <v>60</v>
      </c>
      <c r="FF10" s="60"/>
      <c r="FG10" s="61" t="str">
        <f>IF('Liste des mots'!$A$1=TRUE,Instructions!$D$8,"")</f>
        <v>Inscrire le titre ici</v>
      </c>
      <c r="FH10" s="60"/>
      <c r="FI10" s="63">
        <f>IF('Liste des mots'!$H$1=TRUE,FG17,"")</f>
        <v>60</v>
      </c>
      <c r="FJ10" s="59">
        <f>IF('Liste des mots'!$H$1=TRUE,FL17,"")</f>
        <v>63</v>
      </c>
      <c r="FK10" s="60"/>
      <c r="FL10" s="61" t="str">
        <f>IF('Liste des mots'!$A$1=TRUE,Instructions!$D$8,"")</f>
        <v>Inscrire le titre ici</v>
      </c>
      <c r="FM10" s="62"/>
      <c r="FN10" s="63">
        <f>IF('Liste des mots'!$H$1=TRUE,FL17,"")</f>
        <v>63</v>
      </c>
      <c r="FO10" s="60"/>
      <c r="FP10" s="59">
        <f>IF('Liste des mots'!$H$1=TRUE,FR17,"")</f>
        <v>64</v>
      </c>
      <c r="FQ10" s="60"/>
      <c r="FR10" s="61" t="str">
        <f>IF('Liste des mots'!$A$1=TRUE,Instructions!$D$8,"")</f>
        <v>Inscrire le titre ici</v>
      </c>
      <c r="FS10" s="60"/>
      <c r="FT10" s="63">
        <f>IF('Liste des mots'!$H$1=TRUE,FR17,"")</f>
        <v>64</v>
      </c>
      <c r="FU10" s="59">
        <f>IF('Liste des mots'!$H$1=TRUE,FW17,"")</f>
        <v>67</v>
      </c>
      <c r="FV10" s="60"/>
      <c r="FW10" s="61" t="str">
        <f>IF('Liste des mots'!$A$1=TRUE,Instructions!$D$8,"")</f>
        <v>Inscrire le titre ici</v>
      </c>
      <c r="FX10" s="62"/>
      <c r="FY10" s="63">
        <f>IF('Liste des mots'!$H$1=TRUE,FW17,"")</f>
        <v>67</v>
      </c>
      <c r="FZ10" s="60"/>
      <c r="GA10" s="59">
        <f>IF('Liste des mots'!$H$1=TRUE,GC17,"")</f>
        <v>68</v>
      </c>
      <c r="GB10" s="60"/>
      <c r="GC10" s="61" t="str">
        <f>IF('Liste des mots'!$A$1=TRUE,Instructions!$D$8,"")</f>
        <v>Inscrire le titre ici</v>
      </c>
      <c r="GD10" s="60"/>
      <c r="GE10" s="63">
        <f>IF('Liste des mots'!$H$1=TRUE,GC17,"")</f>
        <v>68</v>
      </c>
      <c r="GF10" s="59">
        <f>IF('Liste des mots'!$H$1=TRUE,GH17,"")</f>
        <v>71</v>
      </c>
      <c r="GG10" s="60"/>
      <c r="GH10" s="61" t="str">
        <f>IF('Liste des mots'!$A$1=TRUE,Instructions!$D$8,"")</f>
        <v>Inscrire le titre ici</v>
      </c>
      <c r="GI10" s="62"/>
      <c r="GJ10" s="63">
        <f>IF('Liste des mots'!$H$1=TRUE,GH17,"")</f>
        <v>71</v>
      </c>
      <c r="GK10" s="60"/>
      <c r="GL10" s="59">
        <f>IF('Liste des mots'!$H$1=TRUE,GN17,"")</f>
        <v>72</v>
      </c>
      <c r="GM10" s="60"/>
      <c r="GN10" s="61" t="str">
        <f>IF('Liste des mots'!$A$1=TRUE,Instructions!$D$8,"")</f>
        <v>Inscrire le titre ici</v>
      </c>
      <c r="GO10" s="60"/>
      <c r="GP10" s="63">
        <f>IF('Liste des mots'!$H$1=TRUE,GN17,"")</f>
        <v>72</v>
      </c>
      <c r="GQ10" s="59">
        <f>IF('Liste des mots'!$H$1=TRUE,GS17,"")</f>
        <v>75</v>
      </c>
      <c r="GR10" s="60"/>
      <c r="GS10" s="61" t="str">
        <f>IF('Liste des mots'!$A$1=TRUE,Instructions!$D$8,"")</f>
        <v>Inscrire le titre ici</v>
      </c>
      <c r="GT10" s="62"/>
      <c r="GU10" s="63">
        <f>IF('Liste des mots'!$H$1=TRUE,GS17,"")</f>
        <v>75</v>
      </c>
      <c r="GV10" s="60"/>
      <c r="GW10" s="59">
        <f>IF('Liste des mots'!$H$1=TRUE,GY17,"")</f>
        <v>76</v>
      </c>
      <c r="GX10" s="60"/>
      <c r="GY10" s="61" t="str">
        <f>IF('Liste des mots'!$A$1=TRUE,Instructions!$D$8,"")</f>
        <v>Inscrire le titre ici</v>
      </c>
      <c r="GZ10" s="60"/>
      <c r="HA10" s="63">
        <f>IF('Liste des mots'!$H$1=TRUE,GY17,"")</f>
        <v>76</v>
      </c>
      <c r="HB10" s="59">
        <f>IF('Liste des mots'!$H$1=TRUE,HD17,"")</f>
        <v>79</v>
      </c>
      <c r="HC10" s="60"/>
      <c r="HD10" s="61" t="str">
        <f>IF('Liste des mots'!$A$1=TRUE,Instructions!$D$8,"")</f>
        <v>Inscrire le titre ici</v>
      </c>
      <c r="HE10" s="62"/>
      <c r="HF10" s="63">
        <f>IF('Liste des mots'!$H$1=TRUE,HD17,"")</f>
        <v>79</v>
      </c>
      <c r="HG10" s="60"/>
      <c r="HH10" s="59">
        <f>IF('Liste des mots'!$H$1=TRUE,HJ17,"")</f>
        <v>80</v>
      </c>
      <c r="HI10" s="60"/>
      <c r="HJ10" s="61" t="str">
        <f>IF('Liste des mots'!$A$1=TRUE,Instructions!$D$8,"")</f>
        <v>Inscrire le titre ici</v>
      </c>
      <c r="HK10" s="60"/>
      <c r="HL10" s="63">
        <f>IF('Liste des mots'!$H$1=TRUE,HJ17,"")</f>
        <v>80</v>
      </c>
      <c r="HM10" s="59">
        <f>IF('Liste des mots'!$H$1=TRUE,HO17,"")</f>
        <v>83</v>
      </c>
      <c r="HN10" s="60"/>
      <c r="HO10" s="61" t="str">
        <f>IF('Liste des mots'!$A$1=TRUE,Instructions!$D$8,"")</f>
        <v>Inscrire le titre ici</v>
      </c>
      <c r="HP10" s="62"/>
      <c r="HQ10" s="63">
        <f>IF('Liste des mots'!$H$1=TRUE,HO17,"")</f>
        <v>83</v>
      </c>
      <c r="HR10" s="60"/>
      <c r="HS10" s="59">
        <f>IF('Liste des mots'!$H$1=TRUE,HU17,"")</f>
        <v>84</v>
      </c>
      <c r="HT10" s="60"/>
      <c r="HU10" s="61" t="str">
        <f>IF('Liste des mots'!$A$1=TRUE,Instructions!$D$8,"")</f>
        <v>Inscrire le titre ici</v>
      </c>
      <c r="HV10" s="60"/>
      <c r="HW10" s="63">
        <f>IF('Liste des mots'!$H$1=TRUE,HU17,"")</f>
        <v>84</v>
      </c>
      <c r="HX10" s="59">
        <f>IF('Liste des mots'!$H$1=TRUE,HZ17,"")</f>
        <v>87</v>
      </c>
      <c r="HY10" s="60"/>
      <c r="HZ10" s="61" t="str">
        <f>IF('Liste des mots'!$A$1=TRUE,Instructions!$D$8,"")</f>
        <v>Inscrire le titre ici</v>
      </c>
      <c r="IA10" s="62"/>
      <c r="IB10" s="63">
        <f>IF('Liste des mots'!$H$1=TRUE,HZ17,"")</f>
        <v>87</v>
      </c>
      <c r="IC10" s="60"/>
      <c r="ID10" s="59">
        <f>IF('Liste des mots'!$H$1=TRUE,IF17,"")</f>
        <v>88</v>
      </c>
      <c r="IE10" s="60"/>
      <c r="IF10" s="61" t="str">
        <f>IF('Liste des mots'!$A$1=TRUE,Instructions!$D$8,"")</f>
        <v>Inscrire le titre ici</v>
      </c>
      <c r="IG10" s="60"/>
      <c r="IH10" s="63">
        <f>IF('Liste des mots'!$H$1=TRUE,IF17,"")</f>
        <v>88</v>
      </c>
      <c r="II10" s="59">
        <f>IF('Liste des mots'!$H$1=TRUE,IK17,"")</f>
        <v>91</v>
      </c>
      <c r="IJ10" s="60"/>
      <c r="IK10" s="61" t="str">
        <f>IF('Liste des mots'!$A$1=TRUE,Instructions!$D$8,"")</f>
        <v>Inscrire le titre ici</v>
      </c>
      <c r="IL10" s="62"/>
      <c r="IM10" s="63">
        <f>IF('Liste des mots'!$H$1=TRUE,IK17,"")</f>
        <v>91</v>
      </c>
      <c r="IN10" s="60"/>
      <c r="IO10" s="59">
        <f>IF('Liste des mots'!$H$1=TRUE,IQ17,"")</f>
        <v>92</v>
      </c>
      <c r="IP10" s="60"/>
      <c r="IQ10" s="61" t="str">
        <f>IF('Liste des mots'!$A$1=TRUE,Instructions!$D$8,"")</f>
        <v>Inscrire le titre ici</v>
      </c>
      <c r="IR10" s="60"/>
      <c r="IS10" s="63">
        <f>IF('Liste des mots'!$H$1=TRUE,IQ17,"")</f>
        <v>92</v>
      </c>
      <c r="IT10" s="59">
        <f>IF('Liste des mots'!$H$1=TRUE,IV17,"")</f>
        <v>95</v>
      </c>
      <c r="IU10" s="60"/>
      <c r="IV10" s="61" t="str">
        <f>IF('Liste des mots'!$A$1=TRUE,Instructions!$D$8,"")</f>
        <v>Inscrire le titre ici</v>
      </c>
      <c r="IW10" s="62"/>
      <c r="IX10" s="63">
        <f>IF('Liste des mots'!$H$1=TRUE,IV17,"")</f>
        <v>95</v>
      </c>
      <c r="IY10" s="60"/>
      <c r="IZ10" s="59">
        <f>IF('Liste des mots'!$H$1=TRUE,JB17,"")</f>
        <v>96</v>
      </c>
      <c r="JA10" s="60"/>
      <c r="JB10" s="61" t="str">
        <f>IF('Liste des mots'!$A$1=TRUE,Instructions!$D$8,"")</f>
        <v>Inscrire le titre ici</v>
      </c>
      <c r="JC10" s="60"/>
      <c r="JD10" s="63">
        <f>IF('Liste des mots'!$H$1=TRUE,JB17,"")</f>
        <v>96</v>
      </c>
      <c r="JE10" s="59">
        <f>IF('Liste des mots'!$H$1=TRUE,JG17,"")</f>
        <v>99</v>
      </c>
      <c r="JF10" s="60"/>
      <c r="JG10" s="61" t="str">
        <f>IF('Liste des mots'!$A$1=TRUE,Instructions!$D$8,"")</f>
        <v>Inscrire le titre ici</v>
      </c>
      <c r="JH10" s="62"/>
      <c r="JI10" s="63">
        <f>IF('Liste des mots'!$H$1=TRUE,JG17,"")</f>
        <v>99</v>
      </c>
      <c r="JJ10" s="60"/>
      <c r="JK10" s="59">
        <f>IF('Liste des mots'!$H$1=TRUE,JM17,"")</f>
        <v>100</v>
      </c>
      <c r="JL10" s="60"/>
      <c r="JM10" s="61" t="str">
        <f>IF('Liste des mots'!$A$1=TRUE,Instructions!$D$8,"")</f>
        <v>Inscrire le titre ici</v>
      </c>
      <c r="JN10" s="60"/>
      <c r="JO10" s="63">
        <f>IF('Liste des mots'!$H$1=TRUE,JM17,"")</f>
        <v>100</v>
      </c>
    </row>
    <row r="11" spans="1:275" s="69" customFormat="1" ht="42" customHeight="1" thickBot="1">
      <c r="A11" s="65" t="str">
        <f>Instructions!$D10</f>
        <v>B</v>
      </c>
      <c r="B11" s="66" t="str">
        <f>Instructions!$E10</f>
        <v>I</v>
      </c>
      <c r="C11" s="66" t="str">
        <f>Instructions!$F10</f>
        <v>N</v>
      </c>
      <c r="D11" s="66" t="str">
        <f>Instructions!$G10</f>
        <v>G</v>
      </c>
      <c r="E11" s="67" t="str">
        <f>Instructions!$H10</f>
        <v>O</v>
      </c>
      <c r="F11" s="68"/>
      <c r="G11" s="65" t="str">
        <f>Instructions!$D10</f>
        <v>B</v>
      </c>
      <c r="H11" s="66" t="str">
        <f>Instructions!$E10</f>
        <v>I</v>
      </c>
      <c r="I11" s="66" t="str">
        <f>Instructions!$F10</f>
        <v>N</v>
      </c>
      <c r="J11" s="66" t="str">
        <f>Instructions!$G10</f>
        <v>G</v>
      </c>
      <c r="K11" s="67" t="str">
        <f>Instructions!$H10</f>
        <v>O</v>
      </c>
      <c r="L11" s="65" t="str">
        <f>Instructions!$D10</f>
        <v>B</v>
      </c>
      <c r="M11" s="66" t="str">
        <f>Instructions!$E10</f>
        <v>I</v>
      </c>
      <c r="N11" s="66" t="str">
        <f>Instructions!$F10</f>
        <v>N</v>
      </c>
      <c r="O11" s="66" t="str">
        <f>Instructions!$G10</f>
        <v>G</v>
      </c>
      <c r="P11" s="67" t="str">
        <f>Instructions!$H10</f>
        <v>O</v>
      </c>
      <c r="Q11" s="68"/>
      <c r="R11" s="65" t="str">
        <f>Instructions!$D10</f>
        <v>B</v>
      </c>
      <c r="S11" s="66" t="str">
        <f>Instructions!$E10</f>
        <v>I</v>
      </c>
      <c r="T11" s="66" t="str">
        <f>Instructions!$F10</f>
        <v>N</v>
      </c>
      <c r="U11" s="66" t="str">
        <f>Instructions!$G10</f>
        <v>G</v>
      </c>
      <c r="V11" s="67" t="str">
        <f>Instructions!$H10</f>
        <v>O</v>
      </c>
      <c r="W11" s="65" t="str">
        <f>Instructions!$D10</f>
        <v>B</v>
      </c>
      <c r="X11" s="66" t="str">
        <f>Instructions!$E10</f>
        <v>I</v>
      </c>
      <c r="Y11" s="66" t="str">
        <f>Instructions!$F10</f>
        <v>N</v>
      </c>
      <c r="Z11" s="66" t="str">
        <f>Instructions!$G10</f>
        <v>G</v>
      </c>
      <c r="AA11" s="67" t="str">
        <f>Instructions!$H10</f>
        <v>O</v>
      </c>
      <c r="AB11" s="68"/>
      <c r="AC11" s="65" t="str">
        <f>Instructions!$D10</f>
        <v>B</v>
      </c>
      <c r="AD11" s="66" t="str">
        <f>Instructions!$E10</f>
        <v>I</v>
      </c>
      <c r="AE11" s="66" t="str">
        <f>Instructions!$F10</f>
        <v>N</v>
      </c>
      <c r="AF11" s="66" t="str">
        <f>Instructions!$G10</f>
        <v>G</v>
      </c>
      <c r="AG11" s="67" t="str">
        <f>Instructions!$H10</f>
        <v>O</v>
      </c>
      <c r="AH11" s="65" t="str">
        <f>Instructions!$D10</f>
        <v>B</v>
      </c>
      <c r="AI11" s="66" t="str">
        <f>Instructions!$E10</f>
        <v>I</v>
      </c>
      <c r="AJ11" s="66" t="str">
        <f>Instructions!$F10</f>
        <v>N</v>
      </c>
      <c r="AK11" s="66" t="str">
        <f>Instructions!$G10</f>
        <v>G</v>
      </c>
      <c r="AL11" s="67" t="str">
        <f>Instructions!$H10</f>
        <v>O</v>
      </c>
      <c r="AM11" s="68"/>
      <c r="AN11" s="65" t="str">
        <f>Instructions!$D10</f>
        <v>B</v>
      </c>
      <c r="AO11" s="66" t="str">
        <f>Instructions!$E10</f>
        <v>I</v>
      </c>
      <c r="AP11" s="66" t="str">
        <f>Instructions!$F10</f>
        <v>N</v>
      </c>
      <c r="AQ11" s="66" t="str">
        <f>Instructions!$G10</f>
        <v>G</v>
      </c>
      <c r="AR11" s="67" t="str">
        <f>Instructions!$H10</f>
        <v>O</v>
      </c>
      <c r="AS11" s="65" t="str">
        <f>Instructions!$D10</f>
        <v>B</v>
      </c>
      <c r="AT11" s="66" t="str">
        <f>Instructions!$E10</f>
        <v>I</v>
      </c>
      <c r="AU11" s="66" t="str">
        <f>Instructions!$F10</f>
        <v>N</v>
      </c>
      <c r="AV11" s="66" t="str">
        <f>Instructions!$G10</f>
        <v>G</v>
      </c>
      <c r="AW11" s="67" t="str">
        <f>Instructions!$H10</f>
        <v>O</v>
      </c>
      <c r="AX11" s="68"/>
      <c r="AY11" s="65" t="str">
        <f>Instructions!$D10</f>
        <v>B</v>
      </c>
      <c r="AZ11" s="66" t="str">
        <f>Instructions!$E10</f>
        <v>I</v>
      </c>
      <c r="BA11" s="66" t="str">
        <f>Instructions!$F10</f>
        <v>N</v>
      </c>
      <c r="BB11" s="66" t="str">
        <f>Instructions!$G10</f>
        <v>G</v>
      </c>
      <c r="BC11" s="67" t="str">
        <f>Instructions!$H10</f>
        <v>O</v>
      </c>
      <c r="BD11" s="65" t="str">
        <f>Instructions!$D10</f>
        <v>B</v>
      </c>
      <c r="BE11" s="66" t="str">
        <f>Instructions!$E10</f>
        <v>I</v>
      </c>
      <c r="BF11" s="66" t="str">
        <f>Instructions!$F10</f>
        <v>N</v>
      </c>
      <c r="BG11" s="66" t="str">
        <f>Instructions!$G10</f>
        <v>G</v>
      </c>
      <c r="BH11" s="67" t="str">
        <f>Instructions!$H10</f>
        <v>O</v>
      </c>
      <c r="BI11" s="68"/>
      <c r="BJ11" s="65" t="str">
        <f>Instructions!$D10</f>
        <v>B</v>
      </c>
      <c r="BK11" s="66" t="str">
        <f>Instructions!$E10</f>
        <v>I</v>
      </c>
      <c r="BL11" s="66" t="str">
        <f>Instructions!$F10</f>
        <v>N</v>
      </c>
      <c r="BM11" s="66" t="str">
        <f>Instructions!$G10</f>
        <v>G</v>
      </c>
      <c r="BN11" s="67" t="str">
        <f>Instructions!$H10</f>
        <v>O</v>
      </c>
      <c r="BO11" s="65" t="str">
        <f>Instructions!$D10</f>
        <v>B</v>
      </c>
      <c r="BP11" s="66" t="str">
        <f>Instructions!$E10</f>
        <v>I</v>
      </c>
      <c r="BQ11" s="66" t="str">
        <f>Instructions!$F10</f>
        <v>N</v>
      </c>
      <c r="BR11" s="66" t="str">
        <f>Instructions!$G10</f>
        <v>G</v>
      </c>
      <c r="BS11" s="67" t="str">
        <f>Instructions!$H10</f>
        <v>O</v>
      </c>
      <c r="BT11" s="68"/>
      <c r="BU11" s="65" t="str">
        <f>Instructions!$D10</f>
        <v>B</v>
      </c>
      <c r="BV11" s="66" t="str">
        <f>Instructions!$E10</f>
        <v>I</v>
      </c>
      <c r="BW11" s="66" t="str">
        <f>Instructions!$F10</f>
        <v>N</v>
      </c>
      <c r="BX11" s="66" t="str">
        <f>Instructions!$G10</f>
        <v>G</v>
      </c>
      <c r="BY11" s="67" t="str">
        <f>Instructions!$H10</f>
        <v>O</v>
      </c>
      <c r="BZ11" s="65" t="str">
        <f>Instructions!$D10</f>
        <v>B</v>
      </c>
      <c r="CA11" s="66" t="str">
        <f>Instructions!$E10</f>
        <v>I</v>
      </c>
      <c r="CB11" s="66" t="str">
        <f>Instructions!$F10</f>
        <v>N</v>
      </c>
      <c r="CC11" s="66" t="str">
        <f>Instructions!$G10</f>
        <v>G</v>
      </c>
      <c r="CD11" s="67" t="str">
        <f>Instructions!$H10</f>
        <v>O</v>
      </c>
      <c r="CE11" s="68"/>
      <c r="CF11" s="65" t="str">
        <f>Instructions!$D10</f>
        <v>B</v>
      </c>
      <c r="CG11" s="66" t="str">
        <f>Instructions!$E10</f>
        <v>I</v>
      </c>
      <c r="CH11" s="66" t="str">
        <f>Instructions!$F10</f>
        <v>N</v>
      </c>
      <c r="CI11" s="66" t="str">
        <f>Instructions!$G10</f>
        <v>G</v>
      </c>
      <c r="CJ11" s="67" t="str">
        <f>Instructions!$H10</f>
        <v>O</v>
      </c>
      <c r="CK11" s="65" t="str">
        <f>Instructions!$D10</f>
        <v>B</v>
      </c>
      <c r="CL11" s="66" t="str">
        <f>Instructions!$E10</f>
        <v>I</v>
      </c>
      <c r="CM11" s="66" t="str">
        <f>Instructions!$F10</f>
        <v>N</v>
      </c>
      <c r="CN11" s="66" t="str">
        <f>Instructions!$G10</f>
        <v>G</v>
      </c>
      <c r="CO11" s="67" t="str">
        <f>Instructions!$H10</f>
        <v>O</v>
      </c>
      <c r="CP11" s="68"/>
      <c r="CQ11" s="65" t="str">
        <f>Instructions!$D10</f>
        <v>B</v>
      </c>
      <c r="CR11" s="66" t="str">
        <f>Instructions!$E10</f>
        <v>I</v>
      </c>
      <c r="CS11" s="66" t="str">
        <f>Instructions!$F10</f>
        <v>N</v>
      </c>
      <c r="CT11" s="66" t="str">
        <f>Instructions!$G10</f>
        <v>G</v>
      </c>
      <c r="CU11" s="67" t="str">
        <f>Instructions!$H10</f>
        <v>O</v>
      </c>
      <c r="CV11" s="65" t="str">
        <f>Instructions!$D10</f>
        <v>B</v>
      </c>
      <c r="CW11" s="66" t="str">
        <f>Instructions!$E10</f>
        <v>I</v>
      </c>
      <c r="CX11" s="66" t="str">
        <f>Instructions!$F10</f>
        <v>N</v>
      </c>
      <c r="CY11" s="66" t="str">
        <f>Instructions!$G10</f>
        <v>G</v>
      </c>
      <c r="CZ11" s="67" t="str">
        <f>Instructions!$H10</f>
        <v>O</v>
      </c>
      <c r="DA11" s="68"/>
      <c r="DB11" s="65" t="str">
        <f>Instructions!$D10</f>
        <v>B</v>
      </c>
      <c r="DC11" s="66" t="str">
        <f>Instructions!$E10</f>
        <v>I</v>
      </c>
      <c r="DD11" s="66" t="str">
        <f>Instructions!$F10</f>
        <v>N</v>
      </c>
      <c r="DE11" s="66" t="str">
        <f>Instructions!$G10</f>
        <v>G</v>
      </c>
      <c r="DF11" s="67" t="str">
        <f>Instructions!$H10</f>
        <v>O</v>
      </c>
      <c r="DG11" s="65" t="str">
        <f>Instructions!$D10</f>
        <v>B</v>
      </c>
      <c r="DH11" s="66" t="str">
        <f>Instructions!$E10</f>
        <v>I</v>
      </c>
      <c r="DI11" s="66" t="str">
        <f>Instructions!$F10</f>
        <v>N</v>
      </c>
      <c r="DJ11" s="66" t="str">
        <f>Instructions!$G10</f>
        <v>G</v>
      </c>
      <c r="DK11" s="67" t="str">
        <f>Instructions!$H10</f>
        <v>O</v>
      </c>
      <c r="DL11" s="68"/>
      <c r="DM11" s="65" t="str">
        <f>Instructions!$D10</f>
        <v>B</v>
      </c>
      <c r="DN11" s="66" t="str">
        <f>Instructions!$E10</f>
        <v>I</v>
      </c>
      <c r="DO11" s="66" t="str">
        <f>Instructions!$F10</f>
        <v>N</v>
      </c>
      <c r="DP11" s="66" t="str">
        <f>Instructions!$G10</f>
        <v>G</v>
      </c>
      <c r="DQ11" s="67" t="str">
        <f>Instructions!$H10</f>
        <v>O</v>
      </c>
      <c r="DR11" s="65" t="str">
        <f>Instructions!$D10</f>
        <v>B</v>
      </c>
      <c r="DS11" s="66" t="str">
        <f>Instructions!$E10</f>
        <v>I</v>
      </c>
      <c r="DT11" s="66" t="str">
        <f>Instructions!$F10</f>
        <v>N</v>
      </c>
      <c r="DU11" s="66" t="str">
        <f>Instructions!$G10</f>
        <v>G</v>
      </c>
      <c r="DV11" s="67" t="str">
        <f>Instructions!$H10</f>
        <v>O</v>
      </c>
      <c r="DW11" s="68"/>
      <c r="DX11" s="65" t="str">
        <f>Instructions!$D10</f>
        <v>B</v>
      </c>
      <c r="DY11" s="66" t="str">
        <f>Instructions!$E10</f>
        <v>I</v>
      </c>
      <c r="DZ11" s="66" t="str">
        <f>Instructions!$F10</f>
        <v>N</v>
      </c>
      <c r="EA11" s="66" t="str">
        <f>Instructions!$G10</f>
        <v>G</v>
      </c>
      <c r="EB11" s="67" t="str">
        <f>Instructions!$H10</f>
        <v>O</v>
      </c>
      <c r="EC11" s="65" t="str">
        <f>Instructions!$D10</f>
        <v>B</v>
      </c>
      <c r="ED11" s="66" t="str">
        <f>Instructions!$E10</f>
        <v>I</v>
      </c>
      <c r="EE11" s="66" t="str">
        <f>Instructions!$F10</f>
        <v>N</v>
      </c>
      <c r="EF11" s="66" t="str">
        <f>Instructions!$G10</f>
        <v>G</v>
      </c>
      <c r="EG11" s="67" t="str">
        <f>Instructions!$H10</f>
        <v>O</v>
      </c>
      <c r="EH11" s="68"/>
      <c r="EI11" s="65" t="str">
        <f>Instructions!$D10</f>
        <v>B</v>
      </c>
      <c r="EJ11" s="66" t="str">
        <f>Instructions!$E10</f>
        <v>I</v>
      </c>
      <c r="EK11" s="66" t="str">
        <f>Instructions!$F10</f>
        <v>N</v>
      </c>
      <c r="EL11" s="66" t="str">
        <f>Instructions!$G10</f>
        <v>G</v>
      </c>
      <c r="EM11" s="67" t="str">
        <f>Instructions!$H10</f>
        <v>O</v>
      </c>
      <c r="EN11" s="65" t="str">
        <f>Instructions!$D10</f>
        <v>B</v>
      </c>
      <c r="EO11" s="66" t="str">
        <f>Instructions!$E10</f>
        <v>I</v>
      </c>
      <c r="EP11" s="66" t="str">
        <f>Instructions!$F10</f>
        <v>N</v>
      </c>
      <c r="EQ11" s="66" t="str">
        <f>Instructions!$G10</f>
        <v>G</v>
      </c>
      <c r="ER11" s="67" t="str">
        <f>Instructions!$H10</f>
        <v>O</v>
      </c>
      <c r="ES11" s="68"/>
      <c r="ET11" s="65" t="str">
        <f>Instructions!$D10</f>
        <v>B</v>
      </c>
      <c r="EU11" s="66" t="str">
        <f>Instructions!$E10</f>
        <v>I</v>
      </c>
      <c r="EV11" s="66" t="str">
        <f>Instructions!$F10</f>
        <v>N</v>
      </c>
      <c r="EW11" s="66" t="str">
        <f>Instructions!$G10</f>
        <v>G</v>
      </c>
      <c r="EX11" s="67" t="str">
        <f>Instructions!$H10</f>
        <v>O</v>
      </c>
      <c r="EY11" s="65" t="str">
        <f>Instructions!$D10</f>
        <v>B</v>
      </c>
      <c r="EZ11" s="66" t="str">
        <f>Instructions!$E10</f>
        <v>I</v>
      </c>
      <c r="FA11" s="66" t="str">
        <f>Instructions!$F10</f>
        <v>N</v>
      </c>
      <c r="FB11" s="66" t="str">
        <f>Instructions!$G10</f>
        <v>G</v>
      </c>
      <c r="FC11" s="67" t="str">
        <f>Instructions!$H10</f>
        <v>O</v>
      </c>
      <c r="FD11" s="68"/>
      <c r="FE11" s="65" t="str">
        <f>Instructions!$D10</f>
        <v>B</v>
      </c>
      <c r="FF11" s="66" t="str">
        <f>Instructions!$E10</f>
        <v>I</v>
      </c>
      <c r="FG11" s="66" t="str">
        <f>Instructions!$F10</f>
        <v>N</v>
      </c>
      <c r="FH11" s="66" t="str">
        <f>Instructions!$G10</f>
        <v>G</v>
      </c>
      <c r="FI11" s="67" t="str">
        <f>Instructions!$H10</f>
        <v>O</v>
      </c>
      <c r="FJ11" s="65" t="str">
        <f>Instructions!$D10</f>
        <v>B</v>
      </c>
      <c r="FK11" s="66" t="str">
        <f>Instructions!$E10</f>
        <v>I</v>
      </c>
      <c r="FL11" s="66" t="str">
        <f>Instructions!$F10</f>
        <v>N</v>
      </c>
      <c r="FM11" s="66" t="str">
        <f>Instructions!$G10</f>
        <v>G</v>
      </c>
      <c r="FN11" s="67" t="str">
        <f>Instructions!$H10</f>
        <v>O</v>
      </c>
      <c r="FO11" s="68"/>
      <c r="FP11" s="65" t="str">
        <f>Instructions!$D10</f>
        <v>B</v>
      </c>
      <c r="FQ11" s="66" t="str">
        <f>Instructions!$E10</f>
        <v>I</v>
      </c>
      <c r="FR11" s="66" t="str">
        <f>Instructions!$F10</f>
        <v>N</v>
      </c>
      <c r="FS11" s="66" t="str">
        <f>Instructions!$G10</f>
        <v>G</v>
      </c>
      <c r="FT11" s="67" t="str">
        <f>Instructions!$H10</f>
        <v>O</v>
      </c>
      <c r="FU11" s="65" t="str">
        <f>Instructions!$D10</f>
        <v>B</v>
      </c>
      <c r="FV11" s="66" t="str">
        <f>Instructions!$E10</f>
        <v>I</v>
      </c>
      <c r="FW11" s="66" t="str">
        <f>Instructions!$F10</f>
        <v>N</v>
      </c>
      <c r="FX11" s="66" t="str">
        <f>Instructions!$G10</f>
        <v>G</v>
      </c>
      <c r="FY11" s="67" t="str">
        <f>Instructions!$H10</f>
        <v>O</v>
      </c>
      <c r="FZ11" s="68"/>
      <c r="GA11" s="65" t="str">
        <f>Instructions!$D10</f>
        <v>B</v>
      </c>
      <c r="GB11" s="66" t="str">
        <f>Instructions!$E10</f>
        <v>I</v>
      </c>
      <c r="GC11" s="66" t="str">
        <f>Instructions!$F10</f>
        <v>N</v>
      </c>
      <c r="GD11" s="66" t="str">
        <f>Instructions!$G10</f>
        <v>G</v>
      </c>
      <c r="GE11" s="67" t="str">
        <f>Instructions!$H10</f>
        <v>O</v>
      </c>
      <c r="GF11" s="65" t="str">
        <f>Instructions!$D10</f>
        <v>B</v>
      </c>
      <c r="GG11" s="66" t="str">
        <f>Instructions!$E10</f>
        <v>I</v>
      </c>
      <c r="GH11" s="66" t="str">
        <f>Instructions!$F10</f>
        <v>N</v>
      </c>
      <c r="GI11" s="66" t="str">
        <f>Instructions!$G10</f>
        <v>G</v>
      </c>
      <c r="GJ11" s="67" t="str">
        <f>Instructions!$H10</f>
        <v>O</v>
      </c>
      <c r="GK11" s="68"/>
      <c r="GL11" s="65" t="str">
        <f>Instructions!$D10</f>
        <v>B</v>
      </c>
      <c r="GM11" s="66" t="str">
        <f>Instructions!$E10</f>
        <v>I</v>
      </c>
      <c r="GN11" s="66" t="str">
        <f>Instructions!$F10</f>
        <v>N</v>
      </c>
      <c r="GO11" s="66" t="str">
        <f>Instructions!$G10</f>
        <v>G</v>
      </c>
      <c r="GP11" s="67" t="str">
        <f>Instructions!$H10</f>
        <v>O</v>
      </c>
      <c r="GQ11" s="65" t="str">
        <f>Instructions!$D10</f>
        <v>B</v>
      </c>
      <c r="GR11" s="66" t="str">
        <f>Instructions!$E10</f>
        <v>I</v>
      </c>
      <c r="GS11" s="66" t="str">
        <f>Instructions!$F10</f>
        <v>N</v>
      </c>
      <c r="GT11" s="66" t="str">
        <f>Instructions!$G10</f>
        <v>G</v>
      </c>
      <c r="GU11" s="67" t="str">
        <f>Instructions!$H10</f>
        <v>O</v>
      </c>
      <c r="GV11" s="68"/>
      <c r="GW11" s="65" t="str">
        <f>Instructions!$D10</f>
        <v>B</v>
      </c>
      <c r="GX11" s="66" t="str">
        <f>Instructions!$E10</f>
        <v>I</v>
      </c>
      <c r="GY11" s="66" t="str">
        <f>Instructions!$F10</f>
        <v>N</v>
      </c>
      <c r="GZ11" s="66" t="str">
        <f>Instructions!$G10</f>
        <v>G</v>
      </c>
      <c r="HA11" s="67" t="str">
        <f>Instructions!$H10</f>
        <v>O</v>
      </c>
      <c r="HB11" s="65" t="str">
        <f>Instructions!$D10</f>
        <v>B</v>
      </c>
      <c r="HC11" s="66" t="str">
        <f>Instructions!$E10</f>
        <v>I</v>
      </c>
      <c r="HD11" s="66" t="str">
        <f>Instructions!$F10</f>
        <v>N</v>
      </c>
      <c r="HE11" s="66" t="str">
        <f>Instructions!$G10</f>
        <v>G</v>
      </c>
      <c r="HF11" s="67" t="str">
        <f>Instructions!$H10</f>
        <v>O</v>
      </c>
      <c r="HG11" s="68"/>
      <c r="HH11" s="65" t="str">
        <f>Instructions!$D10</f>
        <v>B</v>
      </c>
      <c r="HI11" s="66" t="str">
        <f>Instructions!$E10</f>
        <v>I</v>
      </c>
      <c r="HJ11" s="66" t="str">
        <f>Instructions!$F10</f>
        <v>N</v>
      </c>
      <c r="HK11" s="66" t="str">
        <f>Instructions!$G10</f>
        <v>G</v>
      </c>
      <c r="HL11" s="67" t="str">
        <f>Instructions!$H10</f>
        <v>O</v>
      </c>
      <c r="HM11" s="65" t="str">
        <f>Instructions!$D10</f>
        <v>B</v>
      </c>
      <c r="HN11" s="66" t="str">
        <f>Instructions!$E10</f>
        <v>I</v>
      </c>
      <c r="HO11" s="66" t="str">
        <f>Instructions!$F10</f>
        <v>N</v>
      </c>
      <c r="HP11" s="66" t="str">
        <f>Instructions!$G10</f>
        <v>G</v>
      </c>
      <c r="HQ11" s="67" t="str">
        <f>Instructions!$H10</f>
        <v>O</v>
      </c>
      <c r="HR11" s="68"/>
      <c r="HS11" s="65" t="str">
        <f>Instructions!$D10</f>
        <v>B</v>
      </c>
      <c r="HT11" s="66" t="str">
        <f>Instructions!$E10</f>
        <v>I</v>
      </c>
      <c r="HU11" s="66" t="str">
        <f>Instructions!$F10</f>
        <v>N</v>
      </c>
      <c r="HV11" s="66" t="str">
        <f>Instructions!$G10</f>
        <v>G</v>
      </c>
      <c r="HW11" s="67" t="str">
        <f>Instructions!$H10</f>
        <v>O</v>
      </c>
      <c r="HX11" s="65" t="str">
        <f>Instructions!$D10</f>
        <v>B</v>
      </c>
      <c r="HY11" s="66" t="str">
        <f>Instructions!$E10</f>
        <v>I</v>
      </c>
      <c r="HZ11" s="66" t="str">
        <f>Instructions!$F10</f>
        <v>N</v>
      </c>
      <c r="IA11" s="66" t="str">
        <f>Instructions!$G10</f>
        <v>G</v>
      </c>
      <c r="IB11" s="67" t="str">
        <f>Instructions!$H10</f>
        <v>O</v>
      </c>
      <c r="IC11" s="68"/>
      <c r="ID11" s="65" t="str">
        <f>Instructions!$D10</f>
        <v>B</v>
      </c>
      <c r="IE11" s="66" t="str">
        <f>Instructions!$E10</f>
        <v>I</v>
      </c>
      <c r="IF11" s="66" t="str">
        <f>Instructions!$F10</f>
        <v>N</v>
      </c>
      <c r="IG11" s="66" t="str">
        <f>Instructions!$G10</f>
        <v>G</v>
      </c>
      <c r="IH11" s="67" t="str">
        <f>Instructions!$H10</f>
        <v>O</v>
      </c>
      <c r="II11" s="65" t="str">
        <f>Instructions!$D10</f>
        <v>B</v>
      </c>
      <c r="IJ11" s="66" t="str">
        <f>Instructions!$E10</f>
        <v>I</v>
      </c>
      <c r="IK11" s="66" t="str">
        <f>Instructions!$F10</f>
        <v>N</v>
      </c>
      <c r="IL11" s="66" t="str">
        <f>Instructions!$G10</f>
        <v>G</v>
      </c>
      <c r="IM11" s="67" t="str">
        <f>Instructions!$H10</f>
        <v>O</v>
      </c>
      <c r="IN11" s="68"/>
      <c r="IO11" s="65" t="str">
        <f>Instructions!$D10</f>
        <v>B</v>
      </c>
      <c r="IP11" s="66" t="str">
        <f>Instructions!$E10</f>
        <v>I</v>
      </c>
      <c r="IQ11" s="66" t="str">
        <f>Instructions!$F10</f>
        <v>N</v>
      </c>
      <c r="IR11" s="66" t="str">
        <f>Instructions!$G10</f>
        <v>G</v>
      </c>
      <c r="IS11" s="67" t="str">
        <f>Instructions!$H10</f>
        <v>O</v>
      </c>
      <c r="IT11" s="65" t="str">
        <f>Instructions!$D10</f>
        <v>B</v>
      </c>
      <c r="IU11" s="66" t="str">
        <f>Instructions!$E10</f>
        <v>I</v>
      </c>
      <c r="IV11" s="66" t="str">
        <f>Instructions!$F10</f>
        <v>N</v>
      </c>
      <c r="IW11" s="66" t="str">
        <f>Instructions!$G10</f>
        <v>G</v>
      </c>
      <c r="IX11" s="67" t="str">
        <f>Instructions!$H10</f>
        <v>O</v>
      </c>
      <c r="IY11" s="68"/>
      <c r="IZ11" s="65" t="str">
        <f>Instructions!$D10</f>
        <v>B</v>
      </c>
      <c r="JA11" s="66" t="str">
        <f>Instructions!$E10</f>
        <v>I</v>
      </c>
      <c r="JB11" s="66" t="str">
        <f>Instructions!$F10</f>
        <v>N</v>
      </c>
      <c r="JC11" s="66" t="str">
        <f>Instructions!$G10</f>
        <v>G</v>
      </c>
      <c r="JD11" s="67" t="str">
        <f>Instructions!$H10</f>
        <v>O</v>
      </c>
      <c r="JE11" s="65" t="str">
        <f>Instructions!$D10</f>
        <v>B</v>
      </c>
      <c r="JF11" s="66" t="str">
        <f>Instructions!$E10</f>
        <v>I</v>
      </c>
      <c r="JG11" s="66" t="str">
        <f>Instructions!$F10</f>
        <v>N</v>
      </c>
      <c r="JH11" s="66" t="str">
        <f>Instructions!$G10</f>
        <v>G</v>
      </c>
      <c r="JI11" s="67" t="str">
        <f>Instructions!$H10</f>
        <v>O</v>
      </c>
      <c r="JJ11" s="68"/>
      <c r="JK11" s="65" t="str">
        <f>Instructions!$D10</f>
        <v>B</v>
      </c>
      <c r="JL11" s="66" t="str">
        <f>Instructions!$E10</f>
        <v>I</v>
      </c>
      <c r="JM11" s="66" t="str">
        <f>Instructions!$F10</f>
        <v>N</v>
      </c>
      <c r="JN11" s="66" t="str">
        <f>Instructions!$G10</f>
        <v>G</v>
      </c>
      <c r="JO11" s="67" t="str">
        <f>Instructions!$H10</f>
        <v>O</v>
      </c>
    </row>
    <row r="12" spans="1:275" s="180" customFormat="1" ht="50" customHeight="1">
      <c r="A12" s="177" t="str">
        <f ca="1">'GenerateurBingo.com'!W2</f>
        <v>Mot 5</v>
      </c>
      <c r="B12" s="178" t="str">
        <f ca="1">'GenerateurBingo.com'!X2</f>
        <v>Mot 8</v>
      </c>
      <c r="C12" s="178" t="str">
        <f ca="1">'GenerateurBingo.com'!Y2</f>
        <v>Mot 15</v>
      </c>
      <c r="D12" s="178" t="str">
        <f ca="1">'GenerateurBingo.com'!Z2</f>
        <v>Mot 17</v>
      </c>
      <c r="E12" s="179" t="str">
        <f ca="1">'GenerateurBingo.com'!AA2</f>
        <v>Mot 24</v>
      </c>
      <c r="F12" s="176"/>
      <c r="G12" s="173" t="str">
        <f ca="1">'GenerateurBingo.com'!AC2</f>
        <v>Mot 4</v>
      </c>
      <c r="H12" s="174" t="str">
        <f ca="1">'GenerateurBingo.com'!AD2</f>
        <v>Mot 8</v>
      </c>
      <c r="I12" s="174" t="str">
        <f ca="1">'GenerateurBingo.com'!AE2</f>
        <v>Mot 14</v>
      </c>
      <c r="J12" s="174" t="str">
        <f ca="1">'GenerateurBingo.com'!AF2</f>
        <v>Mot 20</v>
      </c>
      <c r="K12" s="175" t="str">
        <f ca="1">'GenerateurBingo.com'!AG2</f>
        <v>Mot 22</v>
      </c>
      <c r="L12" s="173" t="str">
        <f ca="1">'GenerateurBingo.com'!AS2</f>
        <v>Mot 4</v>
      </c>
      <c r="M12" s="174" t="str">
        <f ca="1">'GenerateurBingo.com'!AT2</f>
        <v>Mot 10</v>
      </c>
      <c r="N12" s="174" t="str">
        <f ca="1">'GenerateurBingo.com'!AU2</f>
        <v>Mot 15</v>
      </c>
      <c r="O12" s="174" t="str">
        <f ca="1">'GenerateurBingo.com'!AV2</f>
        <v>Mot 19</v>
      </c>
      <c r="P12" s="175" t="str">
        <f ca="1">'GenerateurBingo.com'!AW2</f>
        <v>Mot 24</v>
      </c>
      <c r="Q12" s="176"/>
      <c r="R12" s="177" t="str">
        <f ca="1">'GenerateurBingo.com'!AY2</f>
        <v>Mot 4</v>
      </c>
      <c r="S12" s="178" t="str">
        <f ca="1">'GenerateurBingo.com'!AZ2</f>
        <v>Mot 9</v>
      </c>
      <c r="T12" s="178" t="str">
        <f ca="1">'GenerateurBingo.com'!BA2</f>
        <v>Mot 13</v>
      </c>
      <c r="U12" s="178" t="str">
        <f ca="1">'GenerateurBingo.com'!BB2</f>
        <v>Mot 20</v>
      </c>
      <c r="V12" s="179" t="str">
        <f ca="1">'GenerateurBingo.com'!BC2</f>
        <v>Mot 25</v>
      </c>
      <c r="W12" s="173" t="str">
        <f ca="1">'GenerateurBingo.com'!BO2</f>
        <v>Mot 4</v>
      </c>
      <c r="X12" s="174" t="str">
        <f ca="1">'GenerateurBingo.com'!BP2</f>
        <v>Mot 9</v>
      </c>
      <c r="Y12" s="174" t="str">
        <f ca="1">'GenerateurBingo.com'!BQ2</f>
        <v>Mot 12</v>
      </c>
      <c r="Z12" s="174" t="str">
        <f ca="1">'GenerateurBingo.com'!BR2</f>
        <v>Mot 16</v>
      </c>
      <c r="AA12" s="175" t="str">
        <f ca="1">'GenerateurBingo.com'!BS2</f>
        <v>Mot 23</v>
      </c>
      <c r="AB12" s="176"/>
      <c r="AC12" s="173" t="str">
        <f ca="1">'GenerateurBingo.com'!BU2</f>
        <v>Mot 3</v>
      </c>
      <c r="AD12" s="174" t="str">
        <f ca="1">'GenerateurBingo.com'!BV2</f>
        <v>Mot 10</v>
      </c>
      <c r="AE12" s="174" t="str">
        <f ca="1">'GenerateurBingo.com'!BW2</f>
        <v>Mot 13</v>
      </c>
      <c r="AF12" s="174" t="str">
        <f ca="1">'GenerateurBingo.com'!BX2</f>
        <v>Mot 20</v>
      </c>
      <c r="AG12" s="175" t="str">
        <f ca="1">'GenerateurBingo.com'!BY2</f>
        <v>Mot 24</v>
      </c>
      <c r="AH12" s="173" t="str">
        <f ca="1">'GenerateurBingo.com'!CK2</f>
        <v>Mot 4</v>
      </c>
      <c r="AI12" s="174" t="str">
        <f ca="1">'GenerateurBingo.com'!CL2</f>
        <v>Mot 9</v>
      </c>
      <c r="AJ12" s="174" t="str">
        <f ca="1">'GenerateurBingo.com'!CM2</f>
        <v>Mot 14</v>
      </c>
      <c r="AK12" s="174" t="str">
        <f ca="1">'GenerateurBingo.com'!CN2</f>
        <v>Mot 17</v>
      </c>
      <c r="AL12" s="175" t="str">
        <f ca="1">'GenerateurBingo.com'!CO2</f>
        <v>Mot 23</v>
      </c>
      <c r="AM12" s="176"/>
      <c r="AN12" s="173" t="str">
        <f ca="1">'GenerateurBingo.com'!CQ2</f>
        <v>Mot 5</v>
      </c>
      <c r="AO12" s="174" t="str">
        <f ca="1">'GenerateurBingo.com'!CR2</f>
        <v>Mot 6</v>
      </c>
      <c r="AP12" s="174" t="str">
        <f ca="1">'GenerateurBingo.com'!CS2</f>
        <v>Mot 12</v>
      </c>
      <c r="AQ12" s="174" t="str">
        <f ca="1">'GenerateurBingo.com'!CT2</f>
        <v>Mot 18</v>
      </c>
      <c r="AR12" s="175" t="str">
        <f ca="1">'GenerateurBingo.com'!CU2</f>
        <v>Mot 21</v>
      </c>
      <c r="AS12" s="173" t="str">
        <f ca="1">'GenerateurBingo.com'!DG2</f>
        <v>Mot 3</v>
      </c>
      <c r="AT12" s="174" t="str">
        <f ca="1">'GenerateurBingo.com'!DH2</f>
        <v>Mot 9</v>
      </c>
      <c r="AU12" s="174" t="str">
        <f ca="1">'GenerateurBingo.com'!DI2</f>
        <v>Mot 12</v>
      </c>
      <c r="AV12" s="174" t="str">
        <f ca="1">'GenerateurBingo.com'!DJ2</f>
        <v>Mot 17</v>
      </c>
      <c r="AW12" s="175" t="str">
        <f ca="1">'GenerateurBingo.com'!DK2</f>
        <v>Mot 21</v>
      </c>
      <c r="AX12" s="176"/>
      <c r="AY12" s="173" t="str">
        <f ca="1">'GenerateurBingo.com'!DM2</f>
        <v>Mot 2</v>
      </c>
      <c r="AZ12" s="174" t="str">
        <f ca="1">'GenerateurBingo.com'!DN2</f>
        <v>Mot 9</v>
      </c>
      <c r="BA12" s="174" t="str">
        <f ca="1">'GenerateurBingo.com'!DO2</f>
        <v>Mot 14</v>
      </c>
      <c r="BB12" s="174" t="str">
        <f ca="1">'GenerateurBingo.com'!DP2</f>
        <v>Mot 17</v>
      </c>
      <c r="BC12" s="175" t="str">
        <f ca="1">'GenerateurBingo.com'!DQ2</f>
        <v>Mot 25</v>
      </c>
      <c r="BD12" s="173" t="str">
        <f ca="1">'GenerateurBingo.com'!EC2</f>
        <v>Mot 4</v>
      </c>
      <c r="BE12" s="174" t="str">
        <f ca="1">'GenerateurBingo.com'!ED2</f>
        <v>Mot 6</v>
      </c>
      <c r="BF12" s="174" t="str">
        <f ca="1">'GenerateurBingo.com'!EE2</f>
        <v>Mot 11</v>
      </c>
      <c r="BG12" s="174" t="str">
        <f ca="1">'GenerateurBingo.com'!EF2</f>
        <v>Mot 16</v>
      </c>
      <c r="BH12" s="175" t="str">
        <f ca="1">'GenerateurBingo.com'!EG2</f>
        <v>Mot 22</v>
      </c>
      <c r="BI12" s="176"/>
      <c r="BJ12" s="173" t="str">
        <f ca="1">'GenerateurBingo.com'!EI2</f>
        <v>Mot 2</v>
      </c>
      <c r="BK12" s="174" t="str">
        <f ca="1">'GenerateurBingo.com'!EJ2</f>
        <v>Mot 8</v>
      </c>
      <c r="BL12" s="174" t="str">
        <f ca="1">'GenerateurBingo.com'!EK2</f>
        <v>Mot 15</v>
      </c>
      <c r="BM12" s="174" t="str">
        <f ca="1">'GenerateurBingo.com'!EL2</f>
        <v>Mot 17</v>
      </c>
      <c r="BN12" s="175" t="str">
        <f ca="1">'GenerateurBingo.com'!EM2</f>
        <v>Mot 22</v>
      </c>
      <c r="BO12" s="173" t="str">
        <f ca="1">'GenerateurBingo.com'!EY2</f>
        <v>Mot 1</v>
      </c>
      <c r="BP12" s="174" t="str">
        <f ca="1">'GenerateurBingo.com'!EZ2</f>
        <v>Mot 6</v>
      </c>
      <c r="BQ12" s="174" t="str">
        <f ca="1">'GenerateurBingo.com'!FA2</f>
        <v>Mot 13</v>
      </c>
      <c r="BR12" s="174" t="str">
        <f ca="1">'GenerateurBingo.com'!FB2</f>
        <v>Mot 20</v>
      </c>
      <c r="BS12" s="175" t="str">
        <f ca="1">'GenerateurBingo.com'!FC2</f>
        <v>Mot 23</v>
      </c>
      <c r="BT12" s="176"/>
      <c r="BU12" s="173" t="str">
        <f ca="1">'GenerateurBingo.com'!FE2</f>
        <v>Mot 1</v>
      </c>
      <c r="BV12" s="174" t="str">
        <f ca="1">'GenerateurBingo.com'!FF2</f>
        <v>Mot 8</v>
      </c>
      <c r="BW12" s="174" t="str">
        <f ca="1">'GenerateurBingo.com'!FG2</f>
        <v>Mot 12</v>
      </c>
      <c r="BX12" s="174" t="str">
        <f ca="1">'GenerateurBingo.com'!FH2</f>
        <v>Mot 17</v>
      </c>
      <c r="BY12" s="175" t="str">
        <f ca="1">'GenerateurBingo.com'!FI2</f>
        <v>Mot 25</v>
      </c>
      <c r="BZ12" s="173" t="str">
        <f ca="1">'GenerateurBingo.com'!FU2</f>
        <v>Mot 1</v>
      </c>
      <c r="CA12" s="174" t="str">
        <f ca="1">'GenerateurBingo.com'!FV2</f>
        <v>Mot 6</v>
      </c>
      <c r="CB12" s="174" t="str">
        <f ca="1">'GenerateurBingo.com'!FW2</f>
        <v>Mot 11</v>
      </c>
      <c r="CC12" s="174" t="str">
        <f ca="1">'GenerateurBingo.com'!FX2</f>
        <v>Mot 16</v>
      </c>
      <c r="CD12" s="175" t="str">
        <f ca="1">'GenerateurBingo.com'!FY2</f>
        <v>Mot 24</v>
      </c>
      <c r="CE12" s="176"/>
      <c r="CF12" s="173" t="str">
        <f ca="1">'GenerateurBingo.com'!GA2</f>
        <v>Mot 1</v>
      </c>
      <c r="CG12" s="174" t="str">
        <f ca="1">'GenerateurBingo.com'!GB2</f>
        <v>Mot 7</v>
      </c>
      <c r="CH12" s="174" t="str">
        <f ca="1">'GenerateurBingo.com'!GC2</f>
        <v>Mot 11</v>
      </c>
      <c r="CI12" s="174" t="str">
        <f ca="1">'GenerateurBingo.com'!GD2</f>
        <v>Mot 18</v>
      </c>
      <c r="CJ12" s="175" t="str">
        <f ca="1">'GenerateurBingo.com'!GE2</f>
        <v>Mot 22</v>
      </c>
      <c r="CK12" s="173" t="str">
        <f ca="1">'GenerateurBingo.com'!GQ2</f>
        <v>Mot 1</v>
      </c>
      <c r="CL12" s="174" t="str">
        <f ca="1">'GenerateurBingo.com'!GR2</f>
        <v>Mot 8</v>
      </c>
      <c r="CM12" s="174" t="str">
        <f ca="1">'GenerateurBingo.com'!GS2</f>
        <v>Mot 14</v>
      </c>
      <c r="CN12" s="174" t="str">
        <f ca="1">'GenerateurBingo.com'!GT2</f>
        <v>Mot 18</v>
      </c>
      <c r="CO12" s="175" t="str">
        <f ca="1">'GenerateurBingo.com'!GU2</f>
        <v>Mot 23</v>
      </c>
      <c r="CP12" s="176"/>
      <c r="CQ12" s="173" t="str">
        <f ca="1">'GenerateurBingo.com'!GW2</f>
        <v>Mot 4</v>
      </c>
      <c r="CR12" s="174" t="str">
        <f ca="1">'GenerateurBingo.com'!GX2</f>
        <v>Mot 9</v>
      </c>
      <c r="CS12" s="174" t="str">
        <f ca="1">'GenerateurBingo.com'!GY2</f>
        <v>Mot 11</v>
      </c>
      <c r="CT12" s="174" t="str">
        <f ca="1">'GenerateurBingo.com'!GZ2</f>
        <v>Mot 16</v>
      </c>
      <c r="CU12" s="175" t="str">
        <f ca="1">'GenerateurBingo.com'!HA2</f>
        <v>Mot 21</v>
      </c>
      <c r="CV12" s="173" t="str">
        <f ca="1">'GenerateurBingo.com'!HM2</f>
        <v>Mot 5</v>
      </c>
      <c r="CW12" s="174" t="str">
        <f ca="1">'GenerateurBingo.com'!HN2</f>
        <v>Mot 10</v>
      </c>
      <c r="CX12" s="174" t="str">
        <f ca="1">'GenerateurBingo.com'!HO2</f>
        <v>Mot 11</v>
      </c>
      <c r="CY12" s="174" t="str">
        <f ca="1">'GenerateurBingo.com'!HP2</f>
        <v>Mot 16</v>
      </c>
      <c r="CZ12" s="175" t="str">
        <f ca="1">'GenerateurBingo.com'!HQ2</f>
        <v>Mot 25</v>
      </c>
      <c r="DA12" s="176"/>
      <c r="DB12" s="173" t="str">
        <f ca="1">'GenerateurBingo.com'!HS2</f>
        <v>Mot 4</v>
      </c>
      <c r="DC12" s="174" t="str">
        <f ca="1">'GenerateurBingo.com'!HT2</f>
        <v>Mot 8</v>
      </c>
      <c r="DD12" s="174" t="str">
        <f ca="1">'GenerateurBingo.com'!HU2</f>
        <v>Mot 12</v>
      </c>
      <c r="DE12" s="174" t="str">
        <f ca="1">'GenerateurBingo.com'!HV2</f>
        <v>Mot 17</v>
      </c>
      <c r="DF12" s="175" t="str">
        <f ca="1">'GenerateurBingo.com'!HW2</f>
        <v>Mot 23</v>
      </c>
      <c r="DG12" s="173" t="str">
        <f ca="1">'GenerateurBingo.com'!II2</f>
        <v>Mot 3</v>
      </c>
      <c r="DH12" s="174" t="str">
        <f ca="1">'GenerateurBingo.com'!IJ2</f>
        <v>Mot 6</v>
      </c>
      <c r="DI12" s="174" t="str">
        <f ca="1">'GenerateurBingo.com'!IK2</f>
        <v>Mot 12</v>
      </c>
      <c r="DJ12" s="174" t="str">
        <f ca="1">'GenerateurBingo.com'!IL2</f>
        <v>Mot 18</v>
      </c>
      <c r="DK12" s="175" t="str">
        <f ca="1">'GenerateurBingo.com'!IM2</f>
        <v>Mot 22</v>
      </c>
      <c r="DL12" s="176"/>
      <c r="DM12" s="173" t="str">
        <f ca="1">'GenerateurBingo.com'!IO2</f>
        <v>Mot 4</v>
      </c>
      <c r="DN12" s="174" t="str">
        <f ca="1">'GenerateurBingo.com'!IP2</f>
        <v>Mot 8</v>
      </c>
      <c r="DO12" s="174" t="str">
        <f ca="1">'GenerateurBingo.com'!IQ2</f>
        <v>Mot 13</v>
      </c>
      <c r="DP12" s="174" t="str">
        <f ca="1">'GenerateurBingo.com'!IR2</f>
        <v>Mot 17</v>
      </c>
      <c r="DQ12" s="175" t="str">
        <f ca="1">'GenerateurBingo.com'!IS2</f>
        <v>Mot 21</v>
      </c>
      <c r="DR12" s="173" t="str">
        <f ca="1">'GenerateurBingo.com'!JE2</f>
        <v>Mot 5</v>
      </c>
      <c r="DS12" s="174" t="str">
        <f ca="1">'GenerateurBingo.com'!JF2</f>
        <v>Mot 9</v>
      </c>
      <c r="DT12" s="174" t="str">
        <f ca="1">'GenerateurBingo.com'!JG2</f>
        <v>Mot 14</v>
      </c>
      <c r="DU12" s="174" t="str">
        <f ca="1">'GenerateurBingo.com'!JH2</f>
        <v>Mot 17</v>
      </c>
      <c r="DV12" s="175" t="str">
        <f ca="1">'GenerateurBingo.com'!JI2</f>
        <v>Mot 22</v>
      </c>
      <c r="DW12" s="176"/>
      <c r="DX12" s="173" t="str">
        <f ca="1">'GenerateurBingo.com'!JK2</f>
        <v>Mot 4</v>
      </c>
      <c r="DY12" s="174" t="str">
        <f ca="1">'GenerateurBingo.com'!JL2</f>
        <v>Mot 7</v>
      </c>
      <c r="DZ12" s="174" t="str">
        <f ca="1">'GenerateurBingo.com'!JM2</f>
        <v>Mot 14</v>
      </c>
      <c r="EA12" s="174" t="str">
        <f ca="1">'GenerateurBingo.com'!JN2</f>
        <v>Mot 17</v>
      </c>
      <c r="EB12" s="175" t="str">
        <f ca="1">'GenerateurBingo.com'!JO2</f>
        <v>Mot 25</v>
      </c>
      <c r="EC12" s="173" t="str">
        <f ca="1">'GenerateurBingo.com'!KA2</f>
        <v>Mot 5</v>
      </c>
      <c r="ED12" s="174" t="str">
        <f ca="1">'GenerateurBingo.com'!KB2</f>
        <v>Mot 7</v>
      </c>
      <c r="EE12" s="174" t="str">
        <f ca="1">'GenerateurBingo.com'!KC2</f>
        <v>Mot 14</v>
      </c>
      <c r="EF12" s="174" t="str">
        <f ca="1">'GenerateurBingo.com'!KD2</f>
        <v>Mot 20</v>
      </c>
      <c r="EG12" s="175" t="str">
        <f ca="1">'GenerateurBingo.com'!KE2</f>
        <v>Mot 21</v>
      </c>
      <c r="EH12" s="176"/>
      <c r="EI12" s="173" t="str">
        <f ca="1">'GenerateurBingo.com'!KG2</f>
        <v>Mot 5</v>
      </c>
      <c r="EJ12" s="174" t="str">
        <f ca="1">'GenerateurBingo.com'!KH2</f>
        <v>Mot 6</v>
      </c>
      <c r="EK12" s="174" t="str">
        <f ca="1">'GenerateurBingo.com'!KI2</f>
        <v>Mot 14</v>
      </c>
      <c r="EL12" s="174" t="str">
        <f ca="1">'GenerateurBingo.com'!KJ2</f>
        <v>Mot 18</v>
      </c>
      <c r="EM12" s="175" t="str">
        <f ca="1">'GenerateurBingo.com'!KK2</f>
        <v>Mot 21</v>
      </c>
      <c r="EN12" s="173" t="str">
        <f ca="1">'GenerateurBingo.com'!KW2</f>
        <v>Mot 3</v>
      </c>
      <c r="EO12" s="174" t="str">
        <f ca="1">'GenerateurBingo.com'!KX2</f>
        <v>Mot 10</v>
      </c>
      <c r="EP12" s="174" t="str">
        <f ca="1">'GenerateurBingo.com'!KY2</f>
        <v>Mot 15</v>
      </c>
      <c r="EQ12" s="174" t="str">
        <f ca="1">'GenerateurBingo.com'!KZ2</f>
        <v>Mot 20</v>
      </c>
      <c r="ER12" s="175" t="str">
        <f ca="1">'GenerateurBingo.com'!LA2</f>
        <v>Mot 25</v>
      </c>
      <c r="ES12" s="176"/>
      <c r="ET12" s="173" t="str">
        <f ca="1">'GenerateurBingo.com'!LC2</f>
        <v>Mot 1</v>
      </c>
      <c r="EU12" s="174" t="str">
        <f ca="1">'GenerateurBingo.com'!LD2</f>
        <v>Mot 7</v>
      </c>
      <c r="EV12" s="174" t="str">
        <f ca="1">'GenerateurBingo.com'!LE2</f>
        <v>Mot 15</v>
      </c>
      <c r="EW12" s="174" t="str">
        <f ca="1">'GenerateurBingo.com'!LF2</f>
        <v>Mot 17</v>
      </c>
      <c r="EX12" s="175" t="str">
        <f ca="1">'GenerateurBingo.com'!LG2</f>
        <v>Mot 23</v>
      </c>
      <c r="EY12" s="173" t="str">
        <f ca="1">'GenerateurBingo.com'!LS2</f>
        <v>Mot 2</v>
      </c>
      <c r="EZ12" s="174" t="str">
        <f ca="1">'GenerateurBingo.com'!LT2</f>
        <v>Mot 9</v>
      </c>
      <c r="FA12" s="174" t="str">
        <f ca="1">'GenerateurBingo.com'!LU2</f>
        <v>Mot 13</v>
      </c>
      <c r="FB12" s="174" t="str">
        <f ca="1">'GenerateurBingo.com'!LV2</f>
        <v>Mot 18</v>
      </c>
      <c r="FC12" s="175" t="str">
        <f ca="1">'GenerateurBingo.com'!LW2</f>
        <v>Mot 21</v>
      </c>
      <c r="FD12" s="176"/>
      <c r="FE12" s="173" t="str">
        <f ca="1">'GenerateurBingo.com'!LY2</f>
        <v>Mot 1</v>
      </c>
      <c r="FF12" s="174" t="str">
        <f ca="1">'GenerateurBingo.com'!LZ2</f>
        <v>Mot 10</v>
      </c>
      <c r="FG12" s="174" t="str">
        <f ca="1">'GenerateurBingo.com'!MA2</f>
        <v>Mot 13</v>
      </c>
      <c r="FH12" s="174" t="str">
        <f ca="1">'GenerateurBingo.com'!MB2</f>
        <v>Mot 20</v>
      </c>
      <c r="FI12" s="175" t="str">
        <f ca="1">'GenerateurBingo.com'!MC2</f>
        <v>Mot 23</v>
      </c>
      <c r="FJ12" s="173" t="str">
        <f ca="1">'GenerateurBingo.com'!MO2</f>
        <v>Mot 3</v>
      </c>
      <c r="FK12" s="174" t="str">
        <f ca="1">'GenerateurBingo.com'!MP2</f>
        <v>Mot 7</v>
      </c>
      <c r="FL12" s="174" t="str">
        <f ca="1">'GenerateurBingo.com'!MQ2</f>
        <v>Mot 13</v>
      </c>
      <c r="FM12" s="174" t="str">
        <f ca="1">'GenerateurBingo.com'!MR2</f>
        <v>Mot 17</v>
      </c>
      <c r="FN12" s="175" t="str">
        <f ca="1">'GenerateurBingo.com'!MS2</f>
        <v>Mot 24</v>
      </c>
      <c r="FO12" s="176"/>
      <c r="FP12" s="173" t="str">
        <f ca="1">'GenerateurBingo.com'!MU2</f>
        <v>Mot 1</v>
      </c>
      <c r="FQ12" s="174" t="str">
        <f ca="1">'GenerateurBingo.com'!MV2</f>
        <v>Mot 9</v>
      </c>
      <c r="FR12" s="174" t="str">
        <f ca="1">'GenerateurBingo.com'!MW2</f>
        <v>Mot 14</v>
      </c>
      <c r="FS12" s="174" t="str">
        <f ca="1">'GenerateurBingo.com'!MX2</f>
        <v>Mot 18</v>
      </c>
      <c r="FT12" s="175" t="str">
        <f ca="1">'GenerateurBingo.com'!MY2</f>
        <v>Mot 23</v>
      </c>
      <c r="FU12" s="173" t="str">
        <f ca="1">'GenerateurBingo.com'!NK2</f>
        <v>Mot 2</v>
      </c>
      <c r="FV12" s="174" t="str">
        <f ca="1">'GenerateurBingo.com'!NL2</f>
        <v>Mot 6</v>
      </c>
      <c r="FW12" s="174" t="str">
        <f ca="1">'GenerateurBingo.com'!NM2</f>
        <v>Mot 11</v>
      </c>
      <c r="FX12" s="174" t="str">
        <f ca="1">'GenerateurBingo.com'!NN2</f>
        <v>Mot 17</v>
      </c>
      <c r="FY12" s="175" t="str">
        <f ca="1">'GenerateurBingo.com'!NO2</f>
        <v>Mot 24</v>
      </c>
      <c r="FZ12" s="176"/>
      <c r="GA12" s="173" t="str">
        <f ca="1">'GenerateurBingo.com'!NQ2</f>
        <v>Mot 1</v>
      </c>
      <c r="GB12" s="174" t="str">
        <f ca="1">'GenerateurBingo.com'!NR2</f>
        <v>Mot 8</v>
      </c>
      <c r="GC12" s="174" t="str">
        <f ca="1">'GenerateurBingo.com'!NS2</f>
        <v>Mot 12</v>
      </c>
      <c r="GD12" s="174" t="str">
        <f ca="1">'GenerateurBingo.com'!NT2</f>
        <v>Mot 17</v>
      </c>
      <c r="GE12" s="175" t="str">
        <f ca="1">'GenerateurBingo.com'!NU2</f>
        <v>Mot 21</v>
      </c>
      <c r="GF12" s="173" t="str">
        <f ca="1">'GenerateurBingo.com'!OG2</f>
        <v>Mot 2</v>
      </c>
      <c r="GG12" s="174" t="str">
        <f ca="1">'GenerateurBingo.com'!OH2</f>
        <v>Mot 6</v>
      </c>
      <c r="GH12" s="174" t="str">
        <f ca="1">'GenerateurBingo.com'!OI2</f>
        <v>Mot 11</v>
      </c>
      <c r="GI12" s="174" t="str">
        <f ca="1">'GenerateurBingo.com'!OJ2</f>
        <v>Mot 17</v>
      </c>
      <c r="GJ12" s="175" t="str">
        <f ca="1">'GenerateurBingo.com'!OK2</f>
        <v>Mot 23</v>
      </c>
      <c r="GK12" s="176"/>
      <c r="GL12" s="173" t="str">
        <f ca="1">'GenerateurBingo.com'!OM2</f>
        <v>Mot 3</v>
      </c>
      <c r="GM12" s="174" t="str">
        <f ca="1">'GenerateurBingo.com'!ON2</f>
        <v>Mot 10</v>
      </c>
      <c r="GN12" s="174" t="str">
        <f ca="1">'GenerateurBingo.com'!OO2</f>
        <v>Mot 11</v>
      </c>
      <c r="GO12" s="174" t="str">
        <f ca="1">'GenerateurBingo.com'!OP2</f>
        <v>Mot 16</v>
      </c>
      <c r="GP12" s="175" t="str">
        <f ca="1">'GenerateurBingo.com'!OQ2</f>
        <v>Mot 24</v>
      </c>
      <c r="GQ12" s="173" t="str">
        <f ca="1">'GenerateurBingo.com'!PC2</f>
        <v>Mot 4</v>
      </c>
      <c r="GR12" s="174" t="str">
        <f ca="1">'GenerateurBingo.com'!PD2</f>
        <v>Mot 10</v>
      </c>
      <c r="GS12" s="174" t="str">
        <f ca="1">'GenerateurBingo.com'!PE2</f>
        <v>Mot 15</v>
      </c>
      <c r="GT12" s="174" t="str">
        <f ca="1">'GenerateurBingo.com'!PF2</f>
        <v>Mot 19</v>
      </c>
      <c r="GU12" s="175" t="str">
        <f ca="1">'GenerateurBingo.com'!PG2</f>
        <v>Mot 23</v>
      </c>
      <c r="GV12" s="176"/>
      <c r="GW12" s="173" t="str">
        <f ca="1">'GenerateurBingo.com'!PI2</f>
        <v>Mot 4</v>
      </c>
      <c r="GX12" s="174" t="str">
        <f ca="1">'GenerateurBingo.com'!PJ2</f>
        <v>Mot 9</v>
      </c>
      <c r="GY12" s="174" t="str">
        <f ca="1">'GenerateurBingo.com'!PK2</f>
        <v>Mot 15</v>
      </c>
      <c r="GZ12" s="174" t="str">
        <f ca="1">'GenerateurBingo.com'!PL2</f>
        <v>Mot 17</v>
      </c>
      <c r="HA12" s="175" t="str">
        <f ca="1">'GenerateurBingo.com'!PM2</f>
        <v>Mot 23</v>
      </c>
      <c r="HB12" s="173" t="str">
        <f ca="1">'GenerateurBingo.com'!PY2</f>
        <v>Mot 5</v>
      </c>
      <c r="HC12" s="174" t="str">
        <f ca="1">'GenerateurBingo.com'!PZ2</f>
        <v>Mot 10</v>
      </c>
      <c r="HD12" s="174" t="str">
        <f ca="1">'GenerateurBingo.com'!QA2</f>
        <v>Mot 15</v>
      </c>
      <c r="HE12" s="174" t="str">
        <f ca="1">'GenerateurBingo.com'!QB2</f>
        <v>Mot 18</v>
      </c>
      <c r="HF12" s="175" t="str">
        <f ca="1">'GenerateurBingo.com'!QC2</f>
        <v>Mot 23</v>
      </c>
      <c r="HG12" s="176"/>
      <c r="HH12" s="173" t="str">
        <f ca="1">'GenerateurBingo.com'!QE2</f>
        <v>Mot 3</v>
      </c>
      <c r="HI12" s="174" t="str">
        <f ca="1">'GenerateurBingo.com'!QF2</f>
        <v>Mot 7</v>
      </c>
      <c r="HJ12" s="174" t="str">
        <f ca="1">'GenerateurBingo.com'!QG2</f>
        <v>Mot 13</v>
      </c>
      <c r="HK12" s="174" t="str">
        <f ca="1">'GenerateurBingo.com'!QH2</f>
        <v>Mot 16</v>
      </c>
      <c r="HL12" s="175" t="str">
        <f ca="1">'GenerateurBingo.com'!QI2</f>
        <v>Mot 21</v>
      </c>
      <c r="HM12" s="173" t="str">
        <f ca="1">'GenerateurBingo.com'!QU2</f>
        <v>Mot 1</v>
      </c>
      <c r="HN12" s="174" t="str">
        <f ca="1">'GenerateurBingo.com'!QV2</f>
        <v>Mot 6</v>
      </c>
      <c r="HO12" s="174" t="str">
        <f ca="1">'GenerateurBingo.com'!QW2</f>
        <v>Mot 15</v>
      </c>
      <c r="HP12" s="174" t="str">
        <f ca="1">'GenerateurBingo.com'!QX2</f>
        <v>Mot 20</v>
      </c>
      <c r="HQ12" s="175" t="str">
        <f ca="1">'GenerateurBingo.com'!QY2</f>
        <v>Mot 24</v>
      </c>
      <c r="HR12" s="176"/>
      <c r="HS12" s="173" t="str">
        <f ca="1">'GenerateurBingo.com'!RA2</f>
        <v>Mot 1</v>
      </c>
      <c r="HT12" s="174" t="str">
        <f ca="1">'GenerateurBingo.com'!RB2</f>
        <v>Mot 7</v>
      </c>
      <c r="HU12" s="174" t="str">
        <f ca="1">'GenerateurBingo.com'!RC2</f>
        <v>Mot 14</v>
      </c>
      <c r="HV12" s="174" t="str">
        <f ca="1">'GenerateurBingo.com'!RD2</f>
        <v>Mot 20</v>
      </c>
      <c r="HW12" s="175" t="str">
        <f ca="1">'GenerateurBingo.com'!RE2</f>
        <v>Mot 24</v>
      </c>
      <c r="HX12" s="173" t="str">
        <f ca="1">'GenerateurBingo.com'!RQ2</f>
        <v>Mot 1</v>
      </c>
      <c r="HY12" s="174" t="str">
        <f ca="1">'GenerateurBingo.com'!RR2</f>
        <v>Mot 6</v>
      </c>
      <c r="HZ12" s="174" t="str">
        <f ca="1">'GenerateurBingo.com'!RS2</f>
        <v>Mot 14</v>
      </c>
      <c r="IA12" s="174" t="str">
        <f ca="1">'GenerateurBingo.com'!RT2</f>
        <v>Mot 17</v>
      </c>
      <c r="IB12" s="175" t="str">
        <f ca="1">'GenerateurBingo.com'!RU2</f>
        <v>Mot 24</v>
      </c>
      <c r="IC12" s="176"/>
      <c r="ID12" s="173" t="str">
        <f ca="1">'GenerateurBingo.com'!RW2</f>
        <v>Mot 2</v>
      </c>
      <c r="IE12" s="174" t="str">
        <f ca="1">'GenerateurBingo.com'!RX2</f>
        <v>Mot 8</v>
      </c>
      <c r="IF12" s="174" t="str">
        <f ca="1">'GenerateurBingo.com'!RY2</f>
        <v>Mot 14</v>
      </c>
      <c r="IG12" s="174" t="str">
        <f ca="1">'GenerateurBingo.com'!RZ2</f>
        <v>Mot 20</v>
      </c>
      <c r="IH12" s="175" t="str">
        <f ca="1">'GenerateurBingo.com'!SA2</f>
        <v>Mot 24</v>
      </c>
      <c r="II12" s="173" t="str">
        <f ca="1">'GenerateurBingo.com'!SM2</f>
        <v>Mot 1</v>
      </c>
      <c r="IJ12" s="174" t="str">
        <f ca="1">'GenerateurBingo.com'!SN2</f>
        <v>Mot 9</v>
      </c>
      <c r="IK12" s="174" t="str">
        <f ca="1">'GenerateurBingo.com'!SO2</f>
        <v>Mot 15</v>
      </c>
      <c r="IL12" s="174" t="str">
        <f ca="1">'GenerateurBingo.com'!SP2</f>
        <v>Mot 18</v>
      </c>
      <c r="IM12" s="175" t="str">
        <f ca="1">'GenerateurBingo.com'!SQ2</f>
        <v>Mot 24</v>
      </c>
      <c r="IN12" s="176"/>
      <c r="IO12" s="173" t="str">
        <f ca="1">'GenerateurBingo.com'!SS2</f>
        <v>Mot 5</v>
      </c>
      <c r="IP12" s="174" t="str">
        <f ca="1">'GenerateurBingo.com'!ST2</f>
        <v>Mot 10</v>
      </c>
      <c r="IQ12" s="174" t="str">
        <f ca="1">'GenerateurBingo.com'!SU2</f>
        <v>Mot 14</v>
      </c>
      <c r="IR12" s="174" t="str">
        <f ca="1">'GenerateurBingo.com'!SV2</f>
        <v>Mot 17</v>
      </c>
      <c r="IS12" s="175" t="str">
        <f ca="1">'GenerateurBingo.com'!SW2</f>
        <v>Mot 24</v>
      </c>
      <c r="IT12" s="173" t="str">
        <f ca="1">'GenerateurBingo.com'!TI2</f>
        <v>Mot 4</v>
      </c>
      <c r="IU12" s="174" t="str">
        <f ca="1">'GenerateurBingo.com'!TJ2</f>
        <v>Mot 9</v>
      </c>
      <c r="IV12" s="174" t="str">
        <f ca="1">'GenerateurBingo.com'!TK2</f>
        <v>Mot 12</v>
      </c>
      <c r="IW12" s="174" t="str">
        <f ca="1">'GenerateurBingo.com'!TL2</f>
        <v>Mot 18</v>
      </c>
      <c r="IX12" s="175" t="str">
        <f ca="1">'GenerateurBingo.com'!TM2</f>
        <v>Mot 25</v>
      </c>
      <c r="IY12" s="176"/>
      <c r="IZ12" s="173" t="str">
        <f ca="1">'GenerateurBingo.com'!TO2</f>
        <v>Mot 3</v>
      </c>
      <c r="JA12" s="174" t="str">
        <f ca="1">'GenerateurBingo.com'!TP2</f>
        <v>Mot 10</v>
      </c>
      <c r="JB12" s="174" t="str">
        <f ca="1">'GenerateurBingo.com'!TQ2</f>
        <v>Mot 11</v>
      </c>
      <c r="JC12" s="174" t="str">
        <f ca="1">'GenerateurBingo.com'!TR2</f>
        <v>Mot 17</v>
      </c>
      <c r="JD12" s="175" t="str">
        <f ca="1">'GenerateurBingo.com'!TS2</f>
        <v>Mot 24</v>
      </c>
      <c r="JE12" s="173" t="str">
        <f ca="1">'GenerateurBingo.com'!UE2</f>
        <v>Mot 4</v>
      </c>
      <c r="JF12" s="174" t="str">
        <f ca="1">'GenerateurBingo.com'!UF2</f>
        <v>Mot 10</v>
      </c>
      <c r="JG12" s="174" t="str">
        <f ca="1">'GenerateurBingo.com'!UG2</f>
        <v>Mot 14</v>
      </c>
      <c r="JH12" s="174" t="str">
        <f ca="1">'GenerateurBingo.com'!UH2</f>
        <v>Mot 16</v>
      </c>
      <c r="JI12" s="175" t="str">
        <f ca="1">'GenerateurBingo.com'!UI2</f>
        <v>Mot 22</v>
      </c>
      <c r="JJ12" s="176"/>
      <c r="JK12" s="173" t="str">
        <f ca="1">'GenerateurBingo.com'!UK2</f>
        <v>Mot 5</v>
      </c>
      <c r="JL12" s="174" t="str">
        <f ca="1">'GenerateurBingo.com'!UL2</f>
        <v>Mot 7</v>
      </c>
      <c r="JM12" s="174" t="str">
        <f ca="1">'GenerateurBingo.com'!UM2</f>
        <v>Mot 13</v>
      </c>
      <c r="JN12" s="174" t="str">
        <f ca="1">'GenerateurBingo.com'!UN2</f>
        <v>Mot 18</v>
      </c>
      <c r="JO12" s="175" t="str">
        <f ca="1">'GenerateurBingo.com'!UO2</f>
        <v>Mot 23</v>
      </c>
    </row>
    <row r="13" spans="1:275" s="180" customFormat="1" ht="50" customHeight="1">
      <c r="A13" s="181" t="str">
        <f ca="1">'GenerateurBingo.com'!W3</f>
        <v>Mot 2</v>
      </c>
      <c r="B13" s="70" t="str">
        <f ca="1">'GenerateurBingo.com'!X3</f>
        <v>Mot 6</v>
      </c>
      <c r="C13" s="70" t="str">
        <f ca="1">'GenerateurBingo.com'!Y3</f>
        <v>Mot 13</v>
      </c>
      <c r="D13" s="70" t="str">
        <f ca="1">'GenerateurBingo.com'!Z3</f>
        <v>Mot 19</v>
      </c>
      <c r="E13" s="182" t="str">
        <f ca="1">'GenerateurBingo.com'!AA3</f>
        <v>Mot 23</v>
      </c>
      <c r="F13" s="176"/>
      <c r="G13" s="181" t="str">
        <f ca="1">'GenerateurBingo.com'!AC3</f>
        <v>Mot 1</v>
      </c>
      <c r="H13" s="70" t="str">
        <f ca="1">'GenerateurBingo.com'!AD3</f>
        <v>Mot 7</v>
      </c>
      <c r="I13" s="70" t="str">
        <f ca="1">'GenerateurBingo.com'!AE3</f>
        <v>Mot 11</v>
      </c>
      <c r="J13" s="70" t="str">
        <f ca="1">'GenerateurBingo.com'!AF3</f>
        <v>Mot 16</v>
      </c>
      <c r="K13" s="182" t="str">
        <f ca="1">'GenerateurBingo.com'!AG3</f>
        <v>Mot 25</v>
      </c>
      <c r="L13" s="181" t="str">
        <f ca="1">'GenerateurBingo.com'!AS3</f>
        <v>Mot 1</v>
      </c>
      <c r="M13" s="70" t="str">
        <f ca="1">'GenerateurBingo.com'!AT3</f>
        <v>Mot 6</v>
      </c>
      <c r="N13" s="70" t="str">
        <f ca="1">'GenerateurBingo.com'!AU3</f>
        <v>Mot 12</v>
      </c>
      <c r="O13" s="70" t="str">
        <f ca="1">'GenerateurBingo.com'!AV3</f>
        <v>Mot 18</v>
      </c>
      <c r="P13" s="182" t="str">
        <f ca="1">'GenerateurBingo.com'!AW3</f>
        <v>Mot 25</v>
      </c>
      <c r="Q13" s="176"/>
      <c r="R13" s="181" t="str">
        <f ca="1">'GenerateurBingo.com'!AY3</f>
        <v>Mot 1</v>
      </c>
      <c r="S13" s="70" t="str">
        <f ca="1">'GenerateurBingo.com'!AZ3</f>
        <v>Mot 6</v>
      </c>
      <c r="T13" s="70" t="str">
        <f ca="1">'GenerateurBingo.com'!BA3</f>
        <v>Mot 12</v>
      </c>
      <c r="U13" s="70" t="str">
        <f ca="1">'GenerateurBingo.com'!BB3</f>
        <v>Mot 17</v>
      </c>
      <c r="V13" s="182" t="str">
        <f ca="1">'GenerateurBingo.com'!BC3</f>
        <v>Mot 22</v>
      </c>
      <c r="W13" s="181" t="str">
        <f ca="1">'GenerateurBingo.com'!BO3</f>
        <v>Mot 3</v>
      </c>
      <c r="X13" s="70" t="str">
        <f ca="1">'GenerateurBingo.com'!BP3</f>
        <v>Mot 7</v>
      </c>
      <c r="Y13" s="70" t="str">
        <f ca="1">'GenerateurBingo.com'!BQ3</f>
        <v>Mot 14</v>
      </c>
      <c r="Z13" s="70" t="str">
        <f ca="1">'GenerateurBingo.com'!BR3</f>
        <v>Mot 17</v>
      </c>
      <c r="AA13" s="182" t="str">
        <f ca="1">'GenerateurBingo.com'!BS3</f>
        <v>Mot 25</v>
      </c>
      <c r="AB13" s="176"/>
      <c r="AC13" s="181" t="str">
        <f ca="1">'GenerateurBingo.com'!BU3</f>
        <v>Mot 4</v>
      </c>
      <c r="AD13" s="70" t="str">
        <f ca="1">'GenerateurBingo.com'!BV3</f>
        <v>Mot 7</v>
      </c>
      <c r="AE13" s="70" t="str">
        <f ca="1">'GenerateurBingo.com'!BW3</f>
        <v>Mot 12</v>
      </c>
      <c r="AF13" s="70" t="str">
        <f ca="1">'GenerateurBingo.com'!BX3</f>
        <v>Mot 17</v>
      </c>
      <c r="AG13" s="182" t="str">
        <f ca="1">'GenerateurBingo.com'!BY3</f>
        <v>Mot 21</v>
      </c>
      <c r="AH13" s="181" t="str">
        <f ca="1">'GenerateurBingo.com'!CK3</f>
        <v>Mot 2</v>
      </c>
      <c r="AI13" s="70" t="str">
        <f ca="1">'GenerateurBingo.com'!CL3</f>
        <v>Mot 7</v>
      </c>
      <c r="AJ13" s="70" t="str">
        <f ca="1">'GenerateurBingo.com'!CM3</f>
        <v>Mot 11</v>
      </c>
      <c r="AK13" s="70" t="str">
        <f ca="1">'GenerateurBingo.com'!CN3</f>
        <v>Mot 16</v>
      </c>
      <c r="AL13" s="182" t="str">
        <f ca="1">'GenerateurBingo.com'!CO3</f>
        <v>Mot 21</v>
      </c>
      <c r="AM13" s="176"/>
      <c r="AN13" s="181" t="str">
        <f ca="1">'GenerateurBingo.com'!CQ3</f>
        <v>Mot 4</v>
      </c>
      <c r="AO13" s="70" t="str">
        <f ca="1">'GenerateurBingo.com'!CR3</f>
        <v>Mot 8</v>
      </c>
      <c r="AP13" s="70" t="str">
        <f ca="1">'GenerateurBingo.com'!CS3</f>
        <v>Mot 14</v>
      </c>
      <c r="AQ13" s="70" t="str">
        <f ca="1">'GenerateurBingo.com'!CT3</f>
        <v>Mot 16</v>
      </c>
      <c r="AR13" s="182" t="str">
        <f ca="1">'GenerateurBingo.com'!CU3</f>
        <v>Mot 22</v>
      </c>
      <c r="AS13" s="181" t="str">
        <f ca="1">'GenerateurBingo.com'!DG3</f>
        <v>Mot 1</v>
      </c>
      <c r="AT13" s="70" t="str">
        <f ca="1">'GenerateurBingo.com'!DH3</f>
        <v>Mot 7</v>
      </c>
      <c r="AU13" s="70" t="str">
        <f ca="1">'GenerateurBingo.com'!DI3</f>
        <v>Mot 11</v>
      </c>
      <c r="AV13" s="70" t="str">
        <f ca="1">'GenerateurBingo.com'!DJ3</f>
        <v>Mot 16</v>
      </c>
      <c r="AW13" s="182" t="str">
        <f ca="1">'GenerateurBingo.com'!DK3</f>
        <v>Mot 25</v>
      </c>
      <c r="AX13" s="176"/>
      <c r="AY13" s="181" t="str">
        <f ca="1">'GenerateurBingo.com'!DM3</f>
        <v>Mot 5</v>
      </c>
      <c r="AZ13" s="70" t="str">
        <f ca="1">'GenerateurBingo.com'!DN3</f>
        <v>Mot 6</v>
      </c>
      <c r="BA13" s="70" t="str">
        <f ca="1">'GenerateurBingo.com'!DO3</f>
        <v>Mot 12</v>
      </c>
      <c r="BB13" s="70" t="str">
        <f ca="1">'GenerateurBingo.com'!DP3</f>
        <v>Mot 19</v>
      </c>
      <c r="BC13" s="182" t="str">
        <f ca="1">'GenerateurBingo.com'!DQ3</f>
        <v>Mot 22</v>
      </c>
      <c r="BD13" s="181" t="str">
        <f ca="1">'GenerateurBingo.com'!EC3</f>
        <v>Mot 2</v>
      </c>
      <c r="BE13" s="70" t="str">
        <f ca="1">'GenerateurBingo.com'!ED3</f>
        <v>Mot 7</v>
      </c>
      <c r="BF13" s="70" t="str">
        <f ca="1">'GenerateurBingo.com'!EE3</f>
        <v>Mot 13</v>
      </c>
      <c r="BG13" s="70" t="str">
        <f ca="1">'GenerateurBingo.com'!EF3</f>
        <v>Mot 18</v>
      </c>
      <c r="BH13" s="182" t="str">
        <f ca="1">'GenerateurBingo.com'!EG3</f>
        <v>Mot 25</v>
      </c>
      <c r="BI13" s="176"/>
      <c r="BJ13" s="181" t="str">
        <f ca="1">'GenerateurBingo.com'!EI3</f>
        <v>Mot 5</v>
      </c>
      <c r="BK13" s="70" t="str">
        <f ca="1">'GenerateurBingo.com'!EJ3</f>
        <v>Mot 6</v>
      </c>
      <c r="BL13" s="70" t="str">
        <f ca="1">'GenerateurBingo.com'!EK3</f>
        <v>Mot 14</v>
      </c>
      <c r="BM13" s="70" t="str">
        <f ca="1">'GenerateurBingo.com'!EL3</f>
        <v>Mot 18</v>
      </c>
      <c r="BN13" s="182" t="str">
        <f ca="1">'GenerateurBingo.com'!EM3</f>
        <v>Mot 24</v>
      </c>
      <c r="BO13" s="181" t="str">
        <f ca="1">'GenerateurBingo.com'!EY3</f>
        <v>Mot 5</v>
      </c>
      <c r="BP13" s="70" t="str">
        <f ca="1">'GenerateurBingo.com'!EZ3</f>
        <v>Mot 10</v>
      </c>
      <c r="BQ13" s="70" t="str">
        <f ca="1">'GenerateurBingo.com'!FA3</f>
        <v>Mot 11</v>
      </c>
      <c r="BR13" s="70" t="str">
        <f ca="1">'GenerateurBingo.com'!FB3</f>
        <v>Mot 19</v>
      </c>
      <c r="BS13" s="182" t="str">
        <f ca="1">'GenerateurBingo.com'!FC3</f>
        <v>Mot 22</v>
      </c>
      <c r="BT13" s="176"/>
      <c r="BU13" s="181" t="str">
        <f ca="1">'GenerateurBingo.com'!FE3</f>
        <v>Mot 3</v>
      </c>
      <c r="BV13" s="70" t="str">
        <f ca="1">'GenerateurBingo.com'!FF3</f>
        <v>Mot 7</v>
      </c>
      <c r="BW13" s="70" t="str">
        <f ca="1">'GenerateurBingo.com'!FG3</f>
        <v>Mot 11</v>
      </c>
      <c r="BX13" s="70" t="str">
        <f ca="1">'GenerateurBingo.com'!FH3</f>
        <v>Mot 18</v>
      </c>
      <c r="BY13" s="182" t="str">
        <f ca="1">'GenerateurBingo.com'!FI3</f>
        <v>Mot 24</v>
      </c>
      <c r="BZ13" s="181" t="str">
        <f ca="1">'GenerateurBingo.com'!FU3</f>
        <v>Mot 2</v>
      </c>
      <c r="CA13" s="70" t="str">
        <f ca="1">'GenerateurBingo.com'!FV3</f>
        <v>Mot 7</v>
      </c>
      <c r="CB13" s="70" t="str">
        <f ca="1">'GenerateurBingo.com'!FW3</f>
        <v>Mot 13</v>
      </c>
      <c r="CC13" s="70" t="str">
        <f ca="1">'GenerateurBingo.com'!FX3</f>
        <v>Mot 17</v>
      </c>
      <c r="CD13" s="182" t="str">
        <f ca="1">'GenerateurBingo.com'!FY3</f>
        <v>Mot 25</v>
      </c>
      <c r="CE13" s="176"/>
      <c r="CF13" s="181" t="str">
        <f ca="1">'GenerateurBingo.com'!GA3</f>
        <v>Mot 3</v>
      </c>
      <c r="CG13" s="70" t="str">
        <f ca="1">'GenerateurBingo.com'!GB3</f>
        <v>Mot 6</v>
      </c>
      <c r="CH13" s="70" t="str">
        <f ca="1">'GenerateurBingo.com'!GC3</f>
        <v>Mot 13</v>
      </c>
      <c r="CI13" s="70" t="str">
        <f ca="1">'GenerateurBingo.com'!GD3</f>
        <v>Mot 19</v>
      </c>
      <c r="CJ13" s="182" t="str">
        <f ca="1">'GenerateurBingo.com'!GE3</f>
        <v>Mot 24</v>
      </c>
      <c r="CK13" s="181" t="str">
        <f ca="1">'GenerateurBingo.com'!GQ3</f>
        <v>Mot 2</v>
      </c>
      <c r="CL13" s="70" t="str">
        <f ca="1">'GenerateurBingo.com'!GR3</f>
        <v>Mot 10</v>
      </c>
      <c r="CM13" s="70" t="str">
        <f ca="1">'GenerateurBingo.com'!GS3</f>
        <v>Mot 11</v>
      </c>
      <c r="CN13" s="70" t="str">
        <f ca="1">'GenerateurBingo.com'!GT3</f>
        <v>Mot 17</v>
      </c>
      <c r="CO13" s="182" t="str">
        <f ca="1">'GenerateurBingo.com'!GU3</f>
        <v>Mot 22</v>
      </c>
      <c r="CP13" s="176"/>
      <c r="CQ13" s="181" t="str">
        <f ca="1">'GenerateurBingo.com'!GW3</f>
        <v>Mot 5</v>
      </c>
      <c r="CR13" s="70" t="str">
        <f ca="1">'GenerateurBingo.com'!GX3</f>
        <v>Mot 8</v>
      </c>
      <c r="CS13" s="70" t="str">
        <f ca="1">'GenerateurBingo.com'!GY3</f>
        <v>Mot 14</v>
      </c>
      <c r="CT13" s="70" t="str">
        <f ca="1">'GenerateurBingo.com'!GZ3</f>
        <v>Mot 18</v>
      </c>
      <c r="CU13" s="182" t="str">
        <f ca="1">'GenerateurBingo.com'!HA3</f>
        <v>Mot 25</v>
      </c>
      <c r="CV13" s="181" t="str">
        <f ca="1">'GenerateurBingo.com'!HM3</f>
        <v>Mot 2</v>
      </c>
      <c r="CW13" s="70" t="str">
        <f ca="1">'GenerateurBingo.com'!HN3</f>
        <v>Mot 9</v>
      </c>
      <c r="CX13" s="70" t="str">
        <f ca="1">'GenerateurBingo.com'!HO3</f>
        <v>Mot 13</v>
      </c>
      <c r="CY13" s="70" t="str">
        <f ca="1">'GenerateurBingo.com'!HP3</f>
        <v>Mot 19</v>
      </c>
      <c r="CZ13" s="182" t="str">
        <f ca="1">'GenerateurBingo.com'!HQ3</f>
        <v>Mot 22</v>
      </c>
      <c r="DA13" s="176"/>
      <c r="DB13" s="181" t="str">
        <f ca="1">'GenerateurBingo.com'!HS3</f>
        <v>Mot 1</v>
      </c>
      <c r="DC13" s="70" t="str">
        <f ca="1">'GenerateurBingo.com'!HT3</f>
        <v>Mot 6</v>
      </c>
      <c r="DD13" s="70" t="str">
        <f ca="1">'GenerateurBingo.com'!HU3</f>
        <v>Mot 13</v>
      </c>
      <c r="DE13" s="70" t="str">
        <f ca="1">'GenerateurBingo.com'!HV3</f>
        <v>Mot 18</v>
      </c>
      <c r="DF13" s="182" t="str">
        <f ca="1">'GenerateurBingo.com'!HW3</f>
        <v>Mot 22</v>
      </c>
      <c r="DG13" s="181" t="str">
        <f ca="1">'GenerateurBingo.com'!II3</f>
        <v>Mot 5</v>
      </c>
      <c r="DH13" s="70" t="str">
        <f ca="1">'GenerateurBingo.com'!IJ3</f>
        <v>Mot 10</v>
      </c>
      <c r="DI13" s="70" t="str">
        <f ca="1">'GenerateurBingo.com'!IK3</f>
        <v>Mot 13</v>
      </c>
      <c r="DJ13" s="70" t="str">
        <f ca="1">'GenerateurBingo.com'!IL3</f>
        <v>Mot 19</v>
      </c>
      <c r="DK13" s="182" t="str">
        <f ca="1">'GenerateurBingo.com'!IM3</f>
        <v>Mot 21</v>
      </c>
      <c r="DL13" s="176"/>
      <c r="DM13" s="181" t="str">
        <f ca="1">'GenerateurBingo.com'!IO3</f>
        <v>Mot 5</v>
      </c>
      <c r="DN13" s="70" t="str">
        <f ca="1">'GenerateurBingo.com'!IP3</f>
        <v>Mot 7</v>
      </c>
      <c r="DO13" s="70" t="str">
        <f ca="1">'GenerateurBingo.com'!IQ3</f>
        <v>Mot 12</v>
      </c>
      <c r="DP13" s="70" t="str">
        <f ca="1">'GenerateurBingo.com'!IR3</f>
        <v>Mot 20</v>
      </c>
      <c r="DQ13" s="182" t="str">
        <f ca="1">'GenerateurBingo.com'!IS3</f>
        <v>Mot 24</v>
      </c>
      <c r="DR13" s="181" t="str">
        <f ca="1">'GenerateurBingo.com'!JE3</f>
        <v>Mot 3</v>
      </c>
      <c r="DS13" s="70" t="str">
        <f ca="1">'GenerateurBingo.com'!JF3</f>
        <v>Mot 6</v>
      </c>
      <c r="DT13" s="70" t="str">
        <f ca="1">'GenerateurBingo.com'!JG3</f>
        <v>Mot 12</v>
      </c>
      <c r="DU13" s="70" t="str">
        <f ca="1">'GenerateurBingo.com'!JH3</f>
        <v>Mot 19</v>
      </c>
      <c r="DV13" s="182" t="str">
        <f ca="1">'GenerateurBingo.com'!JI3</f>
        <v>Mot 24</v>
      </c>
      <c r="DW13" s="176"/>
      <c r="DX13" s="181" t="str">
        <f ca="1">'GenerateurBingo.com'!JK3</f>
        <v>Mot 3</v>
      </c>
      <c r="DY13" s="70" t="str">
        <f ca="1">'GenerateurBingo.com'!JL3</f>
        <v>Mot 6</v>
      </c>
      <c r="DZ13" s="70" t="str">
        <f ca="1">'GenerateurBingo.com'!JM3</f>
        <v>Mot 12</v>
      </c>
      <c r="EA13" s="70" t="str">
        <f ca="1">'GenerateurBingo.com'!JN3</f>
        <v>Mot 20</v>
      </c>
      <c r="EB13" s="182" t="str">
        <f ca="1">'GenerateurBingo.com'!JO3</f>
        <v>Mot 21</v>
      </c>
      <c r="EC13" s="181" t="str">
        <f ca="1">'GenerateurBingo.com'!KA3</f>
        <v>Mot 1</v>
      </c>
      <c r="ED13" s="70" t="str">
        <f ca="1">'GenerateurBingo.com'!KB3</f>
        <v>Mot 10</v>
      </c>
      <c r="EE13" s="70" t="str">
        <f ca="1">'GenerateurBingo.com'!KC3</f>
        <v>Mot 12</v>
      </c>
      <c r="EF13" s="70" t="str">
        <f ca="1">'GenerateurBingo.com'!KD3</f>
        <v>Mot 19</v>
      </c>
      <c r="EG13" s="182" t="str">
        <f ca="1">'GenerateurBingo.com'!KE3</f>
        <v>Mot 22</v>
      </c>
      <c r="EH13" s="176"/>
      <c r="EI13" s="181" t="str">
        <f ca="1">'GenerateurBingo.com'!KG3</f>
        <v>Mot 4</v>
      </c>
      <c r="EJ13" s="70" t="str">
        <f ca="1">'GenerateurBingo.com'!KH3</f>
        <v>Mot 9</v>
      </c>
      <c r="EK13" s="70" t="str">
        <f ca="1">'GenerateurBingo.com'!KI3</f>
        <v>Mot 11</v>
      </c>
      <c r="EL13" s="70" t="str">
        <f ca="1">'GenerateurBingo.com'!KJ3</f>
        <v>Mot 20</v>
      </c>
      <c r="EM13" s="182" t="str">
        <f ca="1">'GenerateurBingo.com'!KK3</f>
        <v>Mot 22</v>
      </c>
      <c r="EN13" s="181" t="str">
        <f ca="1">'GenerateurBingo.com'!KW3</f>
        <v>Mot 1</v>
      </c>
      <c r="EO13" s="70" t="str">
        <f ca="1">'GenerateurBingo.com'!KX3</f>
        <v>Mot 6</v>
      </c>
      <c r="EP13" s="70" t="str">
        <f ca="1">'GenerateurBingo.com'!KY3</f>
        <v>Mot 12</v>
      </c>
      <c r="EQ13" s="70" t="str">
        <f ca="1">'GenerateurBingo.com'!KZ3</f>
        <v>Mot 18</v>
      </c>
      <c r="ER13" s="182" t="str">
        <f ca="1">'GenerateurBingo.com'!LA3</f>
        <v>Mot 22</v>
      </c>
      <c r="ES13" s="176"/>
      <c r="ET13" s="181" t="str">
        <f ca="1">'GenerateurBingo.com'!LC3</f>
        <v>Mot 5</v>
      </c>
      <c r="EU13" s="70" t="str">
        <f ca="1">'GenerateurBingo.com'!LD3</f>
        <v>Mot 6</v>
      </c>
      <c r="EV13" s="70" t="str">
        <f ca="1">'GenerateurBingo.com'!LE3</f>
        <v>Mot 14</v>
      </c>
      <c r="EW13" s="70" t="str">
        <f ca="1">'GenerateurBingo.com'!LF3</f>
        <v>Mot 18</v>
      </c>
      <c r="EX13" s="182" t="str">
        <f ca="1">'GenerateurBingo.com'!LG3</f>
        <v>Mot 24</v>
      </c>
      <c r="EY13" s="181" t="str">
        <f ca="1">'GenerateurBingo.com'!LS3</f>
        <v>Mot 3</v>
      </c>
      <c r="EZ13" s="70" t="str">
        <f ca="1">'GenerateurBingo.com'!LT3</f>
        <v>Mot 10</v>
      </c>
      <c r="FA13" s="70" t="str">
        <f ca="1">'GenerateurBingo.com'!LU3</f>
        <v>Mot 15</v>
      </c>
      <c r="FB13" s="70" t="str">
        <f ca="1">'GenerateurBingo.com'!LV3</f>
        <v>Mot 20</v>
      </c>
      <c r="FC13" s="182" t="str">
        <f ca="1">'GenerateurBingo.com'!LW3</f>
        <v>Mot 22</v>
      </c>
      <c r="FD13" s="176"/>
      <c r="FE13" s="181" t="str">
        <f ca="1">'GenerateurBingo.com'!LY3</f>
        <v>Mot 2</v>
      </c>
      <c r="FF13" s="70" t="str">
        <f ca="1">'GenerateurBingo.com'!LZ3</f>
        <v>Mot 8</v>
      </c>
      <c r="FG13" s="70" t="str">
        <f ca="1">'GenerateurBingo.com'!MA3</f>
        <v>Mot 15</v>
      </c>
      <c r="FH13" s="70" t="str">
        <f ca="1">'GenerateurBingo.com'!MB3</f>
        <v>Mot 16</v>
      </c>
      <c r="FI13" s="182" t="str">
        <f ca="1">'GenerateurBingo.com'!MC3</f>
        <v>Mot 21</v>
      </c>
      <c r="FJ13" s="181" t="str">
        <f ca="1">'GenerateurBingo.com'!MO3</f>
        <v>Mot 4</v>
      </c>
      <c r="FK13" s="70" t="str">
        <f ca="1">'GenerateurBingo.com'!MP3</f>
        <v>Mot 10</v>
      </c>
      <c r="FL13" s="70" t="str">
        <f ca="1">'GenerateurBingo.com'!MQ3</f>
        <v>Mot 15</v>
      </c>
      <c r="FM13" s="70" t="str">
        <f ca="1">'GenerateurBingo.com'!MR3</f>
        <v>Mot 20</v>
      </c>
      <c r="FN13" s="182" t="str">
        <f ca="1">'GenerateurBingo.com'!MS3</f>
        <v>Mot 22</v>
      </c>
      <c r="FO13" s="176"/>
      <c r="FP13" s="181" t="str">
        <f ca="1">'GenerateurBingo.com'!MU3</f>
        <v>Mot 3</v>
      </c>
      <c r="FQ13" s="70" t="str">
        <f ca="1">'GenerateurBingo.com'!MV3</f>
        <v>Mot 7</v>
      </c>
      <c r="FR13" s="70" t="str">
        <f ca="1">'GenerateurBingo.com'!MW3</f>
        <v>Mot 11</v>
      </c>
      <c r="FS13" s="70" t="str">
        <f ca="1">'GenerateurBingo.com'!MX3</f>
        <v>Mot 20</v>
      </c>
      <c r="FT13" s="182" t="str">
        <f ca="1">'GenerateurBingo.com'!MY3</f>
        <v>Mot 22</v>
      </c>
      <c r="FU13" s="181" t="str">
        <f ca="1">'GenerateurBingo.com'!NK3</f>
        <v>Mot 4</v>
      </c>
      <c r="FV13" s="70" t="str">
        <f ca="1">'GenerateurBingo.com'!NL3</f>
        <v>Mot 7</v>
      </c>
      <c r="FW13" s="70" t="str">
        <f ca="1">'GenerateurBingo.com'!NM3</f>
        <v>Mot 12</v>
      </c>
      <c r="FX13" s="70" t="str">
        <f ca="1">'GenerateurBingo.com'!NN3</f>
        <v>Mot 18</v>
      </c>
      <c r="FY13" s="182" t="str">
        <f ca="1">'GenerateurBingo.com'!NO3</f>
        <v>Mot 22</v>
      </c>
      <c r="FZ13" s="176"/>
      <c r="GA13" s="181" t="str">
        <f ca="1">'GenerateurBingo.com'!NQ3</f>
        <v>Mot 4</v>
      </c>
      <c r="GB13" s="70" t="str">
        <f ca="1">'GenerateurBingo.com'!NR3</f>
        <v>Mot 9</v>
      </c>
      <c r="GC13" s="70" t="str">
        <f ca="1">'GenerateurBingo.com'!NS3</f>
        <v>Mot 15</v>
      </c>
      <c r="GD13" s="70" t="str">
        <f ca="1">'GenerateurBingo.com'!NT3</f>
        <v>Mot 20</v>
      </c>
      <c r="GE13" s="182" t="str">
        <f ca="1">'GenerateurBingo.com'!NU3</f>
        <v>Mot 22</v>
      </c>
      <c r="GF13" s="181" t="str">
        <f ca="1">'GenerateurBingo.com'!OG3</f>
        <v>Mot 4</v>
      </c>
      <c r="GG13" s="70" t="str">
        <f ca="1">'GenerateurBingo.com'!OH3</f>
        <v>Mot 10</v>
      </c>
      <c r="GH13" s="70" t="str">
        <f ca="1">'GenerateurBingo.com'!OI3</f>
        <v>Mot 15</v>
      </c>
      <c r="GI13" s="70" t="str">
        <f ca="1">'GenerateurBingo.com'!OJ3</f>
        <v>Mot 16</v>
      </c>
      <c r="GJ13" s="182" t="str">
        <f ca="1">'GenerateurBingo.com'!OK3</f>
        <v>Mot 25</v>
      </c>
      <c r="GK13" s="176"/>
      <c r="GL13" s="181" t="str">
        <f ca="1">'GenerateurBingo.com'!OM3</f>
        <v>Mot 5</v>
      </c>
      <c r="GM13" s="70" t="str">
        <f ca="1">'GenerateurBingo.com'!ON3</f>
        <v>Mot 7</v>
      </c>
      <c r="GN13" s="70" t="str">
        <f ca="1">'GenerateurBingo.com'!OO3</f>
        <v>Mot 13</v>
      </c>
      <c r="GO13" s="70" t="str">
        <f ca="1">'GenerateurBingo.com'!OP3</f>
        <v>Mot 20</v>
      </c>
      <c r="GP13" s="182" t="str">
        <f ca="1">'GenerateurBingo.com'!OQ3</f>
        <v>Mot 22</v>
      </c>
      <c r="GQ13" s="181" t="str">
        <f ca="1">'GenerateurBingo.com'!PC3</f>
        <v>Mot 5</v>
      </c>
      <c r="GR13" s="70" t="str">
        <f ca="1">'GenerateurBingo.com'!PD3</f>
        <v>Mot 6</v>
      </c>
      <c r="GS13" s="70" t="str">
        <f ca="1">'GenerateurBingo.com'!PE3</f>
        <v>Mot 14</v>
      </c>
      <c r="GT13" s="70" t="str">
        <f ca="1">'GenerateurBingo.com'!PF3</f>
        <v>Mot 20</v>
      </c>
      <c r="GU13" s="182" t="str">
        <f ca="1">'GenerateurBingo.com'!PG3</f>
        <v>Mot 25</v>
      </c>
      <c r="GV13" s="176"/>
      <c r="GW13" s="181" t="str">
        <f ca="1">'GenerateurBingo.com'!PI3</f>
        <v>Mot 2</v>
      </c>
      <c r="GX13" s="70" t="str">
        <f ca="1">'GenerateurBingo.com'!PJ3</f>
        <v>Mot 6</v>
      </c>
      <c r="GY13" s="70" t="str">
        <f ca="1">'GenerateurBingo.com'!PK3</f>
        <v>Mot 14</v>
      </c>
      <c r="GZ13" s="70" t="str">
        <f ca="1">'GenerateurBingo.com'!PL3</f>
        <v>Mot 18</v>
      </c>
      <c r="HA13" s="182" t="str">
        <f ca="1">'GenerateurBingo.com'!PM3</f>
        <v>Mot 22</v>
      </c>
      <c r="HB13" s="181" t="str">
        <f ca="1">'GenerateurBingo.com'!PY3</f>
        <v>Mot 1</v>
      </c>
      <c r="HC13" s="70" t="str">
        <f ca="1">'GenerateurBingo.com'!PZ3</f>
        <v>Mot 8</v>
      </c>
      <c r="HD13" s="70" t="str">
        <f ca="1">'GenerateurBingo.com'!QA3</f>
        <v>Mot 11</v>
      </c>
      <c r="HE13" s="70" t="str">
        <f ca="1">'GenerateurBingo.com'!QB3</f>
        <v>Mot 19</v>
      </c>
      <c r="HF13" s="182" t="str">
        <f ca="1">'GenerateurBingo.com'!QC3</f>
        <v>Mot 25</v>
      </c>
      <c r="HG13" s="176"/>
      <c r="HH13" s="181" t="str">
        <f ca="1">'GenerateurBingo.com'!QE3</f>
        <v>Mot 5</v>
      </c>
      <c r="HI13" s="70" t="str">
        <f ca="1">'GenerateurBingo.com'!QF3</f>
        <v>Mot 10</v>
      </c>
      <c r="HJ13" s="70" t="str">
        <f ca="1">'GenerateurBingo.com'!QG3</f>
        <v>Mot 15</v>
      </c>
      <c r="HK13" s="70" t="str">
        <f ca="1">'GenerateurBingo.com'!QH3</f>
        <v>Mot 18</v>
      </c>
      <c r="HL13" s="182" t="str">
        <f ca="1">'GenerateurBingo.com'!QI3</f>
        <v>Mot 24</v>
      </c>
      <c r="HM13" s="181" t="str">
        <f ca="1">'GenerateurBingo.com'!QU3</f>
        <v>Mot 3</v>
      </c>
      <c r="HN13" s="70" t="str">
        <f ca="1">'GenerateurBingo.com'!QV3</f>
        <v>Mot 9</v>
      </c>
      <c r="HO13" s="70" t="str">
        <f ca="1">'GenerateurBingo.com'!QW3</f>
        <v>Mot 13</v>
      </c>
      <c r="HP13" s="70" t="str">
        <f ca="1">'GenerateurBingo.com'!QX3</f>
        <v>Mot 19</v>
      </c>
      <c r="HQ13" s="182" t="str">
        <f ca="1">'GenerateurBingo.com'!QY3</f>
        <v>Mot 23</v>
      </c>
      <c r="HR13" s="176"/>
      <c r="HS13" s="181" t="str">
        <f ca="1">'GenerateurBingo.com'!RA3</f>
        <v>Mot 3</v>
      </c>
      <c r="HT13" s="70" t="str">
        <f ca="1">'GenerateurBingo.com'!RB3</f>
        <v>Mot 8</v>
      </c>
      <c r="HU13" s="70" t="str">
        <f ca="1">'GenerateurBingo.com'!RC3</f>
        <v>Mot 12</v>
      </c>
      <c r="HV13" s="70" t="str">
        <f ca="1">'GenerateurBingo.com'!RD3</f>
        <v>Mot 17</v>
      </c>
      <c r="HW13" s="182" t="str">
        <f ca="1">'GenerateurBingo.com'!RE3</f>
        <v>Mot 23</v>
      </c>
      <c r="HX13" s="181" t="str">
        <f ca="1">'GenerateurBingo.com'!RQ3</f>
        <v>Mot 2</v>
      </c>
      <c r="HY13" s="70" t="str">
        <f ca="1">'GenerateurBingo.com'!RR3</f>
        <v>Mot 8</v>
      </c>
      <c r="HZ13" s="70" t="str">
        <f ca="1">'GenerateurBingo.com'!RS3</f>
        <v>Mot 11</v>
      </c>
      <c r="IA13" s="70" t="str">
        <f ca="1">'GenerateurBingo.com'!RT3</f>
        <v>Mot 18</v>
      </c>
      <c r="IB13" s="182" t="str">
        <f ca="1">'GenerateurBingo.com'!RU3</f>
        <v>Mot 23</v>
      </c>
      <c r="IC13" s="176"/>
      <c r="ID13" s="181" t="str">
        <f ca="1">'GenerateurBingo.com'!RW3</f>
        <v>Mot 1</v>
      </c>
      <c r="IE13" s="70" t="str">
        <f ca="1">'GenerateurBingo.com'!RX3</f>
        <v>Mot 7</v>
      </c>
      <c r="IF13" s="70" t="str">
        <f ca="1">'GenerateurBingo.com'!RY3</f>
        <v>Mot 13</v>
      </c>
      <c r="IG13" s="70" t="str">
        <f ca="1">'GenerateurBingo.com'!RZ3</f>
        <v>Mot 16</v>
      </c>
      <c r="IH13" s="182" t="str">
        <f ca="1">'GenerateurBingo.com'!SA3</f>
        <v>Mot 22</v>
      </c>
      <c r="II13" s="181" t="str">
        <f ca="1">'GenerateurBingo.com'!SM3</f>
        <v>Mot 2</v>
      </c>
      <c r="IJ13" s="70" t="str">
        <f ca="1">'GenerateurBingo.com'!SN3</f>
        <v>Mot 8</v>
      </c>
      <c r="IK13" s="70" t="str">
        <f ca="1">'GenerateurBingo.com'!SO3</f>
        <v>Mot 14</v>
      </c>
      <c r="IL13" s="70" t="str">
        <f ca="1">'GenerateurBingo.com'!SP3</f>
        <v>Mot 16</v>
      </c>
      <c r="IM13" s="182" t="str">
        <f ca="1">'GenerateurBingo.com'!SQ3</f>
        <v>Mot 23</v>
      </c>
      <c r="IN13" s="176"/>
      <c r="IO13" s="181" t="str">
        <f ca="1">'GenerateurBingo.com'!SS3</f>
        <v>Mot 4</v>
      </c>
      <c r="IP13" s="70" t="str">
        <f ca="1">'GenerateurBingo.com'!ST3</f>
        <v>Mot 6</v>
      </c>
      <c r="IQ13" s="70" t="str">
        <f ca="1">'GenerateurBingo.com'!SU3</f>
        <v>Mot 11</v>
      </c>
      <c r="IR13" s="70" t="str">
        <f ca="1">'GenerateurBingo.com'!SV3</f>
        <v>Mot 19</v>
      </c>
      <c r="IS13" s="182" t="str">
        <f ca="1">'GenerateurBingo.com'!SW3</f>
        <v>Mot 23</v>
      </c>
      <c r="IT13" s="181" t="str">
        <f ca="1">'GenerateurBingo.com'!TI3</f>
        <v>Mot 5</v>
      </c>
      <c r="IU13" s="70" t="str">
        <f ca="1">'GenerateurBingo.com'!TJ3</f>
        <v>Mot 10</v>
      </c>
      <c r="IV13" s="70" t="str">
        <f ca="1">'GenerateurBingo.com'!TK3</f>
        <v>Mot 15</v>
      </c>
      <c r="IW13" s="70" t="str">
        <f ca="1">'GenerateurBingo.com'!TL3</f>
        <v>Mot 16</v>
      </c>
      <c r="IX13" s="182" t="str">
        <f ca="1">'GenerateurBingo.com'!TM3</f>
        <v>Mot 23</v>
      </c>
      <c r="IY13" s="176"/>
      <c r="IZ13" s="181" t="str">
        <f ca="1">'GenerateurBingo.com'!TO3</f>
        <v>Mot 2</v>
      </c>
      <c r="JA13" s="70" t="str">
        <f ca="1">'GenerateurBingo.com'!TP3</f>
        <v>Mot 7</v>
      </c>
      <c r="JB13" s="70" t="str">
        <f ca="1">'GenerateurBingo.com'!TQ3</f>
        <v>Mot 13</v>
      </c>
      <c r="JC13" s="70" t="str">
        <f ca="1">'GenerateurBingo.com'!TR3</f>
        <v>Mot 19</v>
      </c>
      <c r="JD13" s="182" t="str">
        <f ca="1">'GenerateurBingo.com'!TS3</f>
        <v>Mot 23</v>
      </c>
      <c r="JE13" s="181" t="str">
        <f ca="1">'GenerateurBingo.com'!UE3</f>
        <v>Mot 2</v>
      </c>
      <c r="JF13" s="70" t="str">
        <f ca="1">'GenerateurBingo.com'!UF3</f>
        <v>Mot 8</v>
      </c>
      <c r="JG13" s="70" t="str">
        <f ca="1">'GenerateurBingo.com'!UG3</f>
        <v>Mot 12</v>
      </c>
      <c r="JH13" s="70" t="str">
        <f ca="1">'GenerateurBingo.com'!UH3</f>
        <v>Mot 17</v>
      </c>
      <c r="JI13" s="182" t="str">
        <f ca="1">'GenerateurBingo.com'!UI3</f>
        <v>Mot 21</v>
      </c>
      <c r="JJ13" s="176"/>
      <c r="JK13" s="181" t="str">
        <f ca="1">'GenerateurBingo.com'!UK3</f>
        <v>Mot 4</v>
      </c>
      <c r="JL13" s="70" t="str">
        <f ca="1">'GenerateurBingo.com'!UL3</f>
        <v>Mot 8</v>
      </c>
      <c r="JM13" s="70" t="str">
        <f ca="1">'GenerateurBingo.com'!UM3</f>
        <v>Mot 12</v>
      </c>
      <c r="JN13" s="70" t="str">
        <f ca="1">'GenerateurBingo.com'!UN3</f>
        <v>Mot 19</v>
      </c>
      <c r="JO13" s="182" t="str">
        <f ca="1">'GenerateurBingo.com'!UO3</f>
        <v>Mot 21</v>
      </c>
    </row>
    <row r="14" spans="1:275" s="180" customFormat="1" ht="50" customHeight="1">
      <c r="A14" s="181" t="str">
        <f ca="1">'GenerateurBingo.com'!W4</f>
        <v>Mot 1</v>
      </c>
      <c r="B14" s="70" t="str">
        <f ca="1">'GenerateurBingo.com'!X4</f>
        <v>Mot 9</v>
      </c>
      <c r="C14" s="70" t="str">
        <f>Instructions!F13</f>
        <v>Gratuit</v>
      </c>
      <c r="D14" s="70" t="str">
        <f ca="1">'GenerateurBingo.com'!Z4</f>
        <v>Mot 16</v>
      </c>
      <c r="E14" s="182" t="str">
        <f ca="1">'GenerateurBingo.com'!AA4</f>
        <v>Mot 22</v>
      </c>
      <c r="F14" s="176"/>
      <c r="G14" s="181" t="str">
        <f ca="1">'GenerateurBingo.com'!AC4</f>
        <v>Mot 3</v>
      </c>
      <c r="H14" s="70" t="str">
        <f ca="1">'GenerateurBingo.com'!AD4</f>
        <v>Mot 9</v>
      </c>
      <c r="I14" s="70" t="str">
        <f>Instructions!F13</f>
        <v>Gratuit</v>
      </c>
      <c r="J14" s="70" t="str">
        <f ca="1">'GenerateurBingo.com'!AF4</f>
        <v>Mot 19</v>
      </c>
      <c r="K14" s="182" t="str">
        <f ca="1">'GenerateurBingo.com'!AG4</f>
        <v>Mot 21</v>
      </c>
      <c r="L14" s="181" t="str">
        <f ca="1">'GenerateurBingo.com'!AS4</f>
        <v>Mot 5</v>
      </c>
      <c r="M14" s="70" t="str">
        <f ca="1">'GenerateurBingo.com'!AT4</f>
        <v>Mot 7</v>
      </c>
      <c r="N14" s="70" t="str">
        <f>Instructions!F13</f>
        <v>Gratuit</v>
      </c>
      <c r="O14" s="70" t="str">
        <f ca="1">'GenerateurBingo.com'!AV4</f>
        <v>Mot 16</v>
      </c>
      <c r="P14" s="182" t="str">
        <f ca="1">'GenerateurBingo.com'!AW4</f>
        <v>Mot 21</v>
      </c>
      <c r="Q14" s="176"/>
      <c r="R14" s="181" t="str">
        <f ca="1">'GenerateurBingo.com'!AY4</f>
        <v>Mot 3</v>
      </c>
      <c r="S14" s="70" t="str">
        <f ca="1">'GenerateurBingo.com'!AZ4</f>
        <v>Mot 8</v>
      </c>
      <c r="T14" s="70" t="str">
        <f>Instructions!F13</f>
        <v>Gratuit</v>
      </c>
      <c r="U14" s="70" t="str">
        <f ca="1">'GenerateurBingo.com'!BB4</f>
        <v>Mot 16</v>
      </c>
      <c r="V14" s="182" t="str">
        <f ca="1">'GenerateurBingo.com'!BC4</f>
        <v>Mot 24</v>
      </c>
      <c r="W14" s="181" t="str">
        <f ca="1">'GenerateurBingo.com'!BO4</f>
        <v>Mot 5</v>
      </c>
      <c r="X14" s="70" t="str">
        <f ca="1">'GenerateurBingo.com'!BP4</f>
        <v>Mot 10</v>
      </c>
      <c r="Y14" s="70" t="str">
        <f>Instructions!F13</f>
        <v>Gratuit</v>
      </c>
      <c r="Z14" s="70" t="str">
        <f ca="1">'GenerateurBingo.com'!BR4</f>
        <v>Mot 19</v>
      </c>
      <c r="AA14" s="182" t="str">
        <f ca="1">'GenerateurBingo.com'!BS4</f>
        <v>Mot 22</v>
      </c>
      <c r="AB14" s="176"/>
      <c r="AC14" s="181" t="str">
        <f ca="1">'GenerateurBingo.com'!BU4</f>
        <v>Mot 1</v>
      </c>
      <c r="AD14" s="70" t="str">
        <f ca="1">'GenerateurBingo.com'!BV4</f>
        <v>Mot 9</v>
      </c>
      <c r="AE14" s="70" t="str">
        <f>Instructions!F13</f>
        <v>Gratuit</v>
      </c>
      <c r="AF14" s="70" t="str">
        <f ca="1">'GenerateurBingo.com'!BX4</f>
        <v>Mot 18</v>
      </c>
      <c r="AG14" s="182" t="str">
        <f ca="1">'GenerateurBingo.com'!BY4</f>
        <v>Mot 25</v>
      </c>
      <c r="AH14" s="181" t="str">
        <f ca="1">'GenerateurBingo.com'!CK4</f>
        <v>Mot 3</v>
      </c>
      <c r="AI14" s="70" t="str">
        <f ca="1">'GenerateurBingo.com'!CL4</f>
        <v>Mot 6</v>
      </c>
      <c r="AJ14" s="70" t="str">
        <f>Instructions!F13</f>
        <v>Gratuit</v>
      </c>
      <c r="AK14" s="70" t="str">
        <f ca="1">'GenerateurBingo.com'!CN4</f>
        <v>Mot 20</v>
      </c>
      <c r="AL14" s="182" t="str">
        <f ca="1">'GenerateurBingo.com'!CO4</f>
        <v>Mot 22</v>
      </c>
      <c r="AM14" s="176"/>
      <c r="AN14" s="181" t="str">
        <f ca="1">'GenerateurBingo.com'!CQ4</f>
        <v>Mot 1</v>
      </c>
      <c r="AO14" s="70" t="str">
        <f ca="1">'GenerateurBingo.com'!CR4</f>
        <v>Mot 7</v>
      </c>
      <c r="AP14" s="70" t="str">
        <f>Instructions!F13</f>
        <v>Gratuit</v>
      </c>
      <c r="AQ14" s="70" t="str">
        <f ca="1">'GenerateurBingo.com'!CT4</f>
        <v>Mot 19</v>
      </c>
      <c r="AR14" s="182" t="str">
        <f ca="1">'GenerateurBingo.com'!CU4</f>
        <v>Mot 24</v>
      </c>
      <c r="AS14" s="181" t="str">
        <f ca="1">'GenerateurBingo.com'!DG4</f>
        <v>Mot 2</v>
      </c>
      <c r="AT14" s="70" t="str">
        <f ca="1">'GenerateurBingo.com'!DH4</f>
        <v>Mot 6</v>
      </c>
      <c r="AU14" s="70" t="str">
        <f>Instructions!F13</f>
        <v>Gratuit</v>
      </c>
      <c r="AV14" s="70" t="str">
        <f ca="1">'GenerateurBingo.com'!DJ4</f>
        <v>Mot 18</v>
      </c>
      <c r="AW14" s="182" t="str">
        <f ca="1">'GenerateurBingo.com'!DK4</f>
        <v>Mot 23</v>
      </c>
      <c r="AX14" s="176"/>
      <c r="AY14" s="181" t="str">
        <f ca="1">'GenerateurBingo.com'!DM4</f>
        <v>Mot 4</v>
      </c>
      <c r="AZ14" s="70" t="str">
        <f ca="1">'GenerateurBingo.com'!DN4</f>
        <v>Mot 7</v>
      </c>
      <c r="BA14" s="70" t="str">
        <f>Instructions!F13</f>
        <v>Gratuit</v>
      </c>
      <c r="BB14" s="70" t="str">
        <f ca="1">'GenerateurBingo.com'!DP4</f>
        <v>Mot 20</v>
      </c>
      <c r="BC14" s="182" t="str">
        <f ca="1">'GenerateurBingo.com'!DQ4</f>
        <v>Mot 23</v>
      </c>
      <c r="BD14" s="181" t="str">
        <f ca="1">'GenerateurBingo.com'!EC4</f>
        <v>Mot 3</v>
      </c>
      <c r="BE14" s="70" t="str">
        <f ca="1">'GenerateurBingo.com'!ED4</f>
        <v>Mot 8</v>
      </c>
      <c r="BF14" s="70" t="str">
        <f>Instructions!F13</f>
        <v>Gratuit</v>
      </c>
      <c r="BG14" s="70" t="str">
        <f ca="1">'GenerateurBingo.com'!EF4</f>
        <v>Mot 20</v>
      </c>
      <c r="BH14" s="182" t="str">
        <f ca="1">'GenerateurBingo.com'!EG4</f>
        <v>Mot 21</v>
      </c>
      <c r="BI14" s="176"/>
      <c r="BJ14" s="181" t="str">
        <f ca="1">'GenerateurBingo.com'!EI4</f>
        <v>Mot 1</v>
      </c>
      <c r="BK14" s="70" t="str">
        <f ca="1">'GenerateurBingo.com'!EJ4</f>
        <v>Mot 7</v>
      </c>
      <c r="BL14" s="70" t="str">
        <f>Instructions!F13</f>
        <v>Gratuit</v>
      </c>
      <c r="BM14" s="70" t="str">
        <f ca="1">'GenerateurBingo.com'!EL4</f>
        <v>Mot 19</v>
      </c>
      <c r="BN14" s="182" t="str">
        <f ca="1">'GenerateurBingo.com'!EM4</f>
        <v>Mot 23</v>
      </c>
      <c r="BO14" s="181" t="str">
        <f ca="1">'GenerateurBingo.com'!EY4</f>
        <v>Mot 2</v>
      </c>
      <c r="BP14" s="70" t="str">
        <f ca="1">'GenerateurBingo.com'!EZ4</f>
        <v>Mot 9</v>
      </c>
      <c r="BQ14" s="70" t="str">
        <f>Instructions!F13</f>
        <v>Gratuit</v>
      </c>
      <c r="BR14" s="70" t="str">
        <f ca="1">'GenerateurBingo.com'!FB4</f>
        <v>Mot 18</v>
      </c>
      <c r="BS14" s="182" t="str">
        <f ca="1">'GenerateurBingo.com'!FC4</f>
        <v>Mot 25</v>
      </c>
      <c r="BT14" s="176"/>
      <c r="BU14" s="181" t="str">
        <f ca="1">'GenerateurBingo.com'!FE4</f>
        <v>Mot 5</v>
      </c>
      <c r="BV14" s="70" t="str">
        <f ca="1">'GenerateurBingo.com'!FF4</f>
        <v>Mot 6</v>
      </c>
      <c r="BW14" s="70" t="str">
        <f>Instructions!F13</f>
        <v>Gratuit</v>
      </c>
      <c r="BX14" s="70" t="str">
        <f ca="1">'GenerateurBingo.com'!FH4</f>
        <v>Mot 16</v>
      </c>
      <c r="BY14" s="182" t="str">
        <f ca="1">'GenerateurBingo.com'!FI4</f>
        <v>Mot 22</v>
      </c>
      <c r="BZ14" s="181" t="str">
        <f ca="1">'GenerateurBingo.com'!FU4</f>
        <v>Mot 3</v>
      </c>
      <c r="CA14" s="70" t="str">
        <f ca="1">'GenerateurBingo.com'!FV4</f>
        <v>Mot 9</v>
      </c>
      <c r="CB14" s="70" t="str">
        <f>Instructions!F13</f>
        <v>Gratuit</v>
      </c>
      <c r="CC14" s="70" t="str">
        <f ca="1">'GenerateurBingo.com'!FX4</f>
        <v>Mot 20</v>
      </c>
      <c r="CD14" s="182" t="str">
        <f ca="1">'GenerateurBingo.com'!FY4</f>
        <v>Mot 21</v>
      </c>
      <c r="CE14" s="176"/>
      <c r="CF14" s="181" t="str">
        <f ca="1">'GenerateurBingo.com'!GA4</f>
        <v>Mot 4</v>
      </c>
      <c r="CG14" s="70" t="str">
        <f ca="1">'GenerateurBingo.com'!GB4</f>
        <v>Mot 8</v>
      </c>
      <c r="CH14" s="70" t="str">
        <f>Instructions!F13</f>
        <v>Gratuit</v>
      </c>
      <c r="CI14" s="70" t="str">
        <f ca="1">'GenerateurBingo.com'!GD4</f>
        <v>Mot 16</v>
      </c>
      <c r="CJ14" s="182" t="str">
        <f ca="1">'GenerateurBingo.com'!GE4</f>
        <v>Mot 25</v>
      </c>
      <c r="CK14" s="181" t="str">
        <f ca="1">'GenerateurBingo.com'!GQ4</f>
        <v>Mot 4</v>
      </c>
      <c r="CL14" s="70" t="str">
        <f ca="1">'GenerateurBingo.com'!GR4</f>
        <v>Mot 9</v>
      </c>
      <c r="CM14" s="70" t="str">
        <f>Instructions!F13</f>
        <v>Gratuit</v>
      </c>
      <c r="CN14" s="70" t="str">
        <f ca="1">'GenerateurBingo.com'!GT4</f>
        <v>Mot 19</v>
      </c>
      <c r="CO14" s="182" t="str">
        <f ca="1">'GenerateurBingo.com'!GU4</f>
        <v>Mot 21</v>
      </c>
      <c r="CP14" s="176"/>
      <c r="CQ14" s="181" t="str">
        <f ca="1">'GenerateurBingo.com'!GW4</f>
        <v>Mot 2</v>
      </c>
      <c r="CR14" s="70" t="str">
        <f ca="1">'GenerateurBingo.com'!GX4</f>
        <v>Mot 10</v>
      </c>
      <c r="CS14" s="70" t="str">
        <f>Instructions!F13</f>
        <v>Gratuit</v>
      </c>
      <c r="CT14" s="70" t="str">
        <f ca="1">'GenerateurBingo.com'!GZ4</f>
        <v>Mot 17</v>
      </c>
      <c r="CU14" s="182" t="str">
        <f ca="1">'GenerateurBingo.com'!HA4</f>
        <v>Mot 24</v>
      </c>
      <c r="CV14" s="181" t="str">
        <f ca="1">'GenerateurBingo.com'!HM4</f>
        <v>Mot 4</v>
      </c>
      <c r="CW14" s="70" t="str">
        <f ca="1">'GenerateurBingo.com'!HN4</f>
        <v>Mot 8</v>
      </c>
      <c r="CX14" s="70" t="str">
        <f>Instructions!F13</f>
        <v>Gratuit</v>
      </c>
      <c r="CY14" s="70" t="str">
        <f ca="1">'GenerateurBingo.com'!HP4</f>
        <v>Mot 18</v>
      </c>
      <c r="CZ14" s="182" t="str">
        <f ca="1">'GenerateurBingo.com'!HQ4</f>
        <v>Mot 21</v>
      </c>
      <c r="DA14" s="176"/>
      <c r="DB14" s="181" t="str">
        <f ca="1">'GenerateurBingo.com'!HS4</f>
        <v>Mot 3</v>
      </c>
      <c r="DC14" s="70" t="str">
        <f ca="1">'GenerateurBingo.com'!HT4</f>
        <v>Mot 7</v>
      </c>
      <c r="DD14" s="70" t="str">
        <f>Instructions!F13</f>
        <v>Gratuit</v>
      </c>
      <c r="DE14" s="70" t="str">
        <f ca="1">'GenerateurBingo.com'!HV4</f>
        <v>Mot 16</v>
      </c>
      <c r="DF14" s="182" t="str">
        <f ca="1">'GenerateurBingo.com'!HW4</f>
        <v>Mot 21</v>
      </c>
      <c r="DG14" s="181" t="str">
        <f ca="1">'GenerateurBingo.com'!II4</f>
        <v>Mot 4</v>
      </c>
      <c r="DH14" s="70" t="str">
        <f ca="1">'GenerateurBingo.com'!IJ4</f>
        <v>Mot 9</v>
      </c>
      <c r="DI14" s="70" t="str">
        <f>Instructions!F13</f>
        <v>Gratuit</v>
      </c>
      <c r="DJ14" s="70" t="str">
        <f ca="1">'GenerateurBingo.com'!IL4</f>
        <v>Mot 16</v>
      </c>
      <c r="DK14" s="182" t="str">
        <f ca="1">'GenerateurBingo.com'!IM4</f>
        <v>Mot 25</v>
      </c>
      <c r="DL14" s="176"/>
      <c r="DM14" s="181" t="str">
        <f ca="1">'GenerateurBingo.com'!IO4</f>
        <v>Mot 3</v>
      </c>
      <c r="DN14" s="70" t="str">
        <f ca="1">'GenerateurBingo.com'!IP4</f>
        <v>Mot 10</v>
      </c>
      <c r="DO14" s="70" t="str">
        <f>Instructions!F13</f>
        <v>Gratuit</v>
      </c>
      <c r="DP14" s="70" t="str">
        <f ca="1">'GenerateurBingo.com'!IR4</f>
        <v>Mot 19</v>
      </c>
      <c r="DQ14" s="182" t="str">
        <f ca="1">'GenerateurBingo.com'!IS4</f>
        <v>Mot 22</v>
      </c>
      <c r="DR14" s="181" t="str">
        <f ca="1">'GenerateurBingo.com'!JE4</f>
        <v>Mot 2</v>
      </c>
      <c r="DS14" s="70" t="str">
        <f ca="1">'GenerateurBingo.com'!JF4</f>
        <v>Mot 10</v>
      </c>
      <c r="DT14" s="70" t="str">
        <f>Instructions!F13</f>
        <v>Gratuit</v>
      </c>
      <c r="DU14" s="70" t="str">
        <f ca="1">'GenerateurBingo.com'!JH4</f>
        <v>Mot 20</v>
      </c>
      <c r="DV14" s="182" t="str">
        <f ca="1">'GenerateurBingo.com'!JI4</f>
        <v>Mot 25</v>
      </c>
      <c r="DW14" s="176"/>
      <c r="DX14" s="181" t="str">
        <f ca="1">'GenerateurBingo.com'!JK4</f>
        <v>Mot 2</v>
      </c>
      <c r="DY14" s="70" t="str">
        <f ca="1">'GenerateurBingo.com'!JL4</f>
        <v>Mot 8</v>
      </c>
      <c r="DZ14" s="70" t="str">
        <f>Instructions!F13</f>
        <v>Gratuit</v>
      </c>
      <c r="EA14" s="70" t="str">
        <f ca="1">'GenerateurBingo.com'!JN4</f>
        <v>Mot 19</v>
      </c>
      <c r="EB14" s="182" t="str">
        <f ca="1">'GenerateurBingo.com'!JO4</f>
        <v>Mot 22</v>
      </c>
      <c r="EC14" s="181" t="str">
        <f ca="1">'GenerateurBingo.com'!KA4</f>
        <v>Mot 3</v>
      </c>
      <c r="ED14" s="70" t="str">
        <f ca="1">'GenerateurBingo.com'!KB4</f>
        <v>Mot 9</v>
      </c>
      <c r="EE14" s="70" t="str">
        <f>Instructions!F13</f>
        <v>Gratuit</v>
      </c>
      <c r="EF14" s="70" t="str">
        <f ca="1">'GenerateurBingo.com'!KD4</f>
        <v>Mot 16</v>
      </c>
      <c r="EG14" s="182" t="str">
        <f ca="1">'GenerateurBingo.com'!KE4</f>
        <v>Mot 25</v>
      </c>
      <c r="EH14" s="176"/>
      <c r="EI14" s="181" t="str">
        <f ca="1">'GenerateurBingo.com'!KG4</f>
        <v>Mot 2</v>
      </c>
      <c r="EJ14" s="70" t="str">
        <f ca="1">'GenerateurBingo.com'!KH4</f>
        <v>Mot 7</v>
      </c>
      <c r="EK14" s="70" t="str">
        <f>Instructions!F13</f>
        <v>Gratuit</v>
      </c>
      <c r="EL14" s="70" t="str">
        <f ca="1">'GenerateurBingo.com'!KJ4</f>
        <v>Mot 17</v>
      </c>
      <c r="EM14" s="182" t="str">
        <f ca="1">'GenerateurBingo.com'!KK4</f>
        <v>Mot 24</v>
      </c>
      <c r="EN14" s="181" t="str">
        <f ca="1">'GenerateurBingo.com'!KW4</f>
        <v>Mot 5</v>
      </c>
      <c r="EO14" s="70" t="str">
        <f ca="1">'GenerateurBingo.com'!KX4</f>
        <v>Mot 7</v>
      </c>
      <c r="EP14" s="70" t="str">
        <f>Instructions!F13</f>
        <v>Gratuit</v>
      </c>
      <c r="EQ14" s="70" t="str">
        <f ca="1">'GenerateurBingo.com'!KZ4</f>
        <v>Mot 17</v>
      </c>
      <c r="ER14" s="182" t="str">
        <f ca="1">'GenerateurBingo.com'!LA4</f>
        <v>Mot 21</v>
      </c>
      <c r="ES14" s="176"/>
      <c r="ET14" s="181" t="str">
        <f ca="1">'GenerateurBingo.com'!LC4</f>
        <v>Mot 4</v>
      </c>
      <c r="EU14" s="70" t="str">
        <f ca="1">'GenerateurBingo.com'!LD4</f>
        <v>Mot 10</v>
      </c>
      <c r="EV14" s="70" t="str">
        <f>Instructions!F13</f>
        <v>Gratuit</v>
      </c>
      <c r="EW14" s="70" t="str">
        <f ca="1">'GenerateurBingo.com'!LF4</f>
        <v>Mot 20</v>
      </c>
      <c r="EX14" s="182" t="str">
        <f ca="1">'GenerateurBingo.com'!LG4</f>
        <v>Mot 25</v>
      </c>
      <c r="EY14" s="181" t="str">
        <f ca="1">'GenerateurBingo.com'!LS4</f>
        <v>Mot 1</v>
      </c>
      <c r="EZ14" s="70" t="str">
        <f ca="1">'GenerateurBingo.com'!LT4</f>
        <v>Mot 7</v>
      </c>
      <c r="FA14" s="70" t="str">
        <f>Instructions!F13</f>
        <v>Gratuit</v>
      </c>
      <c r="FB14" s="70" t="str">
        <f ca="1">'GenerateurBingo.com'!LV4</f>
        <v>Mot 17</v>
      </c>
      <c r="FC14" s="182" t="str">
        <f ca="1">'GenerateurBingo.com'!LW4</f>
        <v>Mot 24</v>
      </c>
      <c r="FD14" s="176"/>
      <c r="FE14" s="181" t="str">
        <f ca="1">'GenerateurBingo.com'!LY4</f>
        <v>Mot 5</v>
      </c>
      <c r="FF14" s="70" t="str">
        <f ca="1">'GenerateurBingo.com'!LZ4</f>
        <v>Mot 9</v>
      </c>
      <c r="FG14" s="70" t="str">
        <f>Instructions!F13</f>
        <v>Gratuit</v>
      </c>
      <c r="FH14" s="70" t="str">
        <f ca="1">'GenerateurBingo.com'!MB4</f>
        <v>Mot 18</v>
      </c>
      <c r="FI14" s="182" t="str">
        <f ca="1">'GenerateurBingo.com'!MC4</f>
        <v>Mot 22</v>
      </c>
      <c r="FJ14" s="181" t="str">
        <f ca="1">'GenerateurBingo.com'!MO4</f>
        <v>Mot 2</v>
      </c>
      <c r="FK14" s="70" t="str">
        <f ca="1">'GenerateurBingo.com'!MP4</f>
        <v>Mot 8</v>
      </c>
      <c r="FL14" s="70" t="str">
        <f>Instructions!F13</f>
        <v>Gratuit</v>
      </c>
      <c r="FM14" s="70" t="str">
        <f ca="1">'GenerateurBingo.com'!MR4</f>
        <v>Mot 18</v>
      </c>
      <c r="FN14" s="182" t="str">
        <f ca="1">'GenerateurBingo.com'!MS4</f>
        <v>Mot 23</v>
      </c>
      <c r="FO14" s="176"/>
      <c r="FP14" s="181" t="str">
        <f ca="1">'GenerateurBingo.com'!MU4</f>
        <v>Mot 4</v>
      </c>
      <c r="FQ14" s="70" t="str">
        <f ca="1">'GenerateurBingo.com'!MV4</f>
        <v>Mot 8</v>
      </c>
      <c r="FR14" s="70" t="str">
        <f>Instructions!F13</f>
        <v>Gratuit</v>
      </c>
      <c r="FS14" s="70" t="str">
        <f ca="1">'GenerateurBingo.com'!MX4</f>
        <v>Mot 19</v>
      </c>
      <c r="FT14" s="182" t="str">
        <f ca="1">'GenerateurBingo.com'!MY4</f>
        <v>Mot 25</v>
      </c>
      <c r="FU14" s="181" t="str">
        <f ca="1">'GenerateurBingo.com'!NK4</f>
        <v>Mot 3</v>
      </c>
      <c r="FV14" s="70" t="str">
        <f ca="1">'GenerateurBingo.com'!NL4</f>
        <v>Mot 10</v>
      </c>
      <c r="FW14" s="70" t="str">
        <f>Instructions!F13</f>
        <v>Gratuit</v>
      </c>
      <c r="FX14" s="70" t="str">
        <f ca="1">'GenerateurBingo.com'!NN4</f>
        <v>Mot 19</v>
      </c>
      <c r="FY14" s="182" t="str">
        <f ca="1">'GenerateurBingo.com'!NO4</f>
        <v>Mot 25</v>
      </c>
      <c r="FZ14" s="176"/>
      <c r="GA14" s="181" t="str">
        <f ca="1">'GenerateurBingo.com'!NQ4</f>
        <v>Mot 3</v>
      </c>
      <c r="GB14" s="70" t="str">
        <f ca="1">'GenerateurBingo.com'!NR4</f>
        <v>Mot 10</v>
      </c>
      <c r="GC14" s="70" t="str">
        <f>Instructions!F13</f>
        <v>Gratuit</v>
      </c>
      <c r="GD14" s="70" t="str">
        <f ca="1">'GenerateurBingo.com'!NT4</f>
        <v>Mot 16</v>
      </c>
      <c r="GE14" s="182" t="str">
        <f ca="1">'GenerateurBingo.com'!NU4</f>
        <v>Mot 24</v>
      </c>
      <c r="GF14" s="181" t="str">
        <f ca="1">'GenerateurBingo.com'!OG4</f>
        <v>Mot 1</v>
      </c>
      <c r="GG14" s="70" t="str">
        <f ca="1">'GenerateurBingo.com'!OH4</f>
        <v>Mot 7</v>
      </c>
      <c r="GH14" s="70" t="str">
        <f>Instructions!F13</f>
        <v>Gratuit</v>
      </c>
      <c r="GI14" s="70" t="str">
        <f ca="1">'GenerateurBingo.com'!OJ4</f>
        <v>Mot 19</v>
      </c>
      <c r="GJ14" s="182" t="str">
        <f ca="1">'GenerateurBingo.com'!OK4</f>
        <v>Mot 24</v>
      </c>
      <c r="GK14" s="176"/>
      <c r="GL14" s="181" t="str">
        <f ca="1">'GenerateurBingo.com'!OM4</f>
        <v>Mot 1</v>
      </c>
      <c r="GM14" s="70" t="str">
        <f ca="1">'GenerateurBingo.com'!ON4</f>
        <v>Mot 8</v>
      </c>
      <c r="GN14" s="70" t="str">
        <f>Instructions!F13</f>
        <v>Gratuit</v>
      </c>
      <c r="GO14" s="70" t="str">
        <f ca="1">'GenerateurBingo.com'!OP4</f>
        <v>Mot 18</v>
      </c>
      <c r="GP14" s="182" t="str">
        <f ca="1">'GenerateurBingo.com'!OQ4</f>
        <v>Mot 23</v>
      </c>
      <c r="GQ14" s="181" t="str">
        <f ca="1">'GenerateurBingo.com'!PC4</f>
        <v>Mot 1</v>
      </c>
      <c r="GR14" s="70" t="str">
        <f ca="1">'GenerateurBingo.com'!PD4</f>
        <v>Mot 8</v>
      </c>
      <c r="GS14" s="71" t="str">
        <f>Instructions!F13</f>
        <v>Gratuit</v>
      </c>
      <c r="GT14" s="70" t="str">
        <f ca="1">'GenerateurBingo.com'!PF4</f>
        <v>Mot 16</v>
      </c>
      <c r="GU14" s="182" t="str">
        <f ca="1">'GenerateurBingo.com'!PG4</f>
        <v>Mot 21</v>
      </c>
      <c r="GV14" s="176"/>
      <c r="GW14" s="181" t="str">
        <f ca="1">'GenerateurBingo.com'!PI4</f>
        <v>Mot 1</v>
      </c>
      <c r="GX14" s="70" t="str">
        <f ca="1">'GenerateurBingo.com'!PJ4</f>
        <v>Mot 7</v>
      </c>
      <c r="GY14" s="71" t="str">
        <f>Instructions!F13</f>
        <v>Gratuit</v>
      </c>
      <c r="GZ14" s="70" t="str">
        <f ca="1">'GenerateurBingo.com'!PL4</f>
        <v>Mot 20</v>
      </c>
      <c r="HA14" s="182" t="str">
        <f ca="1">'GenerateurBingo.com'!PM4</f>
        <v>Mot 21</v>
      </c>
      <c r="HB14" s="181" t="str">
        <f ca="1">'GenerateurBingo.com'!PY4</f>
        <v>Mot 4</v>
      </c>
      <c r="HC14" s="70" t="str">
        <f ca="1">'GenerateurBingo.com'!PZ4</f>
        <v>Mot 7</v>
      </c>
      <c r="HD14" s="71" t="str">
        <f>Instructions!F13</f>
        <v>Gratuit</v>
      </c>
      <c r="HE14" s="70" t="str">
        <f ca="1">'GenerateurBingo.com'!QB4</f>
        <v>Mot 20</v>
      </c>
      <c r="HF14" s="182" t="str">
        <f ca="1">'GenerateurBingo.com'!QC4</f>
        <v>Mot 24</v>
      </c>
      <c r="HG14" s="176"/>
      <c r="HH14" s="181" t="str">
        <f ca="1">'GenerateurBingo.com'!QE4</f>
        <v>Mot 4</v>
      </c>
      <c r="HI14" s="70" t="str">
        <f ca="1">'GenerateurBingo.com'!QF4</f>
        <v>Mot 9</v>
      </c>
      <c r="HJ14" s="71" t="str">
        <f>Instructions!F13</f>
        <v>Gratuit</v>
      </c>
      <c r="HK14" s="70" t="str">
        <f ca="1">'GenerateurBingo.com'!QH4</f>
        <v>Mot 20</v>
      </c>
      <c r="HL14" s="182" t="str">
        <f ca="1">'GenerateurBingo.com'!QI4</f>
        <v>Mot 23</v>
      </c>
      <c r="HM14" s="181" t="str">
        <f ca="1">'GenerateurBingo.com'!QU4</f>
        <v>Mot 4</v>
      </c>
      <c r="HN14" s="70" t="str">
        <f ca="1">'GenerateurBingo.com'!QV4</f>
        <v>Mot 7</v>
      </c>
      <c r="HO14" s="71" t="str">
        <f>Instructions!F13</f>
        <v>Gratuit</v>
      </c>
      <c r="HP14" s="70" t="str">
        <f ca="1">'GenerateurBingo.com'!QX4</f>
        <v>Mot 18</v>
      </c>
      <c r="HQ14" s="182" t="str">
        <f ca="1">'GenerateurBingo.com'!QY4</f>
        <v>Mot 21</v>
      </c>
      <c r="HR14" s="176"/>
      <c r="HS14" s="181" t="str">
        <f ca="1">'GenerateurBingo.com'!RA4</f>
        <v>Mot 5</v>
      </c>
      <c r="HT14" s="70" t="str">
        <f ca="1">'GenerateurBingo.com'!RB4</f>
        <v>Mot 6</v>
      </c>
      <c r="HU14" s="71" t="str">
        <f>Instructions!F13</f>
        <v>Gratuit</v>
      </c>
      <c r="HV14" s="70" t="str">
        <f ca="1">'GenerateurBingo.com'!RD4</f>
        <v>Mot 16</v>
      </c>
      <c r="HW14" s="182" t="str">
        <f ca="1">'GenerateurBingo.com'!RE4</f>
        <v>Mot 22</v>
      </c>
      <c r="HX14" s="181" t="str">
        <f ca="1">'GenerateurBingo.com'!RQ4</f>
        <v>Mot 3</v>
      </c>
      <c r="HY14" s="70" t="str">
        <f ca="1">'GenerateurBingo.com'!RR4</f>
        <v>Mot 10</v>
      </c>
      <c r="HZ14" s="71" t="str">
        <f>Instructions!F13</f>
        <v>Gratuit</v>
      </c>
      <c r="IA14" s="70" t="str">
        <f ca="1">'GenerateurBingo.com'!RT4</f>
        <v>Mot 20</v>
      </c>
      <c r="IB14" s="182" t="str">
        <f ca="1">'GenerateurBingo.com'!RU4</f>
        <v>Mot 22</v>
      </c>
      <c r="IC14" s="176"/>
      <c r="ID14" s="181" t="str">
        <f ca="1">'GenerateurBingo.com'!RW4</f>
        <v>Mot 3</v>
      </c>
      <c r="IE14" s="70" t="str">
        <f ca="1">'GenerateurBingo.com'!RX4</f>
        <v>Mot 9</v>
      </c>
      <c r="IF14" s="71" t="str">
        <f>Instructions!F13</f>
        <v>Gratuit</v>
      </c>
      <c r="IG14" s="70" t="str">
        <f ca="1">'GenerateurBingo.com'!RZ4</f>
        <v>Mot 17</v>
      </c>
      <c r="IH14" s="182" t="str">
        <f ca="1">'GenerateurBingo.com'!SA4</f>
        <v>Mot 25</v>
      </c>
      <c r="II14" s="181" t="str">
        <f ca="1">'GenerateurBingo.com'!SM4</f>
        <v>Mot 5</v>
      </c>
      <c r="IJ14" s="70" t="str">
        <f ca="1">'GenerateurBingo.com'!SN4</f>
        <v>Mot 6</v>
      </c>
      <c r="IK14" s="71" t="str">
        <f>Instructions!F13</f>
        <v>Gratuit</v>
      </c>
      <c r="IL14" s="70" t="str">
        <f ca="1">'GenerateurBingo.com'!SP4</f>
        <v>Mot 19</v>
      </c>
      <c r="IM14" s="182" t="str">
        <f ca="1">'GenerateurBingo.com'!SQ4</f>
        <v>Mot 21</v>
      </c>
      <c r="IN14" s="176"/>
      <c r="IO14" s="181" t="str">
        <f ca="1">'GenerateurBingo.com'!SS4</f>
        <v>Mot 1</v>
      </c>
      <c r="IP14" s="70" t="str">
        <f ca="1">'GenerateurBingo.com'!ST4</f>
        <v>Mot 7</v>
      </c>
      <c r="IQ14" s="71" t="str">
        <f>Instructions!F13</f>
        <v>Gratuit</v>
      </c>
      <c r="IR14" s="70" t="str">
        <f ca="1">'GenerateurBingo.com'!SV4</f>
        <v>Mot 20</v>
      </c>
      <c r="IS14" s="182" t="str">
        <f ca="1">'GenerateurBingo.com'!SW4</f>
        <v>Mot 21</v>
      </c>
      <c r="IT14" s="181" t="str">
        <f ca="1">'GenerateurBingo.com'!TI4</f>
        <v>Mot 2</v>
      </c>
      <c r="IU14" s="70" t="str">
        <f ca="1">'GenerateurBingo.com'!TJ4</f>
        <v>Mot 7</v>
      </c>
      <c r="IV14" s="71" t="str">
        <f>Instructions!F13</f>
        <v>Gratuit</v>
      </c>
      <c r="IW14" s="70" t="str">
        <f ca="1">'GenerateurBingo.com'!TL4</f>
        <v>Mot 17</v>
      </c>
      <c r="IX14" s="182" t="str">
        <f ca="1">'GenerateurBingo.com'!TM4</f>
        <v>Mot 22</v>
      </c>
      <c r="IY14" s="176"/>
      <c r="IZ14" s="181" t="str">
        <f ca="1">'GenerateurBingo.com'!TO4</f>
        <v>Mot 5</v>
      </c>
      <c r="JA14" s="70" t="str">
        <f ca="1">'GenerateurBingo.com'!TP4</f>
        <v>Mot 8</v>
      </c>
      <c r="JB14" s="71" t="str">
        <f>Instructions!F13</f>
        <v>Gratuit</v>
      </c>
      <c r="JC14" s="70" t="str">
        <f ca="1">'GenerateurBingo.com'!TR4</f>
        <v>Mot 16</v>
      </c>
      <c r="JD14" s="182" t="str">
        <f ca="1">'GenerateurBingo.com'!TS4</f>
        <v>Mot 25</v>
      </c>
      <c r="JE14" s="181" t="str">
        <f ca="1">'GenerateurBingo.com'!UE4</f>
        <v>Mot 5</v>
      </c>
      <c r="JF14" s="70" t="str">
        <f ca="1">'GenerateurBingo.com'!UF4</f>
        <v>Mot 9</v>
      </c>
      <c r="JG14" s="71" t="str">
        <f>Instructions!F13</f>
        <v>Gratuit</v>
      </c>
      <c r="JH14" s="70" t="str">
        <f ca="1">'GenerateurBingo.com'!UH4</f>
        <v>Mot 19</v>
      </c>
      <c r="JI14" s="182" t="str">
        <f ca="1">'GenerateurBingo.com'!UI4</f>
        <v>Mot 23</v>
      </c>
      <c r="JJ14" s="176"/>
      <c r="JK14" s="181" t="str">
        <f ca="1">'GenerateurBingo.com'!UK4</f>
        <v>Mot 1</v>
      </c>
      <c r="JL14" s="70" t="str">
        <f ca="1">'GenerateurBingo.com'!UL4</f>
        <v>Mot 6</v>
      </c>
      <c r="JM14" s="71" t="str">
        <f>Instructions!F13</f>
        <v>Gratuit</v>
      </c>
      <c r="JN14" s="70" t="str">
        <f ca="1">'GenerateurBingo.com'!UN4</f>
        <v>Mot 17</v>
      </c>
      <c r="JO14" s="182" t="str">
        <f ca="1">'GenerateurBingo.com'!UO4</f>
        <v>Mot 24</v>
      </c>
    </row>
    <row r="15" spans="1:275" s="180" customFormat="1" ht="50" customHeight="1">
      <c r="A15" s="181" t="str">
        <f ca="1">'GenerateurBingo.com'!W5</f>
        <v>Mot 3</v>
      </c>
      <c r="B15" s="70" t="str">
        <f ca="1">'GenerateurBingo.com'!X5</f>
        <v>Mot 10</v>
      </c>
      <c r="C15" s="70" t="str">
        <f ca="1">'GenerateurBingo.com'!Y5</f>
        <v>Mot 12</v>
      </c>
      <c r="D15" s="70" t="str">
        <f ca="1">'GenerateurBingo.com'!Z5</f>
        <v>Mot 20</v>
      </c>
      <c r="E15" s="182" t="str">
        <f ca="1">'GenerateurBingo.com'!AA5</f>
        <v>Mot 21</v>
      </c>
      <c r="F15" s="176"/>
      <c r="G15" s="181" t="str">
        <f ca="1">'GenerateurBingo.com'!AC5</f>
        <v>Mot 5</v>
      </c>
      <c r="H15" s="70" t="str">
        <f ca="1">'GenerateurBingo.com'!AD5</f>
        <v>Mot 10</v>
      </c>
      <c r="I15" s="70" t="str">
        <f ca="1">'GenerateurBingo.com'!AE5</f>
        <v>Mot 12</v>
      </c>
      <c r="J15" s="70" t="str">
        <f ca="1">'GenerateurBingo.com'!AF5</f>
        <v>Mot 17</v>
      </c>
      <c r="K15" s="182" t="str">
        <f ca="1">'GenerateurBingo.com'!AG5</f>
        <v>Mot 24</v>
      </c>
      <c r="L15" s="181" t="str">
        <f ca="1">'GenerateurBingo.com'!AS5</f>
        <v>Mot 3</v>
      </c>
      <c r="M15" s="70" t="str">
        <f ca="1">'GenerateurBingo.com'!AT5</f>
        <v>Mot 8</v>
      </c>
      <c r="N15" s="70" t="str">
        <f ca="1">'GenerateurBingo.com'!AU5</f>
        <v>Mot 11</v>
      </c>
      <c r="O15" s="70" t="str">
        <f ca="1">'GenerateurBingo.com'!AV5</f>
        <v>Mot 17</v>
      </c>
      <c r="P15" s="182" t="str">
        <f ca="1">'GenerateurBingo.com'!AW5</f>
        <v>Mot 22</v>
      </c>
      <c r="Q15" s="176"/>
      <c r="R15" s="181" t="str">
        <f ca="1">'GenerateurBingo.com'!AY5</f>
        <v>Mot 5</v>
      </c>
      <c r="S15" s="70" t="str">
        <f ca="1">'GenerateurBingo.com'!AZ5</f>
        <v>Mot 7</v>
      </c>
      <c r="T15" s="70" t="str">
        <f ca="1">'GenerateurBingo.com'!BA5</f>
        <v>Mot 11</v>
      </c>
      <c r="U15" s="70" t="str">
        <f ca="1">'GenerateurBingo.com'!BB5</f>
        <v>Mot 19</v>
      </c>
      <c r="V15" s="182" t="str">
        <f ca="1">'GenerateurBingo.com'!BC5</f>
        <v>Mot 23</v>
      </c>
      <c r="W15" s="181" t="str">
        <f ca="1">'GenerateurBingo.com'!BO5</f>
        <v>Mot 2</v>
      </c>
      <c r="X15" s="70" t="str">
        <f ca="1">'GenerateurBingo.com'!BP5</f>
        <v>Mot 8</v>
      </c>
      <c r="Y15" s="70" t="str">
        <f ca="1">'GenerateurBingo.com'!BQ5</f>
        <v>Mot 11</v>
      </c>
      <c r="Z15" s="70" t="str">
        <f ca="1">'GenerateurBingo.com'!BR5</f>
        <v>Mot 20</v>
      </c>
      <c r="AA15" s="182" t="str">
        <f ca="1">'GenerateurBingo.com'!BS5</f>
        <v>Mot 24</v>
      </c>
      <c r="AB15" s="176"/>
      <c r="AC15" s="181" t="str">
        <f ca="1">'GenerateurBingo.com'!BU5</f>
        <v>Mot 2</v>
      </c>
      <c r="AD15" s="70" t="str">
        <f ca="1">'GenerateurBingo.com'!BV5</f>
        <v>Mot 8</v>
      </c>
      <c r="AE15" s="70" t="str">
        <f ca="1">'GenerateurBingo.com'!BW5</f>
        <v>Mot 15</v>
      </c>
      <c r="AF15" s="70" t="str">
        <f ca="1">'GenerateurBingo.com'!BX5</f>
        <v>Mot 19</v>
      </c>
      <c r="AG15" s="182" t="str">
        <f ca="1">'GenerateurBingo.com'!BY5</f>
        <v>Mot 22</v>
      </c>
      <c r="AH15" s="181" t="str">
        <f ca="1">'GenerateurBingo.com'!CK5</f>
        <v>Mot 1</v>
      </c>
      <c r="AI15" s="70" t="str">
        <f ca="1">'GenerateurBingo.com'!CL5</f>
        <v>Mot 10</v>
      </c>
      <c r="AJ15" s="70" t="str">
        <f ca="1">'GenerateurBingo.com'!CM5</f>
        <v>Mot 12</v>
      </c>
      <c r="AK15" s="70" t="str">
        <f ca="1">'GenerateurBingo.com'!CN5</f>
        <v>Mot 19</v>
      </c>
      <c r="AL15" s="182" t="str">
        <f ca="1">'GenerateurBingo.com'!CO5</f>
        <v>Mot 25</v>
      </c>
      <c r="AM15" s="176"/>
      <c r="AN15" s="181" t="str">
        <f ca="1">'GenerateurBingo.com'!CQ5</f>
        <v>Mot 2</v>
      </c>
      <c r="AO15" s="70" t="str">
        <f ca="1">'GenerateurBingo.com'!CR5</f>
        <v>Mot 9</v>
      </c>
      <c r="AP15" s="70" t="str">
        <f ca="1">'GenerateurBingo.com'!CS5</f>
        <v>Mot 13</v>
      </c>
      <c r="AQ15" s="70" t="str">
        <f ca="1">'GenerateurBingo.com'!CT5</f>
        <v>Mot 17</v>
      </c>
      <c r="AR15" s="182" t="str">
        <f ca="1">'GenerateurBingo.com'!CU5</f>
        <v>Mot 23</v>
      </c>
      <c r="AS15" s="181" t="str">
        <f ca="1">'GenerateurBingo.com'!DG5</f>
        <v>Mot 5</v>
      </c>
      <c r="AT15" s="70" t="str">
        <f ca="1">'GenerateurBingo.com'!DH5</f>
        <v>Mot 10</v>
      </c>
      <c r="AU15" s="70" t="str">
        <f ca="1">'GenerateurBingo.com'!DI5</f>
        <v>Mot 14</v>
      </c>
      <c r="AV15" s="70" t="str">
        <f ca="1">'GenerateurBingo.com'!DJ5</f>
        <v>Mot 20</v>
      </c>
      <c r="AW15" s="182" t="str">
        <f ca="1">'GenerateurBingo.com'!DK5</f>
        <v>Mot 22</v>
      </c>
      <c r="AX15" s="176"/>
      <c r="AY15" s="181" t="str">
        <f ca="1">'GenerateurBingo.com'!DM5</f>
        <v>Mot 1</v>
      </c>
      <c r="AZ15" s="70" t="str">
        <f ca="1">'GenerateurBingo.com'!DN5</f>
        <v>Mot 8</v>
      </c>
      <c r="BA15" s="70" t="str">
        <f ca="1">'GenerateurBingo.com'!DO5</f>
        <v>Mot 11</v>
      </c>
      <c r="BB15" s="70" t="str">
        <f ca="1">'GenerateurBingo.com'!DP5</f>
        <v>Mot 18</v>
      </c>
      <c r="BC15" s="182" t="str">
        <f ca="1">'GenerateurBingo.com'!DQ5</f>
        <v>Mot 21</v>
      </c>
      <c r="BD15" s="181" t="str">
        <f ca="1">'GenerateurBingo.com'!EC5</f>
        <v>Mot 5</v>
      </c>
      <c r="BE15" s="70" t="str">
        <f ca="1">'GenerateurBingo.com'!ED5</f>
        <v>Mot 10</v>
      </c>
      <c r="BF15" s="70" t="str">
        <f ca="1">'GenerateurBingo.com'!EE5</f>
        <v>Mot 12</v>
      </c>
      <c r="BG15" s="70" t="str">
        <f ca="1">'GenerateurBingo.com'!EF5</f>
        <v>Mot 17</v>
      </c>
      <c r="BH15" s="182" t="str">
        <f ca="1">'GenerateurBingo.com'!EG5</f>
        <v>Mot 24</v>
      </c>
      <c r="BI15" s="176"/>
      <c r="BJ15" s="181" t="str">
        <f ca="1">'GenerateurBingo.com'!EI5</f>
        <v>Mot 3</v>
      </c>
      <c r="BK15" s="70" t="str">
        <f ca="1">'GenerateurBingo.com'!EJ5</f>
        <v>Mot 9</v>
      </c>
      <c r="BL15" s="70" t="str">
        <f ca="1">'GenerateurBingo.com'!EK5</f>
        <v>Mot 11</v>
      </c>
      <c r="BM15" s="70" t="str">
        <f ca="1">'GenerateurBingo.com'!EL5</f>
        <v>Mot 20</v>
      </c>
      <c r="BN15" s="182" t="str">
        <f ca="1">'GenerateurBingo.com'!EM5</f>
        <v>Mot 25</v>
      </c>
      <c r="BO15" s="181" t="str">
        <f ca="1">'GenerateurBingo.com'!EY5</f>
        <v>Mot 3</v>
      </c>
      <c r="BP15" s="70" t="str">
        <f ca="1">'GenerateurBingo.com'!EZ5</f>
        <v>Mot 7</v>
      </c>
      <c r="BQ15" s="70" t="str">
        <f ca="1">'GenerateurBingo.com'!FA5</f>
        <v>Mot 15</v>
      </c>
      <c r="BR15" s="70" t="str">
        <f ca="1">'GenerateurBingo.com'!FB5</f>
        <v>Mot 16</v>
      </c>
      <c r="BS15" s="182" t="str">
        <f ca="1">'GenerateurBingo.com'!FC5</f>
        <v>Mot 24</v>
      </c>
      <c r="BT15" s="176"/>
      <c r="BU15" s="181" t="str">
        <f ca="1">'GenerateurBingo.com'!FE5</f>
        <v>Mot 2</v>
      </c>
      <c r="BV15" s="70" t="str">
        <f ca="1">'GenerateurBingo.com'!FF5</f>
        <v>Mot 10</v>
      </c>
      <c r="BW15" s="70" t="str">
        <f ca="1">'GenerateurBingo.com'!FG5</f>
        <v>Mot 14</v>
      </c>
      <c r="BX15" s="70" t="str">
        <f ca="1">'GenerateurBingo.com'!FH5</f>
        <v>Mot 20</v>
      </c>
      <c r="BY15" s="182" t="str">
        <f ca="1">'GenerateurBingo.com'!FI5</f>
        <v>Mot 23</v>
      </c>
      <c r="BZ15" s="181" t="str">
        <f ca="1">'GenerateurBingo.com'!FU5</f>
        <v>Mot 4</v>
      </c>
      <c r="CA15" s="70" t="str">
        <f ca="1">'GenerateurBingo.com'!FV5</f>
        <v>Mot 8</v>
      </c>
      <c r="CB15" s="70" t="str">
        <f ca="1">'GenerateurBingo.com'!FW5</f>
        <v>Mot 12</v>
      </c>
      <c r="CC15" s="70" t="str">
        <f ca="1">'GenerateurBingo.com'!FX5</f>
        <v>Mot 19</v>
      </c>
      <c r="CD15" s="182" t="str">
        <f ca="1">'GenerateurBingo.com'!FY5</f>
        <v>Mot 22</v>
      </c>
      <c r="CE15" s="176"/>
      <c r="CF15" s="181" t="str">
        <f ca="1">'GenerateurBingo.com'!GA5</f>
        <v>Mot 2</v>
      </c>
      <c r="CG15" s="70" t="str">
        <f ca="1">'GenerateurBingo.com'!GB5</f>
        <v>Mot 10</v>
      </c>
      <c r="CH15" s="70" t="str">
        <f ca="1">'GenerateurBingo.com'!GC5</f>
        <v>Mot 15</v>
      </c>
      <c r="CI15" s="70" t="str">
        <f ca="1">'GenerateurBingo.com'!GD5</f>
        <v>Mot 17</v>
      </c>
      <c r="CJ15" s="182" t="str">
        <f ca="1">'GenerateurBingo.com'!GE5</f>
        <v>Mot 23</v>
      </c>
      <c r="CK15" s="181" t="str">
        <f ca="1">'GenerateurBingo.com'!GQ5</f>
        <v>Mot 5</v>
      </c>
      <c r="CL15" s="70" t="str">
        <f ca="1">'GenerateurBingo.com'!GR5</f>
        <v>Mot 7</v>
      </c>
      <c r="CM15" s="70" t="str">
        <f ca="1">'GenerateurBingo.com'!GS5</f>
        <v>Mot 13</v>
      </c>
      <c r="CN15" s="70" t="str">
        <f ca="1">'GenerateurBingo.com'!GT5</f>
        <v>Mot 20</v>
      </c>
      <c r="CO15" s="182" t="str">
        <f ca="1">'GenerateurBingo.com'!GU5</f>
        <v>Mot 25</v>
      </c>
      <c r="CP15" s="176"/>
      <c r="CQ15" s="181" t="str">
        <f ca="1">'GenerateurBingo.com'!GW5</f>
        <v>Mot 1</v>
      </c>
      <c r="CR15" s="70" t="str">
        <f ca="1">'GenerateurBingo.com'!GX5</f>
        <v>Mot 6</v>
      </c>
      <c r="CS15" s="70" t="str">
        <f ca="1">'GenerateurBingo.com'!GY5</f>
        <v>Mot 12</v>
      </c>
      <c r="CT15" s="70" t="str">
        <f ca="1">'GenerateurBingo.com'!GZ5</f>
        <v>Mot 19</v>
      </c>
      <c r="CU15" s="182" t="str">
        <f ca="1">'GenerateurBingo.com'!HA5</f>
        <v>Mot 23</v>
      </c>
      <c r="CV15" s="181" t="str">
        <f ca="1">'GenerateurBingo.com'!HM5</f>
        <v>Mot 3</v>
      </c>
      <c r="CW15" s="70" t="str">
        <f ca="1">'GenerateurBingo.com'!HN5</f>
        <v>Mot 7</v>
      </c>
      <c r="CX15" s="70" t="str">
        <f ca="1">'GenerateurBingo.com'!HO5</f>
        <v>Mot 14</v>
      </c>
      <c r="CY15" s="70" t="str">
        <f ca="1">'GenerateurBingo.com'!HP5</f>
        <v>Mot 20</v>
      </c>
      <c r="CZ15" s="182" t="str">
        <f ca="1">'GenerateurBingo.com'!HQ5</f>
        <v>Mot 24</v>
      </c>
      <c r="DA15" s="176"/>
      <c r="DB15" s="181" t="str">
        <f ca="1">'GenerateurBingo.com'!HS5</f>
        <v>Mot 5</v>
      </c>
      <c r="DC15" s="70" t="str">
        <f ca="1">'GenerateurBingo.com'!HT5</f>
        <v>Mot 9</v>
      </c>
      <c r="DD15" s="70" t="str">
        <f ca="1">'GenerateurBingo.com'!HU5</f>
        <v>Mot 14</v>
      </c>
      <c r="DE15" s="70" t="str">
        <f ca="1">'GenerateurBingo.com'!HV5</f>
        <v>Mot 19</v>
      </c>
      <c r="DF15" s="182" t="str">
        <f ca="1">'GenerateurBingo.com'!HW5</f>
        <v>Mot 25</v>
      </c>
      <c r="DG15" s="181" t="str">
        <f ca="1">'GenerateurBingo.com'!II5</f>
        <v>Mot 1</v>
      </c>
      <c r="DH15" s="70" t="str">
        <f ca="1">'GenerateurBingo.com'!IJ5</f>
        <v>Mot 7</v>
      </c>
      <c r="DI15" s="70" t="str">
        <f ca="1">'GenerateurBingo.com'!IK5</f>
        <v>Mot 11</v>
      </c>
      <c r="DJ15" s="70" t="str">
        <f ca="1">'GenerateurBingo.com'!IL5</f>
        <v>Mot 17</v>
      </c>
      <c r="DK15" s="182" t="str">
        <f ca="1">'GenerateurBingo.com'!IM5</f>
        <v>Mot 24</v>
      </c>
      <c r="DL15" s="176"/>
      <c r="DM15" s="181" t="str">
        <f ca="1">'GenerateurBingo.com'!IO5</f>
        <v>Mot 1</v>
      </c>
      <c r="DN15" s="70" t="str">
        <f ca="1">'GenerateurBingo.com'!IP5</f>
        <v>Mot 9</v>
      </c>
      <c r="DO15" s="70" t="str">
        <f ca="1">'GenerateurBingo.com'!IQ5</f>
        <v>Mot 15</v>
      </c>
      <c r="DP15" s="70" t="str">
        <f ca="1">'GenerateurBingo.com'!IR5</f>
        <v>Mot 18</v>
      </c>
      <c r="DQ15" s="182" t="str">
        <f ca="1">'GenerateurBingo.com'!IS5</f>
        <v>Mot 23</v>
      </c>
      <c r="DR15" s="181" t="str">
        <f ca="1">'GenerateurBingo.com'!JE5</f>
        <v>Mot 4</v>
      </c>
      <c r="DS15" s="70" t="str">
        <f ca="1">'GenerateurBingo.com'!JF5</f>
        <v>Mot 7</v>
      </c>
      <c r="DT15" s="70" t="str">
        <f ca="1">'GenerateurBingo.com'!JG5</f>
        <v>Mot 15</v>
      </c>
      <c r="DU15" s="70" t="str">
        <f ca="1">'GenerateurBingo.com'!JH5</f>
        <v>Mot 16</v>
      </c>
      <c r="DV15" s="182" t="str">
        <f ca="1">'GenerateurBingo.com'!JI5</f>
        <v>Mot 21</v>
      </c>
      <c r="DW15" s="176"/>
      <c r="DX15" s="181" t="str">
        <f ca="1">'GenerateurBingo.com'!JK5</f>
        <v>Mot 1</v>
      </c>
      <c r="DY15" s="70" t="str">
        <f ca="1">'GenerateurBingo.com'!JL5</f>
        <v>Mot 9</v>
      </c>
      <c r="DZ15" s="70" t="str">
        <f ca="1">'GenerateurBingo.com'!JM5</f>
        <v>Mot 15</v>
      </c>
      <c r="EA15" s="70" t="str">
        <f ca="1">'GenerateurBingo.com'!JN5</f>
        <v>Mot 18</v>
      </c>
      <c r="EB15" s="182" t="str">
        <f ca="1">'GenerateurBingo.com'!JO5</f>
        <v>Mot 23</v>
      </c>
      <c r="EC15" s="181" t="str">
        <f ca="1">'GenerateurBingo.com'!KA5</f>
        <v>Mot 4</v>
      </c>
      <c r="ED15" s="70" t="str">
        <f ca="1">'GenerateurBingo.com'!KB5</f>
        <v>Mot 8</v>
      </c>
      <c r="EE15" s="70" t="str">
        <f ca="1">'GenerateurBingo.com'!KC5</f>
        <v>Mot 11</v>
      </c>
      <c r="EF15" s="70" t="str">
        <f ca="1">'GenerateurBingo.com'!KD5</f>
        <v>Mot 18</v>
      </c>
      <c r="EG15" s="182" t="str">
        <f ca="1">'GenerateurBingo.com'!KE5</f>
        <v>Mot 24</v>
      </c>
      <c r="EH15" s="176"/>
      <c r="EI15" s="181" t="str">
        <f ca="1">'GenerateurBingo.com'!KG5</f>
        <v>Mot 1</v>
      </c>
      <c r="EJ15" s="70" t="str">
        <f ca="1">'GenerateurBingo.com'!KH5</f>
        <v>Mot 10</v>
      </c>
      <c r="EK15" s="70" t="str">
        <f ca="1">'GenerateurBingo.com'!KI5</f>
        <v>Mot 15</v>
      </c>
      <c r="EL15" s="70" t="str">
        <f ca="1">'GenerateurBingo.com'!KJ5</f>
        <v>Mot 19</v>
      </c>
      <c r="EM15" s="182" t="str">
        <f ca="1">'GenerateurBingo.com'!KK5</f>
        <v>Mot 23</v>
      </c>
      <c r="EN15" s="181" t="str">
        <f ca="1">'GenerateurBingo.com'!KW5</f>
        <v>Mot 4</v>
      </c>
      <c r="EO15" s="70" t="str">
        <f ca="1">'GenerateurBingo.com'!KX5</f>
        <v>Mot 8</v>
      </c>
      <c r="EP15" s="70" t="str">
        <f ca="1">'GenerateurBingo.com'!KY5</f>
        <v>Mot 13</v>
      </c>
      <c r="EQ15" s="70" t="str">
        <f ca="1">'GenerateurBingo.com'!KZ5</f>
        <v>Mot 19</v>
      </c>
      <c r="ER15" s="182" t="str">
        <f ca="1">'GenerateurBingo.com'!LA5</f>
        <v>Mot 23</v>
      </c>
      <c r="ES15" s="176"/>
      <c r="ET15" s="181" t="str">
        <f ca="1">'GenerateurBingo.com'!LC5</f>
        <v>Mot 3</v>
      </c>
      <c r="EU15" s="70" t="str">
        <f ca="1">'GenerateurBingo.com'!LD5</f>
        <v>Mot 9</v>
      </c>
      <c r="EV15" s="70" t="str">
        <f ca="1">'GenerateurBingo.com'!LE5</f>
        <v>Mot 11</v>
      </c>
      <c r="EW15" s="70" t="str">
        <f ca="1">'GenerateurBingo.com'!LF5</f>
        <v>Mot 16</v>
      </c>
      <c r="EX15" s="182" t="str">
        <f ca="1">'GenerateurBingo.com'!LG5</f>
        <v>Mot 22</v>
      </c>
      <c r="EY15" s="181" t="str">
        <f ca="1">'GenerateurBingo.com'!LS5</f>
        <v>Mot 5</v>
      </c>
      <c r="EZ15" s="70" t="str">
        <f ca="1">'GenerateurBingo.com'!LT5</f>
        <v>Mot 8</v>
      </c>
      <c r="FA15" s="70" t="str">
        <f ca="1">'GenerateurBingo.com'!LU5</f>
        <v>Mot 12</v>
      </c>
      <c r="FB15" s="70" t="str">
        <f ca="1">'GenerateurBingo.com'!LV5</f>
        <v>Mot 19</v>
      </c>
      <c r="FC15" s="182" t="str">
        <f ca="1">'GenerateurBingo.com'!LW5</f>
        <v>Mot 25</v>
      </c>
      <c r="FD15" s="176"/>
      <c r="FE15" s="181" t="str">
        <f ca="1">'GenerateurBingo.com'!LY5</f>
        <v>Mot 3</v>
      </c>
      <c r="FF15" s="70" t="str">
        <f ca="1">'GenerateurBingo.com'!LZ5</f>
        <v>Mot 6</v>
      </c>
      <c r="FG15" s="70" t="str">
        <f ca="1">'GenerateurBingo.com'!MA5</f>
        <v>Mot 12</v>
      </c>
      <c r="FH15" s="70" t="str">
        <f ca="1">'GenerateurBingo.com'!MB5</f>
        <v>Mot 19</v>
      </c>
      <c r="FI15" s="182" t="str">
        <f ca="1">'GenerateurBingo.com'!MC5</f>
        <v>Mot 24</v>
      </c>
      <c r="FJ15" s="181" t="str">
        <f ca="1">'GenerateurBingo.com'!MO5</f>
        <v>Mot 5</v>
      </c>
      <c r="FK15" s="70" t="str">
        <f ca="1">'GenerateurBingo.com'!MP5</f>
        <v>Mot 6</v>
      </c>
      <c r="FL15" s="70" t="str">
        <f ca="1">'GenerateurBingo.com'!MQ5</f>
        <v>Mot 12</v>
      </c>
      <c r="FM15" s="70" t="str">
        <f ca="1">'GenerateurBingo.com'!MR5</f>
        <v>Mot 19</v>
      </c>
      <c r="FN15" s="182" t="str">
        <f ca="1">'GenerateurBingo.com'!MS5</f>
        <v>Mot 21</v>
      </c>
      <c r="FO15" s="176"/>
      <c r="FP15" s="181" t="str">
        <f ca="1">'GenerateurBingo.com'!MU5</f>
        <v>Mot 5</v>
      </c>
      <c r="FQ15" s="70" t="str">
        <f ca="1">'GenerateurBingo.com'!MV5</f>
        <v>Mot 10</v>
      </c>
      <c r="FR15" s="70" t="str">
        <f ca="1">'GenerateurBingo.com'!MW5</f>
        <v>Mot 13</v>
      </c>
      <c r="FS15" s="70" t="str">
        <f ca="1">'GenerateurBingo.com'!MX5</f>
        <v>Mot 17</v>
      </c>
      <c r="FT15" s="182" t="str">
        <f ca="1">'GenerateurBingo.com'!MY5</f>
        <v>Mot 21</v>
      </c>
      <c r="FU15" s="181" t="str">
        <f ca="1">'GenerateurBingo.com'!NK5</f>
        <v>Mot 1</v>
      </c>
      <c r="FV15" s="70" t="str">
        <f ca="1">'GenerateurBingo.com'!NL5</f>
        <v>Mot 8</v>
      </c>
      <c r="FW15" s="70" t="str">
        <f ca="1">'GenerateurBingo.com'!NM5</f>
        <v>Mot 13</v>
      </c>
      <c r="FX15" s="70" t="str">
        <f ca="1">'GenerateurBingo.com'!NN5</f>
        <v>Mot 20</v>
      </c>
      <c r="FY15" s="182" t="str">
        <f ca="1">'GenerateurBingo.com'!NO5</f>
        <v>Mot 21</v>
      </c>
      <c r="FZ15" s="176"/>
      <c r="GA15" s="181" t="str">
        <f ca="1">'GenerateurBingo.com'!NQ5</f>
        <v>Mot 2</v>
      </c>
      <c r="GB15" s="70" t="str">
        <f ca="1">'GenerateurBingo.com'!NR5</f>
        <v>Mot 6</v>
      </c>
      <c r="GC15" s="70" t="str">
        <f ca="1">'GenerateurBingo.com'!NS5</f>
        <v>Mot 13</v>
      </c>
      <c r="GD15" s="70" t="str">
        <f ca="1">'GenerateurBingo.com'!NT5</f>
        <v>Mot 18</v>
      </c>
      <c r="GE15" s="182" t="str">
        <f ca="1">'GenerateurBingo.com'!NU5</f>
        <v>Mot 25</v>
      </c>
      <c r="GF15" s="181" t="str">
        <f ca="1">'GenerateurBingo.com'!OG5</f>
        <v>Mot 5</v>
      </c>
      <c r="GG15" s="70" t="str">
        <f ca="1">'GenerateurBingo.com'!OH5</f>
        <v>Mot 8</v>
      </c>
      <c r="GH15" s="70" t="str">
        <f ca="1">'GenerateurBingo.com'!OI5</f>
        <v>Mot 14</v>
      </c>
      <c r="GI15" s="70" t="str">
        <f ca="1">'GenerateurBingo.com'!OJ5</f>
        <v>Mot 20</v>
      </c>
      <c r="GJ15" s="182" t="str">
        <f ca="1">'GenerateurBingo.com'!OK5</f>
        <v>Mot 21</v>
      </c>
      <c r="GK15" s="176"/>
      <c r="GL15" s="181" t="str">
        <f ca="1">'GenerateurBingo.com'!OM5</f>
        <v>Mot 2</v>
      </c>
      <c r="GM15" s="70" t="str">
        <f ca="1">'GenerateurBingo.com'!ON5</f>
        <v>Mot 6</v>
      </c>
      <c r="GN15" s="70" t="str">
        <f ca="1">'GenerateurBingo.com'!OO5</f>
        <v>Mot 15</v>
      </c>
      <c r="GO15" s="70" t="str">
        <f ca="1">'GenerateurBingo.com'!OP5</f>
        <v>Mot 17</v>
      </c>
      <c r="GP15" s="182" t="str">
        <f ca="1">'GenerateurBingo.com'!OQ5</f>
        <v>Mot 25</v>
      </c>
      <c r="GQ15" s="181" t="str">
        <f ca="1">'GenerateurBingo.com'!PC5</f>
        <v>Mot 2</v>
      </c>
      <c r="GR15" s="70" t="str">
        <f ca="1">'GenerateurBingo.com'!PD5</f>
        <v>Mot 7</v>
      </c>
      <c r="GS15" s="70" t="str">
        <f ca="1">'GenerateurBingo.com'!PE5</f>
        <v>Mot 12</v>
      </c>
      <c r="GT15" s="70" t="str">
        <f ca="1">'GenerateurBingo.com'!PF5</f>
        <v>Mot 18</v>
      </c>
      <c r="GU15" s="182" t="str">
        <f ca="1">'GenerateurBingo.com'!PG5</f>
        <v>Mot 24</v>
      </c>
      <c r="GV15" s="176"/>
      <c r="GW15" s="181" t="str">
        <f ca="1">'GenerateurBingo.com'!PI5</f>
        <v>Mot 5</v>
      </c>
      <c r="GX15" s="70" t="str">
        <f ca="1">'GenerateurBingo.com'!PJ5</f>
        <v>Mot 10</v>
      </c>
      <c r="GY15" s="70" t="str">
        <f ca="1">'GenerateurBingo.com'!PK5</f>
        <v>Mot 13</v>
      </c>
      <c r="GZ15" s="70" t="str">
        <f ca="1">'GenerateurBingo.com'!PL5</f>
        <v>Mot 16</v>
      </c>
      <c r="HA15" s="182" t="str">
        <f ca="1">'GenerateurBingo.com'!PM5</f>
        <v>Mot 24</v>
      </c>
      <c r="HB15" s="181" t="str">
        <f ca="1">'GenerateurBingo.com'!PY5</f>
        <v>Mot 3</v>
      </c>
      <c r="HC15" s="70" t="str">
        <f ca="1">'GenerateurBingo.com'!PZ5</f>
        <v>Mot 6</v>
      </c>
      <c r="HD15" s="70" t="str">
        <f ca="1">'GenerateurBingo.com'!QA5</f>
        <v>Mot 14</v>
      </c>
      <c r="HE15" s="70" t="str">
        <f ca="1">'GenerateurBingo.com'!QB5</f>
        <v>Mot 17</v>
      </c>
      <c r="HF15" s="182" t="str">
        <f ca="1">'GenerateurBingo.com'!QC5</f>
        <v>Mot 22</v>
      </c>
      <c r="HG15" s="176"/>
      <c r="HH15" s="181" t="str">
        <f ca="1">'GenerateurBingo.com'!QE5</f>
        <v>Mot 2</v>
      </c>
      <c r="HI15" s="70" t="str">
        <f ca="1">'GenerateurBingo.com'!QF5</f>
        <v>Mot 6</v>
      </c>
      <c r="HJ15" s="70" t="str">
        <f ca="1">'GenerateurBingo.com'!QG5</f>
        <v>Mot 12</v>
      </c>
      <c r="HK15" s="70" t="str">
        <f ca="1">'GenerateurBingo.com'!QH5</f>
        <v>Mot 17</v>
      </c>
      <c r="HL15" s="182" t="str">
        <f ca="1">'GenerateurBingo.com'!QI5</f>
        <v>Mot 25</v>
      </c>
      <c r="HM15" s="181" t="str">
        <f ca="1">'GenerateurBingo.com'!QU5</f>
        <v>Mot 5</v>
      </c>
      <c r="HN15" s="70" t="str">
        <f ca="1">'GenerateurBingo.com'!QV5</f>
        <v>Mot 10</v>
      </c>
      <c r="HO15" s="70" t="str">
        <f ca="1">'GenerateurBingo.com'!QW5</f>
        <v>Mot 11</v>
      </c>
      <c r="HP15" s="70" t="str">
        <f ca="1">'GenerateurBingo.com'!QX5</f>
        <v>Mot 17</v>
      </c>
      <c r="HQ15" s="182" t="str">
        <f ca="1">'GenerateurBingo.com'!QY5</f>
        <v>Mot 22</v>
      </c>
      <c r="HR15" s="176"/>
      <c r="HS15" s="181" t="str">
        <f ca="1">'GenerateurBingo.com'!RA5</f>
        <v>Mot 2</v>
      </c>
      <c r="HT15" s="70" t="str">
        <f ca="1">'GenerateurBingo.com'!RB5</f>
        <v>Mot 9</v>
      </c>
      <c r="HU15" s="70" t="str">
        <f ca="1">'GenerateurBingo.com'!RC5</f>
        <v>Mot 11</v>
      </c>
      <c r="HV15" s="70" t="str">
        <f ca="1">'GenerateurBingo.com'!RD5</f>
        <v>Mot 18</v>
      </c>
      <c r="HW15" s="182" t="str">
        <f ca="1">'GenerateurBingo.com'!RE5</f>
        <v>Mot 21</v>
      </c>
      <c r="HX15" s="181" t="str">
        <f ca="1">'GenerateurBingo.com'!RQ5</f>
        <v>Mot 5</v>
      </c>
      <c r="HY15" s="70" t="str">
        <f ca="1">'GenerateurBingo.com'!RR5</f>
        <v>Mot 9</v>
      </c>
      <c r="HZ15" s="70" t="str">
        <f ca="1">'GenerateurBingo.com'!RS5</f>
        <v>Mot 12</v>
      </c>
      <c r="IA15" s="70" t="str">
        <f ca="1">'GenerateurBingo.com'!RT5</f>
        <v>Mot 19</v>
      </c>
      <c r="IB15" s="182" t="str">
        <f ca="1">'GenerateurBingo.com'!RU5</f>
        <v>Mot 21</v>
      </c>
      <c r="IC15" s="176"/>
      <c r="ID15" s="181" t="str">
        <f ca="1">'GenerateurBingo.com'!RW5</f>
        <v>Mot 5</v>
      </c>
      <c r="IE15" s="70" t="str">
        <f ca="1">'GenerateurBingo.com'!RX5</f>
        <v>Mot 6</v>
      </c>
      <c r="IF15" s="70" t="str">
        <f ca="1">'GenerateurBingo.com'!RY5</f>
        <v>Mot 15</v>
      </c>
      <c r="IG15" s="70" t="str">
        <f ca="1">'GenerateurBingo.com'!RZ5</f>
        <v>Mot 19</v>
      </c>
      <c r="IH15" s="182" t="str">
        <f ca="1">'GenerateurBingo.com'!SA5</f>
        <v>Mot 23</v>
      </c>
      <c r="II15" s="181" t="str">
        <f ca="1">'GenerateurBingo.com'!SM5</f>
        <v>Mot 4</v>
      </c>
      <c r="IJ15" s="70" t="str">
        <f ca="1">'GenerateurBingo.com'!SN5</f>
        <v>Mot 10</v>
      </c>
      <c r="IK15" s="70" t="str">
        <f ca="1">'GenerateurBingo.com'!SO5</f>
        <v>Mot 13</v>
      </c>
      <c r="IL15" s="70" t="str">
        <f ca="1">'GenerateurBingo.com'!SP5</f>
        <v>Mot 20</v>
      </c>
      <c r="IM15" s="182" t="str">
        <f ca="1">'GenerateurBingo.com'!SQ5</f>
        <v>Mot 22</v>
      </c>
      <c r="IN15" s="176"/>
      <c r="IO15" s="181" t="str">
        <f ca="1">'GenerateurBingo.com'!SS5</f>
        <v>Mot 3</v>
      </c>
      <c r="IP15" s="70" t="str">
        <f ca="1">'GenerateurBingo.com'!ST5</f>
        <v>Mot 8</v>
      </c>
      <c r="IQ15" s="70" t="str">
        <f ca="1">'GenerateurBingo.com'!SU5</f>
        <v>Mot 15</v>
      </c>
      <c r="IR15" s="70" t="str">
        <f ca="1">'GenerateurBingo.com'!SV5</f>
        <v>Mot 16</v>
      </c>
      <c r="IS15" s="182" t="str">
        <f ca="1">'GenerateurBingo.com'!SW5</f>
        <v>Mot 25</v>
      </c>
      <c r="IT15" s="181" t="str">
        <f ca="1">'GenerateurBingo.com'!TI5</f>
        <v>Mot 3</v>
      </c>
      <c r="IU15" s="70" t="str">
        <f ca="1">'GenerateurBingo.com'!TJ5</f>
        <v>Mot 6</v>
      </c>
      <c r="IV15" s="70" t="str">
        <f ca="1">'GenerateurBingo.com'!TK5</f>
        <v>Mot 13</v>
      </c>
      <c r="IW15" s="70" t="str">
        <f ca="1">'GenerateurBingo.com'!TL5</f>
        <v>Mot 20</v>
      </c>
      <c r="IX15" s="182" t="str">
        <f ca="1">'GenerateurBingo.com'!TM5</f>
        <v>Mot 24</v>
      </c>
      <c r="IY15" s="176"/>
      <c r="IZ15" s="181" t="str">
        <f ca="1">'GenerateurBingo.com'!TO5</f>
        <v>Mot 1</v>
      </c>
      <c r="JA15" s="70" t="str">
        <f ca="1">'GenerateurBingo.com'!TP5</f>
        <v>Mot 9</v>
      </c>
      <c r="JB15" s="70" t="str">
        <f ca="1">'GenerateurBingo.com'!TQ5</f>
        <v>Mot 14</v>
      </c>
      <c r="JC15" s="70" t="str">
        <f ca="1">'GenerateurBingo.com'!TR5</f>
        <v>Mot 20</v>
      </c>
      <c r="JD15" s="182" t="str">
        <f ca="1">'GenerateurBingo.com'!TS5</f>
        <v>Mot 21</v>
      </c>
      <c r="JE15" s="181" t="str">
        <f ca="1">'GenerateurBingo.com'!UE5</f>
        <v>Mot 3</v>
      </c>
      <c r="JF15" s="70" t="str">
        <f ca="1">'GenerateurBingo.com'!UF5</f>
        <v>Mot 7</v>
      </c>
      <c r="JG15" s="70" t="str">
        <f ca="1">'GenerateurBingo.com'!UG5</f>
        <v>Mot 13</v>
      </c>
      <c r="JH15" s="70" t="str">
        <f ca="1">'GenerateurBingo.com'!UH5</f>
        <v>Mot 18</v>
      </c>
      <c r="JI15" s="182" t="str">
        <f ca="1">'GenerateurBingo.com'!UI5</f>
        <v>Mot 25</v>
      </c>
      <c r="JJ15" s="176"/>
      <c r="JK15" s="181" t="str">
        <f ca="1">'GenerateurBingo.com'!UK5</f>
        <v>Mot 2</v>
      </c>
      <c r="JL15" s="70" t="str">
        <f ca="1">'GenerateurBingo.com'!UL5</f>
        <v>Mot 10</v>
      </c>
      <c r="JM15" s="70" t="str">
        <f ca="1">'GenerateurBingo.com'!UM5</f>
        <v>Mot 14</v>
      </c>
      <c r="JN15" s="70" t="str">
        <f ca="1">'GenerateurBingo.com'!UN5</f>
        <v>Mot 16</v>
      </c>
      <c r="JO15" s="182" t="str">
        <f ca="1">'GenerateurBingo.com'!UO5</f>
        <v>Mot 25</v>
      </c>
    </row>
    <row r="16" spans="1:275" s="180" customFormat="1" ht="50" customHeight="1" thickBot="1">
      <c r="A16" s="183" t="str">
        <f ca="1">'GenerateurBingo.com'!W6</f>
        <v>Mot 4</v>
      </c>
      <c r="B16" s="184" t="str">
        <f ca="1">'GenerateurBingo.com'!X6</f>
        <v>Mot 7</v>
      </c>
      <c r="C16" s="184" t="str">
        <f ca="1">'GenerateurBingo.com'!Y6</f>
        <v>Mot 14</v>
      </c>
      <c r="D16" s="184" t="str">
        <f ca="1">'GenerateurBingo.com'!Z6</f>
        <v>Mot 18</v>
      </c>
      <c r="E16" s="185" t="str">
        <f ca="1">'GenerateurBingo.com'!AA6</f>
        <v>Mot 25</v>
      </c>
      <c r="F16" s="176"/>
      <c r="G16" s="183" t="str">
        <f ca="1">'GenerateurBingo.com'!AC6</f>
        <v>Mot 2</v>
      </c>
      <c r="H16" s="184" t="str">
        <f ca="1">'GenerateurBingo.com'!AD6</f>
        <v>Mot 6</v>
      </c>
      <c r="I16" s="184" t="str">
        <f ca="1">'GenerateurBingo.com'!AE6</f>
        <v>Mot 13</v>
      </c>
      <c r="J16" s="184" t="str">
        <f ca="1">'GenerateurBingo.com'!AF6</f>
        <v>Mot 18</v>
      </c>
      <c r="K16" s="185" t="str">
        <f ca="1">'GenerateurBingo.com'!AG6</f>
        <v>Mot 23</v>
      </c>
      <c r="L16" s="183" t="str">
        <f ca="1">'GenerateurBingo.com'!AS6</f>
        <v>Mot 2</v>
      </c>
      <c r="M16" s="184" t="str">
        <f ca="1">'GenerateurBingo.com'!AT6</f>
        <v>Mot 9</v>
      </c>
      <c r="N16" s="184" t="str">
        <f ca="1">'GenerateurBingo.com'!AU6</f>
        <v>Mot 14</v>
      </c>
      <c r="O16" s="184" t="str">
        <f ca="1">'GenerateurBingo.com'!AV6</f>
        <v>Mot 20</v>
      </c>
      <c r="P16" s="185" t="str">
        <f ca="1">'GenerateurBingo.com'!AW6</f>
        <v>Mot 23</v>
      </c>
      <c r="Q16" s="176"/>
      <c r="R16" s="183" t="str">
        <f ca="1">'GenerateurBingo.com'!AY6</f>
        <v>Mot 2</v>
      </c>
      <c r="S16" s="184" t="str">
        <f ca="1">'GenerateurBingo.com'!AZ6</f>
        <v>Mot 10</v>
      </c>
      <c r="T16" s="184" t="str">
        <f ca="1">'GenerateurBingo.com'!BA6</f>
        <v>Mot 15</v>
      </c>
      <c r="U16" s="184" t="str">
        <f ca="1">'GenerateurBingo.com'!BB6</f>
        <v>Mot 18</v>
      </c>
      <c r="V16" s="185" t="str">
        <f ca="1">'GenerateurBingo.com'!BC6</f>
        <v>Mot 21</v>
      </c>
      <c r="W16" s="183" t="str">
        <f ca="1">'GenerateurBingo.com'!BO6</f>
        <v>Mot 1</v>
      </c>
      <c r="X16" s="184" t="str">
        <f ca="1">'GenerateurBingo.com'!BP6</f>
        <v>Mot 6</v>
      </c>
      <c r="Y16" s="184" t="str">
        <f ca="1">'GenerateurBingo.com'!BQ6</f>
        <v>Mot 13</v>
      </c>
      <c r="Z16" s="184" t="str">
        <f ca="1">'GenerateurBingo.com'!BR6</f>
        <v>Mot 18</v>
      </c>
      <c r="AA16" s="185" t="str">
        <f ca="1">'GenerateurBingo.com'!BS6</f>
        <v>Mot 21</v>
      </c>
      <c r="AB16" s="176"/>
      <c r="AC16" s="183" t="str">
        <f ca="1">'GenerateurBingo.com'!BU6</f>
        <v>Mot 5</v>
      </c>
      <c r="AD16" s="184" t="str">
        <f ca="1">'GenerateurBingo.com'!BV6</f>
        <v>Mot 6</v>
      </c>
      <c r="AE16" s="184" t="str">
        <f ca="1">'GenerateurBingo.com'!BW6</f>
        <v>Mot 14</v>
      </c>
      <c r="AF16" s="184" t="str">
        <f ca="1">'GenerateurBingo.com'!BX6</f>
        <v>Mot 16</v>
      </c>
      <c r="AG16" s="185" t="str">
        <f ca="1">'GenerateurBingo.com'!BY6</f>
        <v>Mot 23</v>
      </c>
      <c r="AH16" s="183" t="str">
        <f ca="1">'GenerateurBingo.com'!CK6</f>
        <v>Mot 5</v>
      </c>
      <c r="AI16" s="184" t="str">
        <f ca="1">'GenerateurBingo.com'!CL6</f>
        <v>Mot 8</v>
      </c>
      <c r="AJ16" s="184" t="str">
        <f ca="1">'GenerateurBingo.com'!CM6</f>
        <v>Mot 15</v>
      </c>
      <c r="AK16" s="184" t="str">
        <f ca="1">'GenerateurBingo.com'!CN6</f>
        <v>Mot 18</v>
      </c>
      <c r="AL16" s="185" t="str">
        <f ca="1">'GenerateurBingo.com'!CO6</f>
        <v>Mot 24</v>
      </c>
      <c r="AM16" s="176"/>
      <c r="AN16" s="183" t="str">
        <f ca="1">'GenerateurBingo.com'!CQ6</f>
        <v>Mot 3</v>
      </c>
      <c r="AO16" s="184" t="str">
        <f ca="1">'GenerateurBingo.com'!CR6</f>
        <v>Mot 10</v>
      </c>
      <c r="AP16" s="184" t="str">
        <f ca="1">'GenerateurBingo.com'!CS6</f>
        <v>Mot 15</v>
      </c>
      <c r="AQ16" s="184" t="str">
        <f ca="1">'GenerateurBingo.com'!CT6</f>
        <v>Mot 20</v>
      </c>
      <c r="AR16" s="185" t="str">
        <f ca="1">'GenerateurBingo.com'!CU6</f>
        <v>Mot 25</v>
      </c>
      <c r="AS16" s="183" t="str">
        <f ca="1">'GenerateurBingo.com'!DG6</f>
        <v>Mot 4</v>
      </c>
      <c r="AT16" s="184" t="str">
        <f ca="1">'GenerateurBingo.com'!DH6</f>
        <v>Mot 8</v>
      </c>
      <c r="AU16" s="184" t="str">
        <f ca="1">'GenerateurBingo.com'!DI6</f>
        <v>Mot 15</v>
      </c>
      <c r="AV16" s="184" t="str">
        <f ca="1">'GenerateurBingo.com'!DJ6</f>
        <v>Mot 19</v>
      </c>
      <c r="AW16" s="185" t="str">
        <f ca="1">'GenerateurBingo.com'!DK6</f>
        <v>Mot 24</v>
      </c>
      <c r="AX16" s="176"/>
      <c r="AY16" s="183" t="str">
        <f ca="1">'GenerateurBingo.com'!DM6</f>
        <v>Mot 3</v>
      </c>
      <c r="AZ16" s="184" t="str">
        <f ca="1">'GenerateurBingo.com'!DN6</f>
        <v>Mot 10</v>
      </c>
      <c r="BA16" s="184" t="str">
        <f ca="1">'GenerateurBingo.com'!DO6</f>
        <v>Mot 13</v>
      </c>
      <c r="BB16" s="184" t="str">
        <f ca="1">'GenerateurBingo.com'!DP6</f>
        <v>Mot 16</v>
      </c>
      <c r="BC16" s="185" t="str">
        <f ca="1">'GenerateurBingo.com'!DQ6</f>
        <v>Mot 24</v>
      </c>
      <c r="BD16" s="183" t="str">
        <f ca="1">'GenerateurBingo.com'!EC6</f>
        <v>Mot 1</v>
      </c>
      <c r="BE16" s="184" t="str">
        <f ca="1">'GenerateurBingo.com'!ED6</f>
        <v>Mot 9</v>
      </c>
      <c r="BF16" s="184" t="str">
        <f ca="1">'GenerateurBingo.com'!EE6</f>
        <v>Mot 15</v>
      </c>
      <c r="BG16" s="184" t="str">
        <f ca="1">'GenerateurBingo.com'!EF6</f>
        <v>Mot 19</v>
      </c>
      <c r="BH16" s="185" t="str">
        <f ca="1">'GenerateurBingo.com'!EG6</f>
        <v>Mot 23</v>
      </c>
      <c r="BI16" s="176"/>
      <c r="BJ16" s="183" t="str">
        <f ca="1">'GenerateurBingo.com'!EI6</f>
        <v>Mot 4</v>
      </c>
      <c r="BK16" s="184" t="str">
        <f ca="1">'GenerateurBingo.com'!EJ6</f>
        <v>Mot 10</v>
      </c>
      <c r="BL16" s="184" t="str">
        <f ca="1">'GenerateurBingo.com'!EK6</f>
        <v>Mot 13</v>
      </c>
      <c r="BM16" s="184" t="str">
        <f ca="1">'GenerateurBingo.com'!EL6</f>
        <v>Mot 16</v>
      </c>
      <c r="BN16" s="185" t="str">
        <f ca="1">'GenerateurBingo.com'!EM6</f>
        <v>Mot 21</v>
      </c>
      <c r="BO16" s="183" t="str">
        <f ca="1">'GenerateurBingo.com'!EY6</f>
        <v>Mot 4</v>
      </c>
      <c r="BP16" s="184" t="str">
        <f ca="1">'GenerateurBingo.com'!EZ6</f>
        <v>Mot 8</v>
      </c>
      <c r="BQ16" s="184" t="str">
        <f ca="1">'GenerateurBingo.com'!FA6</f>
        <v>Mot 12</v>
      </c>
      <c r="BR16" s="184" t="str">
        <f ca="1">'GenerateurBingo.com'!FB6</f>
        <v>Mot 17</v>
      </c>
      <c r="BS16" s="185" t="str">
        <f ca="1">'GenerateurBingo.com'!FC6</f>
        <v>Mot 21</v>
      </c>
      <c r="BT16" s="176"/>
      <c r="BU16" s="183" t="str">
        <f ca="1">'GenerateurBingo.com'!FE6</f>
        <v>Mot 4</v>
      </c>
      <c r="BV16" s="184" t="str">
        <f ca="1">'GenerateurBingo.com'!FF6</f>
        <v>Mot 9</v>
      </c>
      <c r="BW16" s="184" t="str">
        <f ca="1">'GenerateurBingo.com'!FG6</f>
        <v>Mot 13</v>
      </c>
      <c r="BX16" s="184" t="str">
        <f ca="1">'GenerateurBingo.com'!FH6</f>
        <v>Mot 19</v>
      </c>
      <c r="BY16" s="185" t="str">
        <f ca="1">'GenerateurBingo.com'!FI6</f>
        <v>Mot 21</v>
      </c>
      <c r="BZ16" s="183" t="str">
        <f ca="1">'GenerateurBingo.com'!FU6</f>
        <v>Mot 5</v>
      </c>
      <c r="CA16" s="184" t="str">
        <f ca="1">'GenerateurBingo.com'!FV6</f>
        <v>Mot 10</v>
      </c>
      <c r="CB16" s="184" t="str">
        <f ca="1">'GenerateurBingo.com'!FW6</f>
        <v>Mot 14</v>
      </c>
      <c r="CC16" s="184" t="str">
        <f ca="1">'GenerateurBingo.com'!FX6</f>
        <v>Mot 18</v>
      </c>
      <c r="CD16" s="185" t="str">
        <f ca="1">'GenerateurBingo.com'!FY6</f>
        <v>Mot 23</v>
      </c>
      <c r="CE16" s="176"/>
      <c r="CF16" s="183" t="str">
        <f ca="1">'GenerateurBingo.com'!GA6</f>
        <v>Mot 5</v>
      </c>
      <c r="CG16" s="184" t="str">
        <f ca="1">'GenerateurBingo.com'!GB6</f>
        <v>Mot 9</v>
      </c>
      <c r="CH16" s="184" t="str">
        <f ca="1">'GenerateurBingo.com'!GC6</f>
        <v>Mot 14</v>
      </c>
      <c r="CI16" s="184" t="str">
        <f ca="1">'GenerateurBingo.com'!GD6</f>
        <v>Mot 20</v>
      </c>
      <c r="CJ16" s="185" t="str">
        <f ca="1">'GenerateurBingo.com'!GE6</f>
        <v>Mot 21</v>
      </c>
      <c r="CK16" s="183" t="str">
        <f ca="1">'GenerateurBingo.com'!GQ6</f>
        <v>Mot 3</v>
      </c>
      <c r="CL16" s="184" t="str">
        <f ca="1">'GenerateurBingo.com'!GR6</f>
        <v>Mot 6</v>
      </c>
      <c r="CM16" s="184" t="str">
        <f ca="1">'GenerateurBingo.com'!GS6</f>
        <v>Mot 15</v>
      </c>
      <c r="CN16" s="184" t="str">
        <f ca="1">'GenerateurBingo.com'!GT6</f>
        <v>Mot 16</v>
      </c>
      <c r="CO16" s="185" t="str">
        <f ca="1">'GenerateurBingo.com'!GU6</f>
        <v>Mot 24</v>
      </c>
      <c r="CP16" s="176"/>
      <c r="CQ16" s="183" t="str">
        <f ca="1">'GenerateurBingo.com'!GW6</f>
        <v>Mot 3</v>
      </c>
      <c r="CR16" s="184" t="str">
        <f ca="1">'GenerateurBingo.com'!GX6</f>
        <v>Mot 7</v>
      </c>
      <c r="CS16" s="184" t="str">
        <f ca="1">'GenerateurBingo.com'!GY6</f>
        <v>Mot 13</v>
      </c>
      <c r="CT16" s="184" t="str">
        <f ca="1">'GenerateurBingo.com'!GZ6</f>
        <v>Mot 20</v>
      </c>
      <c r="CU16" s="185" t="str">
        <f ca="1">'GenerateurBingo.com'!HA6</f>
        <v>Mot 22</v>
      </c>
      <c r="CV16" s="183" t="str">
        <f ca="1">'GenerateurBingo.com'!HM6</f>
        <v>Mot 1</v>
      </c>
      <c r="CW16" s="184" t="str">
        <f ca="1">'GenerateurBingo.com'!HN6</f>
        <v>Mot 6</v>
      </c>
      <c r="CX16" s="184" t="str">
        <f ca="1">'GenerateurBingo.com'!HO6</f>
        <v>Mot 12</v>
      </c>
      <c r="CY16" s="184" t="str">
        <f ca="1">'GenerateurBingo.com'!HP6</f>
        <v>Mot 17</v>
      </c>
      <c r="CZ16" s="185" t="str">
        <f ca="1">'GenerateurBingo.com'!HQ6</f>
        <v>Mot 23</v>
      </c>
      <c r="DA16" s="176"/>
      <c r="DB16" s="183" t="str">
        <f ca="1">'GenerateurBingo.com'!HS6</f>
        <v>Mot 2</v>
      </c>
      <c r="DC16" s="184" t="str">
        <f ca="1">'GenerateurBingo.com'!HT6</f>
        <v>Mot 10</v>
      </c>
      <c r="DD16" s="184" t="str">
        <f ca="1">'GenerateurBingo.com'!HU6</f>
        <v>Mot 15</v>
      </c>
      <c r="DE16" s="184" t="str">
        <f ca="1">'GenerateurBingo.com'!HV6</f>
        <v>Mot 20</v>
      </c>
      <c r="DF16" s="185" t="str">
        <f ca="1">'GenerateurBingo.com'!HW6</f>
        <v>Mot 24</v>
      </c>
      <c r="DG16" s="183" t="str">
        <f ca="1">'GenerateurBingo.com'!II6</f>
        <v>Mot 2</v>
      </c>
      <c r="DH16" s="184" t="str">
        <f ca="1">'GenerateurBingo.com'!IJ6</f>
        <v>Mot 8</v>
      </c>
      <c r="DI16" s="184" t="str">
        <f ca="1">'GenerateurBingo.com'!IK6</f>
        <v>Mot 14</v>
      </c>
      <c r="DJ16" s="184" t="str">
        <f ca="1">'GenerateurBingo.com'!IL6</f>
        <v>Mot 20</v>
      </c>
      <c r="DK16" s="185" t="str">
        <f ca="1">'GenerateurBingo.com'!IM6</f>
        <v>Mot 23</v>
      </c>
      <c r="DL16" s="176"/>
      <c r="DM16" s="183" t="str">
        <f ca="1">'GenerateurBingo.com'!IO6</f>
        <v>Mot 2</v>
      </c>
      <c r="DN16" s="184" t="str">
        <f ca="1">'GenerateurBingo.com'!IP6</f>
        <v>Mot 6</v>
      </c>
      <c r="DO16" s="184" t="str">
        <f ca="1">'GenerateurBingo.com'!IQ6</f>
        <v>Mot 11</v>
      </c>
      <c r="DP16" s="184" t="str">
        <f ca="1">'GenerateurBingo.com'!IR6</f>
        <v>Mot 16</v>
      </c>
      <c r="DQ16" s="185" t="str">
        <f ca="1">'GenerateurBingo.com'!IS6</f>
        <v>Mot 25</v>
      </c>
      <c r="DR16" s="183" t="str">
        <f ca="1">'GenerateurBingo.com'!JE6</f>
        <v>Mot 1</v>
      </c>
      <c r="DS16" s="184" t="str">
        <f ca="1">'GenerateurBingo.com'!JF6</f>
        <v>Mot 8</v>
      </c>
      <c r="DT16" s="184" t="str">
        <f ca="1">'GenerateurBingo.com'!JG6</f>
        <v>Mot 13</v>
      </c>
      <c r="DU16" s="184" t="str">
        <f ca="1">'GenerateurBingo.com'!JH6</f>
        <v>Mot 18</v>
      </c>
      <c r="DV16" s="185" t="str">
        <f ca="1">'GenerateurBingo.com'!JI6</f>
        <v>Mot 23</v>
      </c>
      <c r="DW16" s="176"/>
      <c r="DX16" s="183" t="str">
        <f ca="1">'GenerateurBingo.com'!JK6</f>
        <v>Mot 5</v>
      </c>
      <c r="DY16" s="184" t="str">
        <f ca="1">'GenerateurBingo.com'!JL6</f>
        <v>Mot 10</v>
      </c>
      <c r="DZ16" s="184" t="str">
        <f ca="1">'GenerateurBingo.com'!JM6</f>
        <v>Mot 13</v>
      </c>
      <c r="EA16" s="184" t="str">
        <f ca="1">'GenerateurBingo.com'!JN6</f>
        <v>Mot 16</v>
      </c>
      <c r="EB16" s="185" t="str">
        <f ca="1">'GenerateurBingo.com'!JO6</f>
        <v>Mot 24</v>
      </c>
      <c r="EC16" s="183" t="str">
        <f ca="1">'GenerateurBingo.com'!KA6</f>
        <v>Mot 2</v>
      </c>
      <c r="ED16" s="184" t="str">
        <f ca="1">'GenerateurBingo.com'!KB6</f>
        <v>Mot 6</v>
      </c>
      <c r="EE16" s="184" t="str">
        <f ca="1">'GenerateurBingo.com'!KC6</f>
        <v>Mot 13</v>
      </c>
      <c r="EF16" s="184" t="str">
        <f ca="1">'GenerateurBingo.com'!KD6</f>
        <v>Mot 17</v>
      </c>
      <c r="EG16" s="185" t="str">
        <f ca="1">'GenerateurBingo.com'!KE6</f>
        <v>Mot 23</v>
      </c>
      <c r="EH16" s="176"/>
      <c r="EI16" s="183" t="str">
        <f ca="1">'GenerateurBingo.com'!KG6</f>
        <v>Mot 3</v>
      </c>
      <c r="EJ16" s="184" t="str">
        <f ca="1">'GenerateurBingo.com'!KH6</f>
        <v>Mot 8</v>
      </c>
      <c r="EK16" s="184" t="str">
        <f ca="1">'GenerateurBingo.com'!KI6</f>
        <v>Mot 13</v>
      </c>
      <c r="EL16" s="184" t="str">
        <f ca="1">'GenerateurBingo.com'!KJ6</f>
        <v>Mot 16</v>
      </c>
      <c r="EM16" s="185" t="str">
        <f ca="1">'GenerateurBingo.com'!KK6</f>
        <v>Mot 25</v>
      </c>
      <c r="EN16" s="183" t="str">
        <f ca="1">'GenerateurBingo.com'!KW6</f>
        <v>Mot 2</v>
      </c>
      <c r="EO16" s="184" t="str">
        <f ca="1">'GenerateurBingo.com'!KX6</f>
        <v>Mot 9</v>
      </c>
      <c r="EP16" s="184" t="str">
        <f ca="1">'GenerateurBingo.com'!KY6</f>
        <v>Mot 11</v>
      </c>
      <c r="EQ16" s="184" t="str">
        <f ca="1">'GenerateurBingo.com'!KZ6</f>
        <v>Mot 16</v>
      </c>
      <c r="ER16" s="185" t="str">
        <f ca="1">'GenerateurBingo.com'!LA6</f>
        <v>Mot 24</v>
      </c>
      <c r="ES16" s="176"/>
      <c r="ET16" s="183" t="str">
        <f ca="1">'GenerateurBingo.com'!LC6</f>
        <v>Mot 2</v>
      </c>
      <c r="EU16" s="184" t="str">
        <f ca="1">'GenerateurBingo.com'!LD6</f>
        <v>Mot 8</v>
      </c>
      <c r="EV16" s="184" t="str">
        <f ca="1">'GenerateurBingo.com'!LE6</f>
        <v>Mot 13</v>
      </c>
      <c r="EW16" s="184" t="str">
        <f ca="1">'GenerateurBingo.com'!LF6</f>
        <v>Mot 19</v>
      </c>
      <c r="EX16" s="185" t="str">
        <f ca="1">'GenerateurBingo.com'!LG6</f>
        <v>Mot 21</v>
      </c>
      <c r="EY16" s="183" t="str">
        <f ca="1">'GenerateurBingo.com'!LS6</f>
        <v>Mot 4</v>
      </c>
      <c r="EZ16" s="184" t="str">
        <f ca="1">'GenerateurBingo.com'!LT6</f>
        <v>Mot 6</v>
      </c>
      <c r="FA16" s="184" t="str">
        <f ca="1">'GenerateurBingo.com'!LU6</f>
        <v>Mot 14</v>
      </c>
      <c r="FB16" s="184" t="str">
        <f ca="1">'GenerateurBingo.com'!LV6</f>
        <v>Mot 16</v>
      </c>
      <c r="FC16" s="185" t="str">
        <f ca="1">'GenerateurBingo.com'!LW6</f>
        <v>Mot 23</v>
      </c>
      <c r="FD16" s="176"/>
      <c r="FE16" s="183" t="str">
        <f ca="1">'GenerateurBingo.com'!LY6</f>
        <v>Mot 4</v>
      </c>
      <c r="FF16" s="184" t="str">
        <f ca="1">'GenerateurBingo.com'!LZ6</f>
        <v>Mot 7</v>
      </c>
      <c r="FG16" s="184" t="str">
        <f ca="1">'GenerateurBingo.com'!MA6</f>
        <v>Mot 14</v>
      </c>
      <c r="FH16" s="184" t="str">
        <f ca="1">'GenerateurBingo.com'!MB6</f>
        <v>Mot 17</v>
      </c>
      <c r="FI16" s="185" t="str">
        <f ca="1">'GenerateurBingo.com'!MC6</f>
        <v>Mot 25</v>
      </c>
      <c r="FJ16" s="183" t="str">
        <f ca="1">'GenerateurBingo.com'!MO6</f>
        <v>Mot 1</v>
      </c>
      <c r="FK16" s="184" t="str">
        <f ca="1">'GenerateurBingo.com'!MP6</f>
        <v>Mot 9</v>
      </c>
      <c r="FL16" s="184" t="str">
        <f ca="1">'GenerateurBingo.com'!MQ6</f>
        <v>Mot 11</v>
      </c>
      <c r="FM16" s="184" t="str">
        <f ca="1">'GenerateurBingo.com'!MR6</f>
        <v>Mot 16</v>
      </c>
      <c r="FN16" s="185" t="str">
        <f ca="1">'GenerateurBingo.com'!MS6</f>
        <v>Mot 25</v>
      </c>
      <c r="FO16" s="176"/>
      <c r="FP16" s="183" t="str">
        <f ca="1">'GenerateurBingo.com'!MU6</f>
        <v>Mot 2</v>
      </c>
      <c r="FQ16" s="184" t="str">
        <f ca="1">'GenerateurBingo.com'!MV6</f>
        <v>Mot 6</v>
      </c>
      <c r="FR16" s="184" t="str">
        <f ca="1">'GenerateurBingo.com'!MW6</f>
        <v>Mot 12</v>
      </c>
      <c r="FS16" s="184" t="str">
        <f ca="1">'GenerateurBingo.com'!MX6</f>
        <v>Mot 16</v>
      </c>
      <c r="FT16" s="185" t="str">
        <f ca="1">'GenerateurBingo.com'!MY6</f>
        <v>Mot 24</v>
      </c>
      <c r="FU16" s="183" t="str">
        <f ca="1">'GenerateurBingo.com'!NK6</f>
        <v>Mot 5</v>
      </c>
      <c r="FV16" s="184" t="str">
        <f ca="1">'GenerateurBingo.com'!NL6</f>
        <v>Mot 9</v>
      </c>
      <c r="FW16" s="184" t="str">
        <f ca="1">'GenerateurBingo.com'!NM6</f>
        <v>Mot 15</v>
      </c>
      <c r="FX16" s="184" t="str">
        <f ca="1">'GenerateurBingo.com'!NN6</f>
        <v>Mot 16</v>
      </c>
      <c r="FY16" s="185" t="str">
        <f ca="1">'GenerateurBingo.com'!NO6</f>
        <v>Mot 23</v>
      </c>
      <c r="FZ16" s="176"/>
      <c r="GA16" s="183" t="str">
        <f ca="1">'GenerateurBingo.com'!NQ6</f>
        <v>Mot 5</v>
      </c>
      <c r="GB16" s="184" t="str">
        <f ca="1">'GenerateurBingo.com'!NR6</f>
        <v>Mot 7</v>
      </c>
      <c r="GC16" s="184" t="str">
        <f ca="1">'GenerateurBingo.com'!NS6</f>
        <v>Mot 14</v>
      </c>
      <c r="GD16" s="184" t="str">
        <f ca="1">'GenerateurBingo.com'!NT6</f>
        <v>Mot 19</v>
      </c>
      <c r="GE16" s="185" t="str">
        <f ca="1">'GenerateurBingo.com'!NU6</f>
        <v>Mot 23</v>
      </c>
      <c r="GF16" s="183" t="str">
        <f ca="1">'GenerateurBingo.com'!OG6</f>
        <v>Mot 3</v>
      </c>
      <c r="GG16" s="184" t="str">
        <f ca="1">'GenerateurBingo.com'!OH6</f>
        <v>Mot 9</v>
      </c>
      <c r="GH16" s="184" t="str">
        <f ca="1">'GenerateurBingo.com'!OI6</f>
        <v>Mot 13</v>
      </c>
      <c r="GI16" s="184" t="str">
        <f ca="1">'GenerateurBingo.com'!OJ6</f>
        <v>Mot 18</v>
      </c>
      <c r="GJ16" s="185" t="str">
        <f ca="1">'GenerateurBingo.com'!OK6</f>
        <v>Mot 22</v>
      </c>
      <c r="GK16" s="176"/>
      <c r="GL16" s="183" t="str">
        <f ca="1">'GenerateurBingo.com'!OM6</f>
        <v>Mot 4</v>
      </c>
      <c r="GM16" s="184" t="str">
        <f ca="1">'GenerateurBingo.com'!ON6</f>
        <v>Mot 9</v>
      </c>
      <c r="GN16" s="184" t="str">
        <f ca="1">'GenerateurBingo.com'!OO6</f>
        <v>Mot 12</v>
      </c>
      <c r="GO16" s="184" t="str">
        <f ca="1">'GenerateurBingo.com'!OP6</f>
        <v>Mot 19</v>
      </c>
      <c r="GP16" s="185" t="str">
        <f ca="1">'GenerateurBingo.com'!OQ6</f>
        <v>Mot 21</v>
      </c>
      <c r="GQ16" s="183" t="str">
        <f ca="1">'GenerateurBingo.com'!PC6</f>
        <v>Mot 3</v>
      </c>
      <c r="GR16" s="184" t="str">
        <f ca="1">'GenerateurBingo.com'!PD6</f>
        <v>Mot 9</v>
      </c>
      <c r="GS16" s="184" t="str">
        <f ca="1">'GenerateurBingo.com'!PE6</f>
        <v>Mot 11</v>
      </c>
      <c r="GT16" s="184" t="str">
        <f ca="1">'GenerateurBingo.com'!PF6</f>
        <v>Mot 17</v>
      </c>
      <c r="GU16" s="185" t="str">
        <f ca="1">'GenerateurBingo.com'!PG6</f>
        <v>Mot 22</v>
      </c>
      <c r="GV16" s="176"/>
      <c r="GW16" s="183" t="str">
        <f ca="1">'GenerateurBingo.com'!PI6</f>
        <v>Mot 3</v>
      </c>
      <c r="GX16" s="184" t="str">
        <f ca="1">'GenerateurBingo.com'!PJ6</f>
        <v>Mot 8</v>
      </c>
      <c r="GY16" s="184" t="str">
        <f ca="1">'GenerateurBingo.com'!PK6</f>
        <v>Mot 12</v>
      </c>
      <c r="GZ16" s="184" t="str">
        <f ca="1">'GenerateurBingo.com'!PL6</f>
        <v>Mot 19</v>
      </c>
      <c r="HA16" s="185" t="str">
        <f ca="1">'GenerateurBingo.com'!PM6</f>
        <v>Mot 25</v>
      </c>
      <c r="HB16" s="183" t="str">
        <f ca="1">'GenerateurBingo.com'!PY6</f>
        <v>Mot 2</v>
      </c>
      <c r="HC16" s="184" t="str">
        <f ca="1">'GenerateurBingo.com'!PZ6</f>
        <v>Mot 9</v>
      </c>
      <c r="HD16" s="184" t="str">
        <f ca="1">'GenerateurBingo.com'!QA6</f>
        <v>Mot 12</v>
      </c>
      <c r="HE16" s="184" t="str">
        <f ca="1">'GenerateurBingo.com'!QB6</f>
        <v>Mot 16</v>
      </c>
      <c r="HF16" s="185" t="str">
        <f ca="1">'GenerateurBingo.com'!QC6</f>
        <v>Mot 21</v>
      </c>
      <c r="HG16" s="176"/>
      <c r="HH16" s="183" t="str">
        <f ca="1">'GenerateurBingo.com'!QE6</f>
        <v>Mot 1</v>
      </c>
      <c r="HI16" s="184" t="str">
        <f ca="1">'GenerateurBingo.com'!QF6</f>
        <v>Mot 8</v>
      </c>
      <c r="HJ16" s="184" t="str">
        <f ca="1">'GenerateurBingo.com'!QG6</f>
        <v>Mot 14</v>
      </c>
      <c r="HK16" s="184" t="str">
        <f ca="1">'GenerateurBingo.com'!QH6</f>
        <v>Mot 19</v>
      </c>
      <c r="HL16" s="185" t="str">
        <f ca="1">'GenerateurBingo.com'!QI6</f>
        <v>Mot 22</v>
      </c>
      <c r="HM16" s="183" t="str">
        <f ca="1">'GenerateurBingo.com'!QU6</f>
        <v>Mot 2</v>
      </c>
      <c r="HN16" s="184" t="str">
        <f ca="1">'GenerateurBingo.com'!QV6</f>
        <v>Mot 8</v>
      </c>
      <c r="HO16" s="184" t="str">
        <f ca="1">'GenerateurBingo.com'!QW6</f>
        <v>Mot 12</v>
      </c>
      <c r="HP16" s="184" t="str">
        <f ca="1">'GenerateurBingo.com'!QX6</f>
        <v>Mot 16</v>
      </c>
      <c r="HQ16" s="185" t="str">
        <f ca="1">'GenerateurBingo.com'!QY6</f>
        <v>Mot 25</v>
      </c>
      <c r="HR16" s="176"/>
      <c r="HS16" s="183" t="str">
        <f ca="1">'GenerateurBingo.com'!RA6</f>
        <v>Mot 4</v>
      </c>
      <c r="HT16" s="184" t="str">
        <f ca="1">'GenerateurBingo.com'!RB6</f>
        <v>Mot 10</v>
      </c>
      <c r="HU16" s="184" t="str">
        <f ca="1">'GenerateurBingo.com'!RC6</f>
        <v>Mot 15</v>
      </c>
      <c r="HV16" s="184" t="str">
        <f ca="1">'GenerateurBingo.com'!RD6</f>
        <v>Mot 19</v>
      </c>
      <c r="HW16" s="185" t="str">
        <f ca="1">'GenerateurBingo.com'!RE6</f>
        <v>Mot 25</v>
      </c>
      <c r="HX16" s="183" t="str">
        <f ca="1">'GenerateurBingo.com'!RQ6</f>
        <v>Mot 4</v>
      </c>
      <c r="HY16" s="184" t="str">
        <f ca="1">'GenerateurBingo.com'!RR6</f>
        <v>Mot 7</v>
      </c>
      <c r="HZ16" s="184" t="str">
        <f ca="1">'GenerateurBingo.com'!RS6</f>
        <v>Mot 13</v>
      </c>
      <c r="IA16" s="184" t="str">
        <f ca="1">'GenerateurBingo.com'!RT6</f>
        <v>Mot 16</v>
      </c>
      <c r="IB16" s="185" t="str">
        <f ca="1">'GenerateurBingo.com'!RU6</f>
        <v>Mot 25</v>
      </c>
      <c r="IC16" s="176"/>
      <c r="ID16" s="183" t="str">
        <f ca="1">'GenerateurBingo.com'!RW6</f>
        <v>Mot 4</v>
      </c>
      <c r="IE16" s="184" t="str">
        <f ca="1">'GenerateurBingo.com'!RX6</f>
        <v>Mot 10</v>
      </c>
      <c r="IF16" s="184" t="str">
        <f ca="1">'GenerateurBingo.com'!RY6</f>
        <v>Mot 12</v>
      </c>
      <c r="IG16" s="184" t="str">
        <f ca="1">'GenerateurBingo.com'!RZ6</f>
        <v>Mot 18</v>
      </c>
      <c r="IH16" s="185" t="str">
        <f ca="1">'GenerateurBingo.com'!SA6</f>
        <v>Mot 21</v>
      </c>
      <c r="II16" s="183" t="str">
        <f ca="1">'GenerateurBingo.com'!SM6</f>
        <v>Mot 3</v>
      </c>
      <c r="IJ16" s="184" t="str">
        <f ca="1">'GenerateurBingo.com'!SN6</f>
        <v>Mot 7</v>
      </c>
      <c r="IK16" s="184" t="str">
        <f ca="1">'GenerateurBingo.com'!SO6</f>
        <v>Mot 12</v>
      </c>
      <c r="IL16" s="184" t="str">
        <f ca="1">'GenerateurBingo.com'!SP6</f>
        <v>Mot 17</v>
      </c>
      <c r="IM16" s="185" t="str">
        <f ca="1">'GenerateurBingo.com'!SQ6</f>
        <v>Mot 25</v>
      </c>
      <c r="IN16" s="176"/>
      <c r="IO16" s="183" t="str">
        <f ca="1">'GenerateurBingo.com'!SS6</f>
        <v>Mot 2</v>
      </c>
      <c r="IP16" s="184" t="str">
        <f ca="1">'GenerateurBingo.com'!ST6</f>
        <v>Mot 9</v>
      </c>
      <c r="IQ16" s="184" t="str">
        <f ca="1">'GenerateurBingo.com'!SU6</f>
        <v>Mot 12</v>
      </c>
      <c r="IR16" s="184" t="str">
        <f ca="1">'GenerateurBingo.com'!SV6</f>
        <v>Mot 18</v>
      </c>
      <c r="IS16" s="185" t="str">
        <f ca="1">'GenerateurBingo.com'!SW6</f>
        <v>Mot 22</v>
      </c>
      <c r="IT16" s="183" t="str">
        <f ca="1">'GenerateurBingo.com'!TI6</f>
        <v>Mot 1</v>
      </c>
      <c r="IU16" s="184" t="str">
        <f ca="1">'GenerateurBingo.com'!TJ6</f>
        <v>Mot 8</v>
      </c>
      <c r="IV16" s="184" t="str">
        <f ca="1">'GenerateurBingo.com'!TK6</f>
        <v>Mot 11</v>
      </c>
      <c r="IW16" s="184" t="str">
        <f ca="1">'GenerateurBingo.com'!TL6</f>
        <v>Mot 19</v>
      </c>
      <c r="IX16" s="185" t="str">
        <f ca="1">'GenerateurBingo.com'!TM6</f>
        <v>Mot 21</v>
      </c>
      <c r="IY16" s="176"/>
      <c r="IZ16" s="183" t="str">
        <f ca="1">'GenerateurBingo.com'!TO6</f>
        <v>Mot 4</v>
      </c>
      <c r="JA16" s="184" t="str">
        <f ca="1">'GenerateurBingo.com'!TP6</f>
        <v>Mot 6</v>
      </c>
      <c r="JB16" s="184" t="str">
        <f ca="1">'GenerateurBingo.com'!TQ6</f>
        <v>Mot 12</v>
      </c>
      <c r="JC16" s="184" t="str">
        <f ca="1">'GenerateurBingo.com'!TR6</f>
        <v>Mot 18</v>
      </c>
      <c r="JD16" s="185" t="str">
        <f ca="1">'GenerateurBingo.com'!TS6</f>
        <v>Mot 22</v>
      </c>
      <c r="JE16" s="183" t="str">
        <f ca="1">'GenerateurBingo.com'!UE6</f>
        <v>Mot 1</v>
      </c>
      <c r="JF16" s="184" t="str">
        <f ca="1">'GenerateurBingo.com'!UF6</f>
        <v>Mot 6</v>
      </c>
      <c r="JG16" s="184" t="str">
        <f ca="1">'GenerateurBingo.com'!UG6</f>
        <v>Mot 11</v>
      </c>
      <c r="JH16" s="184" t="str">
        <f ca="1">'GenerateurBingo.com'!UH6</f>
        <v>Mot 20</v>
      </c>
      <c r="JI16" s="185" t="str">
        <f ca="1">'GenerateurBingo.com'!UI6</f>
        <v>Mot 24</v>
      </c>
      <c r="JJ16" s="176"/>
      <c r="JK16" s="183" t="str">
        <f ca="1">'GenerateurBingo.com'!UK6</f>
        <v>Mot 3</v>
      </c>
      <c r="JL16" s="184" t="str">
        <f ca="1">'GenerateurBingo.com'!UL6</f>
        <v>Mot 9</v>
      </c>
      <c r="JM16" s="184" t="str">
        <f ca="1">'GenerateurBingo.com'!UM6</f>
        <v>Mot 11</v>
      </c>
      <c r="JN16" s="184" t="str">
        <f ca="1">'GenerateurBingo.com'!UN6</f>
        <v>Mot 20</v>
      </c>
      <c r="JO16" s="185" t="str">
        <f ca="1">'GenerateurBingo.com'!UO6</f>
        <v>Mot 22</v>
      </c>
    </row>
    <row r="17" spans="1:275" s="75" customFormat="1" ht="19" customHeight="1">
      <c r="A17" s="72"/>
      <c r="B17" s="73"/>
      <c r="C17" s="61">
        <f>'GenerateurBingo.com'!N$35</f>
        <v>3</v>
      </c>
      <c r="D17" s="73"/>
      <c r="E17" s="72"/>
      <c r="F17" s="74"/>
      <c r="G17" s="72"/>
      <c r="H17" s="73"/>
      <c r="I17" s="61">
        <f>'GenerateurBingo.com'!T$35</f>
        <v>4</v>
      </c>
      <c r="J17" s="73"/>
      <c r="K17" s="72"/>
      <c r="L17" s="72"/>
      <c r="M17" s="73"/>
      <c r="N17" s="61">
        <f>'GenerateurBingo.com'!AJ$35</f>
        <v>7</v>
      </c>
      <c r="O17" s="73"/>
      <c r="P17" s="72"/>
      <c r="Q17" s="74"/>
      <c r="R17" s="72"/>
      <c r="S17" s="73"/>
      <c r="T17" s="61">
        <f>'GenerateurBingo.com'!AP$35</f>
        <v>8</v>
      </c>
      <c r="U17" s="73"/>
      <c r="V17" s="72"/>
      <c r="W17" s="72"/>
      <c r="X17" s="73"/>
      <c r="Y17" s="61">
        <f>'GenerateurBingo.com'!BF$35</f>
        <v>11</v>
      </c>
      <c r="Z17" s="73"/>
      <c r="AA17" s="72"/>
      <c r="AB17" s="74"/>
      <c r="AC17" s="72"/>
      <c r="AD17" s="73"/>
      <c r="AE17" s="61">
        <f>'GenerateurBingo.com'!BL$35</f>
        <v>12</v>
      </c>
      <c r="AF17" s="73"/>
      <c r="AG17" s="72"/>
      <c r="AH17" s="72"/>
      <c r="AI17" s="73"/>
      <c r="AJ17" s="61">
        <f>'GenerateurBingo.com'!CB$35</f>
        <v>15</v>
      </c>
      <c r="AK17" s="73"/>
      <c r="AL17" s="72"/>
      <c r="AM17" s="74"/>
      <c r="AN17" s="72"/>
      <c r="AO17" s="73"/>
      <c r="AP17" s="61">
        <f>'GenerateurBingo.com'!CH$35</f>
        <v>16</v>
      </c>
      <c r="AQ17" s="73"/>
      <c r="AR17" s="72"/>
      <c r="AS17" s="72"/>
      <c r="AT17" s="73"/>
      <c r="AU17" s="61">
        <f>'GenerateurBingo.com'!CX$35</f>
        <v>19</v>
      </c>
      <c r="AV17" s="73"/>
      <c r="AW17" s="72"/>
      <c r="AX17" s="74"/>
      <c r="AY17" s="72"/>
      <c r="AZ17" s="73"/>
      <c r="BA17" s="61">
        <f>'GenerateurBingo.com'!DD$35</f>
        <v>20</v>
      </c>
      <c r="BB17" s="73"/>
      <c r="BC17" s="72"/>
      <c r="BD17" s="72"/>
      <c r="BE17" s="73"/>
      <c r="BF17" s="61">
        <f>'GenerateurBingo.com'!DT$35</f>
        <v>23</v>
      </c>
      <c r="BG17" s="73"/>
      <c r="BH17" s="72"/>
      <c r="BI17" s="74"/>
      <c r="BJ17" s="72"/>
      <c r="BK17" s="73"/>
      <c r="BL17" s="61">
        <f>'GenerateurBingo.com'!DZ$35</f>
        <v>24</v>
      </c>
      <c r="BM17" s="73"/>
      <c r="BN17" s="72"/>
      <c r="BO17" s="72"/>
      <c r="BP17" s="73"/>
      <c r="BQ17" s="61">
        <f>'GenerateurBingo.com'!EP$35</f>
        <v>27</v>
      </c>
      <c r="BR17" s="73"/>
      <c r="BS17" s="72"/>
      <c r="BT17" s="74"/>
      <c r="BU17" s="72"/>
      <c r="BV17" s="73"/>
      <c r="BW17" s="61">
        <f>'GenerateurBingo.com'!EV$35</f>
        <v>28</v>
      </c>
      <c r="BX17" s="73"/>
      <c r="BY17" s="72"/>
      <c r="BZ17" s="72"/>
      <c r="CA17" s="73"/>
      <c r="CB17" s="61">
        <f>'GenerateurBingo.com'!FL$35</f>
        <v>31</v>
      </c>
      <c r="CC17" s="73"/>
      <c r="CD17" s="72"/>
      <c r="CE17" s="74"/>
      <c r="CF17" s="72"/>
      <c r="CG17" s="73"/>
      <c r="CH17" s="61">
        <f>'GenerateurBingo.com'!FR$35</f>
        <v>32</v>
      </c>
      <c r="CI17" s="73"/>
      <c r="CJ17" s="72"/>
      <c r="CK17" s="72"/>
      <c r="CL17" s="73"/>
      <c r="CM17" s="61">
        <f>'GenerateurBingo.com'!GH$35</f>
        <v>35</v>
      </c>
      <c r="CN17" s="73"/>
      <c r="CO17" s="72"/>
      <c r="CP17" s="74"/>
      <c r="CQ17" s="72"/>
      <c r="CR17" s="73"/>
      <c r="CS17" s="61">
        <f>'GenerateurBingo.com'!GN$35</f>
        <v>36</v>
      </c>
      <c r="CT17" s="73"/>
      <c r="CU17" s="72"/>
      <c r="CV17" s="72"/>
      <c r="CW17" s="73"/>
      <c r="CX17" s="61">
        <f>'GenerateurBingo.com'!HD$35</f>
        <v>39</v>
      </c>
      <c r="CY17" s="73"/>
      <c r="CZ17" s="72"/>
      <c r="DA17" s="74"/>
      <c r="DB17" s="72"/>
      <c r="DC17" s="73"/>
      <c r="DD17" s="61">
        <f>'GenerateurBingo.com'!HJ$35</f>
        <v>40</v>
      </c>
      <c r="DE17" s="73"/>
      <c r="DF17" s="72"/>
      <c r="DG17" s="72"/>
      <c r="DH17" s="73"/>
      <c r="DI17" s="61">
        <f>'GenerateurBingo.com'!HZ$35</f>
        <v>43</v>
      </c>
      <c r="DJ17" s="73"/>
      <c r="DK17" s="72"/>
      <c r="DL17" s="74"/>
      <c r="DM17" s="72"/>
      <c r="DN17" s="73"/>
      <c r="DO17" s="61">
        <f>'GenerateurBingo.com'!IF$35</f>
        <v>44</v>
      </c>
      <c r="DP17" s="73"/>
      <c r="DQ17" s="72"/>
      <c r="DR17" s="72"/>
      <c r="DS17" s="73"/>
      <c r="DT17" s="61">
        <f>'GenerateurBingo.com'!IV$35</f>
        <v>47</v>
      </c>
      <c r="DU17" s="73"/>
      <c r="DV17" s="72"/>
      <c r="DW17" s="74"/>
      <c r="DX17" s="72"/>
      <c r="DY17" s="73"/>
      <c r="DZ17" s="61">
        <f>'GenerateurBingo.com'!JB$35</f>
        <v>48</v>
      </c>
      <c r="EA17" s="73"/>
      <c r="EB17" s="72"/>
      <c r="EC17" s="72"/>
      <c r="ED17" s="73"/>
      <c r="EE17" s="61">
        <f>'GenerateurBingo.com'!JR$35</f>
        <v>51</v>
      </c>
      <c r="EF17" s="73"/>
      <c r="EG17" s="72"/>
      <c r="EH17" s="74"/>
      <c r="EI17" s="72"/>
      <c r="EJ17" s="73"/>
      <c r="EK17" s="61">
        <f>'GenerateurBingo.com'!JX$35</f>
        <v>52</v>
      </c>
      <c r="EL17" s="73"/>
      <c r="EM17" s="72"/>
      <c r="EN17" s="72"/>
      <c r="EO17" s="73"/>
      <c r="EP17" s="61">
        <f>'GenerateurBingo.com'!KN$35</f>
        <v>55</v>
      </c>
      <c r="EQ17" s="73"/>
      <c r="ER17" s="72"/>
      <c r="ES17" s="74"/>
      <c r="ET17" s="72"/>
      <c r="EU17" s="73"/>
      <c r="EV17" s="61">
        <f>'GenerateurBingo.com'!KT$35</f>
        <v>56</v>
      </c>
      <c r="EW17" s="73"/>
      <c r="EX17" s="72"/>
      <c r="EY17" s="72"/>
      <c r="EZ17" s="73"/>
      <c r="FA17" s="61">
        <f>'GenerateurBingo.com'!LJ$35</f>
        <v>59</v>
      </c>
      <c r="FB17" s="73"/>
      <c r="FC17" s="72"/>
      <c r="FD17" s="74"/>
      <c r="FE17" s="72"/>
      <c r="FF17" s="73"/>
      <c r="FG17" s="61">
        <f>'GenerateurBingo.com'!LP$35</f>
        <v>60</v>
      </c>
      <c r="FH17" s="73"/>
      <c r="FI17" s="72"/>
      <c r="FJ17" s="72"/>
      <c r="FK17" s="73"/>
      <c r="FL17" s="61">
        <f>'GenerateurBingo.com'!MF$35</f>
        <v>63</v>
      </c>
      <c r="FM17" s="73"/>
      <c r="FN17" s="72"/>
      <c r="FO17" s="74"/>
      <c r="FP17" s="72"/>
      <c r="FQ17" s="73"/>
      <c r="FR17" s="61">
        <f>'GenerateurBingo.com'!ML$35</f>
        <v>64</v>
      </c>
      <c r="FS17" s="73"/>
      <c r="FT17" s="72"/>
      <c r="FU17" s="72"/>
      <c r="FV17" s="73"/>
      <c r="FW17" s="61">
        <f>'GenerateurBingo.com'!NB$35</f>
        <v>67</v>
      </c>
      <c r="FX17" s="73"/>
      <c r="FY17" s="72"/>
      <c r="FZ17" s="74"/>
      <c r="GA17" s="72"/>
      <c r="GB17" s="73"/>
      <c r="GC17" s="61">
        <f>'GenerateurBingo.com'!NH$35</f>
        <v>68</v>
      </c>
      <c r="GD17" s="73"/>
      <c r="GE17" s="72"/>
      <c r="GF17" s="72"/>
      <c r="GG17" s="73"/>
      <c r="GH17" s="61">
        <f>'GenerateurBingo.com'!NX$35</f>
        <v>71</v>
      </c>
      <c r="GI17" s="73"/>
      <c r="GJ17" s="72"/>
      <c r="GK17" s="74"/>
      <c r="GL17" s="72"/>
      <c r="GM17" s="73"/>
      <c r="GN17" s="61">
        <f>'GenerateurBingo.com'!OD$35</f>
        <v>72</v>
      </c>
      <c r="GO17" s="73"/>
      <c r="GP17" s="72"/>
      <c r="GQ17" s="72"/>
      <c r="GR17" s="73"/>
      <c r="GS17" s="61">
        <f>'GenerateurBingo.com'!OT$35</f>
        <v>75</v>
      </c>
      <c r="GT17" s="73"/>
      <c r="GU17" s="72"/>
      <c r="GV17" s="74"/>
      <c r="GW17" s="72"/>
      <c r="GX17" s="73"/>
      <c r="GY17" s="61">
        <f>'GenerateurBingo.com'!OZ$35</f>
        <v>76</v>
      </c>
      <c r="GZ17" s="73"/>
      <c r="HA17" s="72"/>
      <c r="HB17" s="72"/>
      <c r="HC17" s="73"/>
      <c r="HD17" s="61">
        <f>'GenerateurBingo.com'!PP$35</f>
        <v>79</v>
      </c>
      <c r="HE17" s="73"/>
      <c r="HF17" s="72"/>
      <c r="HG17" s="74"/>
      <c r="HH17" s="72"/>
      <c r="HI17" s="73"/>
      <c r="HJ17" s="61">
        <f>'GenerateurBingo.com'!PV$35</f>
        <v>80</v>
      </c>
      <c r="HK17" s="73"/>
      <c r="HL17" s="72"/>
      <c r="HM17" s="72"/>
      <c r="HN17" s="73"/>
      <c r="HO17" s="61">
        <f>'GenerateurBingo.com'!QL$35</f>
        <v>83</v>
      </c>
      <c r="HP17" s="73"/>
      <c r="HQ17" s="72"/>
      <c r="HR17" s="74"/>
      <c r="HS17" s="72"/>
      <c r="HT17" s="73"/>
      <c r="HU17" s="61">
        <f>'GenerateurBingo.com'!QR$35</f>
        <v>84</v>
      </c>
      <c r="HV17" s="73"/>
      <c r="HW17" s="72"/>
      <c r="HX17" s="72"/>
      <c r="HY17" s="73"/>
      <c r="HZ17" s="61">
        <f>'GenerateurBingo.com'!RH$35</f>
        <v>87</v>
      </c>
      <c r="IA17" s="73"/>
      <c r="IB17" s="72"/>
      <c r="IC17" s="74"/>
      <c r="ID17" s="72"/>
      <c r="IE17" s="73"/>
      <c r="IF17" s="61">
        <f>'GenerateurBingo.com'!RN$35</f>
        <v>88</v>
      </c>
      <c r="IG17" s="73"/>
      <c r="IH17" s="72"/>
      <c r="II17" s="72"/>
      <c r="IJ17" s="73"/>
      <c r="IK17" s="61">
        <f>'GenerateurBingo.com'!SD$35</f>
        <v>91</v>
      </c>
      <c r="IL17" s="73"/>
      <c r="IM17" s="72"/>
      <c r="IN17" s="74"/>
      <c r="IO17" s="72"/>
      <c r="IP17" s="73"/>
      <c r="IQ17" s="61">
        <f>'GenerateurBingo.com'!SJ$35</f>
        <v>92</v>
      </c>
      <c r="IR17" s="73"/>
      <c r="IS17" s="72"/>
      <c r="IT17" s="72"/>
      <c r="IU17" s="73"/>
      <c r="IV17" s="61">
        <f>'GenerateurBingo.com'!SZ$35</f>
        <v>95</v>
      </c>
      <c r="IW17" s="73"/>
      <c r="IX17" s="72"/>
      <c r="IY17" s="74"/>
      <c r="IZ17" s="72"/>
      <c r="JA17" s="73"/>
      <c r="JB17" s="61">
        <f>'GenerateurBingo.com'!TF$35</f>
        <v>96</v>
      </c>
      <c r="JC17" s="73"/>
      <c r="JD17" s="72"/>
      <c r="JE17" s="72"/>
      <c r="JF17" s="73"/>
      <c r="JG17" s="61">
        <f>'GenerateurBingo.com'!TV$35</f>
        <v>99</v>
      </c>
      <c r="JH17" s="73"/>
      <c r="JI17" s="72"/>
      <c r="JJ17" s="74"/>
      <c r="JK17" s="72"/>
      <c r="JL17" s="73"/>
      <c r="JM17" s="61">
        <f>'GenerateurBingo.com'!UB$35</f>
        <v>100</v>
      </c>
      <c r="JN17" s="73"/>
      <c r="JO17" s="72"/>
    </row>
    <row r="18" spans="1:275" s="80" customFormat="1" ht="23" customHeight="1">
      <c r="A18" s="76">
        <f>IF('Liste des mots'!$H$1=TRUE,C17,"")</f>
        <v>3</v>
      </c>
      <c r="B18" s="77"/>
      <c r="C18" s="78" t="str">
        <f>IF('Liste des mots'!$D$1=TRUE,Instructions!$D$17,"")</f>
        <v>Inscrire la description ici</v>
      </c>
      <c r="D18" s="77"/>
      <c r="E18" s="79">
        <f>IF('Liste des mots'!$H$1=TRUE,C17,"")</f>
        <v>3</v>
      </c>
      <c r="F18" s="77"/>
      <c r="G18" s="76">
        <f>IF('Liste des mots'!$H$1=TRUE,I17,"")</f>
        <v>4</v>
      </c>
      <c r="H18" s="77"/>
      <c r="I18" s="78" t="str">
        <f>IF('Liste des mots'!$D$1=TRUE,Instructions!$D$17,"")</f>
        <v>Inscrire la description ici</v>
      </c>
      <c r="J18" s="77"/>
      <c r="K18" s="79">
        <f>IF('Liste des mots'!$H$1=TRUE,I17,"")</f>
        <v>4</v>
      </c>
      <c r="L18" s="76">
        <f>IF('Liste des mots'!$H$1=TRUE,N17,"")</f>
        <v>7</v>
      </c>
      <c r="M18" s="77"/>
      <c r="N18" s="78" t="str">
        <f>IF('Liste des mots'!$D$1=TRUE,Instructions!$D$17,"")</f>
        <v>Inscrire la description ici</v>
      </c>
      <c r="O18" s="77"/>
      <c r="P18" s="79">
        <f>IF('Liste des mots'!$H$1=TRUE,N17,"")</f>
        <v>7</v>
      </c>
      <c r="Q18" s="77"/>
      <c r="R18" s="76">
        <f>IF('Liste des mots'!$H$1=TRUE,T17,"")</f>
        <v>8</v>
      </c>
      <c r="S18" s="77"/>
      <c r="T18" s="78" t="str">
        <f>IF('Liste des mots'!$D$1=TRUE,Instructions!$D$17,"")</f>
        <v>Inscrire la description ici</v>
      </c>
      <c r="U18" s="77"/>
      <c r="V18" s="79">
        <f>IF('Liste des mots'!$H$1=TRUE,T17,"")</f>
        <v>8</v>
      </c>
      <c r="W18" s="76">
        <f>IF('Liste des mots'!$H$1=TRUE,Y17,"")</f>
        <v>11</v>
      </c>
      <c r="X18" s="77"/>
      <c r="Y18" s="78" t="str">
        <f>IF('Liste des mots'!$D$1=TRUE,Instructions!$D$17,"")</f>
        <v>Inscrire la description ici</v>
      </c>
      <c r="Z18" s="77"/>
      <c r="AA18" s="79">
        <f>IF('Liste des mots'!$H$1=TRUE,Y17,"")</f>
        <v>11</v>
      </c>
      <c r="AB18" s="77"/>
      <c r="AC18" s="76">
        <f>IF('Liste des mots'!$H$1=TRUE,AE17,"")</f>
        <v>12</v>
      </c>
      <c r="AD18" s="77"/>
      <c r="AE18" s="78" t="str">
        <f>IF('Liste des mots'!$D$1=TRUE,Instructions!$D$17,"")</f>
        <v>Inscrire la description ici</v>
      </c>
      <c r="AF18" s="77"/>
      <c r="AG18" s="79">
        <f>IF('Liste des mots'!$H$1=TRUE,AE17,"")</f>
        <v>12</v>
      </c>
      <c r="AH18" s="76">
        <f>IF('Liste des mots'!$H$1=TRUE,AJ17,"")</f>
        <v>15</v>
      </c>
      <c r="AI18" s="77"/>
      <c r="AJ18" s="78" t="str">
        <f>IF('Liste des mots'!$D$1=TRUE,Instructions!$D$17,"")</f>
        <v>Inscrire la description ici</v>
      </c>
      <c r="AK18" s="77"/>
      <c r="AL18" s="79">
        <f>IF('Liste des mots'!$H$1=TRUE,AJ17,"")</f>
        <v>15</v>
      </c>
      <c r="AM18" s="77"/>
      <c r="AN18" s="76">
        <f>IF('Liste des mots'!$H$1=TRUE,AP17,"")</f>
        <v>16</v>
      </c>
      <c r="AO18" s="77"/>
      <c r="AP18" s="78" t="str">
        <f>IF('Liste des mots'!$D$1=TRUE,Instructions!$D$17,"")</f>
        <v>Inscrire la description ici</v>
      </c>
      <c r="AQ18" s="77"/>
      <c r="AR18" s="79">
        <f>IF('Liste des mots'!$H$1=TRUE,AP17,"")</f>
        <v>16</v>
      </c>
      <c r="AS18" s="76">
        <f>IF('Liste des mots'!$H$1=TRUE,AU17,"")</f>
        <v>19</v>
      </c>
      <c r="AT18" s="77"/>
      <c r="AU18" s="78" t="str">
        <f>IF('Liste des mots'!$D$1=TRUE,Instructions!$D$17,"")</f>
        <v>Inscrire la description ici</v>
      </c>
      <c r="AV18" s="77"/>
      <c r="AW18" s="79">
        <f>IF('Liste des mots'!$H$1=TRUE,AU17,"")</f>
        <v>19</v>
      </c>
      <c r="AX18" s="77"/>
      <c r="AY18" s="76">
        <f>IF('Liste des mots'!$H$1=TRUE,BA17,"")</f>
        <v>20</v>
      </c>
      <c r="AZ18" s="77"/>
      <c r="BA18" s="78" t="str">
        <f>IF('Liste des mots'!$D$1=TRUE,Instructions!$D$17,"")</f>
        <v>Inscrire la description ici</v>
      </c>
      <c r="BB18" s="77"/>
      <c r="BC18" s="79">
        <f>IF('Liste des mots'!$H$1=TRUE,BA17,"")</f>
        <v>20</v>
      </c>
      <c r="BD18" s="76">
        <f>IF('Liste des mots'!$H$1=TRUE,BF17,"")</f>
        <v>23</v>
      </c>
      <c r="BE18" s="77"/>
      <c r="BF18" s="78" t="str">
        <f>IF('Liste des mots'!$D$1=TRUE,Instructions!$D$17,"")</f>
        <v>Inscrire la description ici</v>
      </c>
      <c r="BG18" s="77"/>
      <c r="BH18" s="79">
        <f>IF('Liste des mots'!$H$1=TRUE,BF17,"")</f>
        <v>23</v>
      </c>
      <c r="BI18" s="77"/>
      <c r="BJ18" s="76">
        <f>IF('Liste des mots'!$H$1=TRUE,BL17,"")</f>
        <v>24</v>
      </c>
      <c r="BK18" s="77"/>
      <c r="BL18" s="78" t="str">
        <f>IF('Liste des mots'!$D$1=TRUE,Instructions!$D$17,"")</f>
        <v>Inscrire la description ici</v>
      </c>
      <c r="BM18" s="77"/>
      <c r="BN18" s="79">
        <f>IF('Liste des mots'!$H$1=TRUE,BL17,"")</f>
        <v>24</v>
      </c>
      <c r="BO18" s="76">
        <f>IF('Liste des mots'!$H$1=TRUE,BQ17,"")</f>
        <v>27</v>
      </c>
      <c r="BP18" s="77"/>
      <c r="BQ18" s="78" t="str">
        <f>IF('Liste des mots'!$D$1=TRUE,Instructions!$D$17,"")</f>
        <v>Inscrire la description ici</v>
      </c>
      <c r="BR18" s="77"/>
      <c r="BS18" s="79">
        <f>IF('Liste des mots'!$H$1=TRUE,BQ17,"")</f>
        <v>27</v>
      </c>
      <c r="BT18" s="77"/>
      <c r="BU18" s="76">
        <f>IF('Liste des mots'!$H$1=TRUE,BW17,"")</f>
        <v>28</v>
      </c>
      <c r="BV18" s="77"/>
      <c r="BW18" s="78" t="str">
        <f>IF('Liste des mots'!$D$1=TRUE,Instructions!$D$17,"")</f>
        <v>Inscrire la description ici</v>
      </c>
      <c r="BX18" s="77"/>
      <c r="BY18" s="79">
        <f>IF('Liste des mots'!$H$1=TRUE,BW17,"")</f>
        <v>28</v>
      </c>
      <c r="BZ18" s="76">
        <f>IF('Liste des mots'!$H$1=TRUE,CB17,"")</f>
        <v>31</v>
      </c>
      <c r="CA18" s="77"/>
      <c r="CB18" s="78" t="str">
        <f>IF('Liste des mots'!$D$1=TRUE,Instructions!$D$17,"")</f>
        <v>Inscrire la description ici</v>
      </c>
      <c r="CC18" s="77"/>
      <c r="CD18" s="79">
        <f>IF('Liste des mots'!$H$1=TRUE,CB17,"")</f>
        <v>31</v>
      </c>
      <c r="CE18" s="77"/>
      <c r="CF18" s="76">
        <f>IF('Liste des mots'!$H$1=TRUE,CH17,"")</f>
        <v>32</v>
      </c>
      <c r="CG18" s="77"/>
      <c r="CH18" s="78" t="str">
        <f>IF('Liste des mots'!$D$1=TRUE,Instructions!$D$17,"")</f>
        <v>Inscrire la description ici</v>
      </c>
      <c r="CI18" s="77"/>
      <c r="CJ18" s="79">
        <f>IF('Liste des mots'!$H$1=TRUE,CH17,"")</f>
        <v>32</v>
      </c>
      <c r="CK18" s="76">
        <f>IF('Liste des mots'!$H$1=TRUE,CM17,"")</f>
        <v>35</v>
      </c>
      <c r="CL18" s="77"/>
      <c r="CM18" s="78" t="str">
        <f>IF('Liste des mots'!$D$1=TRUE,Instructions!$D$17,"")</f>
        <v>Inscrire la description ici</v>
      </c>
      <c r="CN18" s="77"/>
      <c r="CO18" s="79">
        <f>IF('Liste des mots'!$H$1=TRUE,CM17,"")</f>
        <v>35</v>
      </c>
      <c r="CP18" s="77"/>
      <c r="CQ18" s="76">
        <f>IF('Liste des mots'!$H$1=TRUE,CS17,"")</f>
        <v>36</v>
      </c>
      <c r="CR18" s="77"/>
      <c r="CS18" s="78" t="str">
        <f>IF('Liste des mots'!$D$1=TRUE,Instructions!$D$17,"")</f>
        <v>Inscrire la description ici</v>
      </c>
      <c r="CT18" s="77"/>
      <c r="CU18" s="79">
        <f>IF('Liste des mots'!$H$1=TRUE,CS17,"")</f>
        <v>36</v>
      </c>
      <c r="CV18" s="76">
        <f>IF('Liste des mots'!$H$1=TRUE,CX17,"")</f>
        <v>39</v>
      </c>
      <c r="CW18" s="77"/>
      <c r="CX18" s="78" t="str">
        <f>IF('Liste des mots'!$D$1=TRUE,Instructions!$D$17,"")</f>
        <v>Inscrire la description ici</v>
      </c>
      <c r="CY18" s="77"/>
      <c r="CZ18" s="79">
        <f>IF('Liste des mots'!$H$1=TRUE,CX17,"")</f>
        <v>39</v>
      </c>
      <c r="DA18" s="77"/>
      <c r="DB18" s="76">
        <f>IF('Liste des mots'!$H$1=TRUE,DD17,"")</f>
        <v>40</v>
      </c>
      <c r="DC18" s="77"/>
      <c r="DD18" s="78" t="str">
        <f>IF('Liste des mots'!$D$1=TRUE,Instructions!$D$17,"")</f>
        <v>Inscrire la description ici</v>
      </c>
      <c r="DE18" s="77"/>
      <c r="DF18" s="79">
        <f>IF('Liste des mots'!$H$1=TRUE,DD17,"")</f>
        <v>40</v>
      </c>
      <c r="DG18" s="76">
        <f>IF('Liste des mots'!$H$1=TRUE,DI17,"")</f>
        <v>43</v>
      </c>
      <c r="DH18" s="77"/>
      <c r="DI18" s="78" t="str">
        <f>IF('Liste des mots'!$D$1=TRUE,Instructions!$D$17,"")</f>
        <v>Inscrire la description ici</v>
      </c>
      <c r="DJ18" s="77"/>
      <c r="DK18" s="79">
        <f>IF('Liste des mots'!$H$1=TRUE,DI17,"")</f>
        <v>43</v>
      </c>
      <c r="DL18" s="77"/>
      <c r="DM18" s="76">
        <f>IF('Liste des mots'!$H$1=TRUE,DO17,"")</f>
        <v>44</v>
      </c>
      <c r="DN18" s="77"/>
      <c r="DO18" s="78" t="str">
        <f>IF('Liste des mots'!$D$1=TRUE,Instructions!$D$17,"")</f>
        <v>Inscrire la description ici</v>
      </c>
      <c r="DP18" s="77"/>
      <c r="DQ18" s="79">
        <f>IF('Liste des mots'!$H$1=TRUE,DO17,"")</f>
        <v>44</v>
      </c>
      <c r="DR18" s="76">
        <f>IF('Liste des mots'!$H$1=TRUE,DT17,"")</f>
        <v>47</v>
      </c>
      <c r="DS18" s="77"/>
      <c r="DT18" s="78" t="str">
        <f>IF('Liste des mots'!$D$1=TRUE,Instructions!$D$17,"")</f>
        <v>Inscrire la description ici</v>
      </c>
      <c r="DU18" s="77"/>
      <c r="DV18" s="79">
        <f>IF('Liste des mots'!$H$1=TRUE,DT17,"")</f>
        <v>47</v>
      </c>
      <c r="DW18" s="77"/>
      <c r="DX18" s="76">
        <f>IF('Liste des mots'!$H$1=TRUE,DZ17,"")</f>
        <v>48</v>
      </c>
      <c r="DY18" s="77"/>
      <c r="DZ18" s="78" t="str">
        <f>IF('Liste des mots'!$D$1=TRUE,Instructions!$D$17,"")</f>
        <v>Inscrire la description ici</v>
      </c>
      <c r="EA18" s="77"/>
      <c r="EB18" s="79">
        <f>IF('Liste des mots'!$H$1=TRUE,DZ17,"")</f>
        <v>48</v>
      </c>
      <c r="EC18" s="76">
        <f>IF('Liste des mots'!$H$1=TRUE,EE17,"")</f>
        <v>51</v>
      </c>
      <c r="ED18" s="77"/>
      <c r="EE18" s="78" t="str">
        <f>IF('Liste des mots'!$D$1=TRUE,Instructions!$D$17,"")</f>
        <v>Inscrire la description ici</v>
      </c>
      <c r="EF18" s="77"/>
      <c r="EG18" s="79">
        <f>IF('Liste des mots'!$H$1=TRUE,EE17,"")</f>
        <v>51</v>
      </c>
      <c r="EH18" s="77"/>
      <c r="EI18" s="76">
        <f>IF('Liste des mots'!$H$1=TRUE,EK17,"")</f>
        <v>52</v>
      </c>
      <c r="EJ18" s="77"/>
      <c r="EK18" s="78" t="str">
        <f>IF('Liste des mots'!$D$1=TRUE,Instructions!$D$17,"")</f>
        <v>Inscrire la description ici</v>
      </c>
      <c r="EL18" s="77"/>
      <c r="EM18" s="79">
        <f>IF('Liste des mots'!$H$1=TRUE,EK17,"")</f>
        <v>52</v>
      </c>
      <c r="EN18" s="76">
        <f>IF('Liste des mots'!$H$1=TRUE,EP17,"")</f>
        <v>55</v>
      </c>
      <c r="EO18" s="77"/>
      <c r="EP18" s="78" t="str">
        <f>IF('Liste des mots'!$D$1=TRUE,Instructions!$D$17,"")</f>
        <v>Inscrire la description ici</v>
      </c>
      <c r="EQ18" s="77"/>
      <c r="ER18" s="79">
        <f>IF('Liste des mots'!$H$1=TRUE,EP17,"")</f>
        <v>55</v>
      </c>
      <c r="ES18" s="77"/>
      <c r="ET18" s="76">
        <f>IF('Liste des mots'!$H$1=TRUE,EV17,"")</f>
        <v>56</v>
      </c>
      <c r="EU18" s="77"/>
      <c r="EV18" s="78" t="str">
        <f>IF('Liste des mots'!$D$1=TRUE,Instructions!$D$17,"")</f>
        <v>Inscrire la description ici</v>
      </c>
      <c r="EW18" s="77"/>
      <c r="EX18" s="79">
        <f>IF('Liste des mots'!$H$1=TRUE,EV17,"")</f>
        <v>56</v>
      </c>
      <c r="EY18" s="76">
        <f>IF('Liste des mots'!$H$1=TRUE,FA17,"")</f>
        <v>59</v>
      </c>
      <c r="EZ18" s="77"/>
      <c r="FA18" s="78" t="str">
        <f>IF('Liste des mots'!$D$1=TRUE,Instructions!$D$17,"")</f>
        <v>Inscrire la description ici</v>
      </c>
      <c r="FB18" s="77"/>
      <c r="FC18" s="79">
        <f>IF('Liste des mots'!$H$1=TRUE,FA17,"")</f>
        <v>59</v>
      </c>
      <c r="FD18" s="77"/>
      <c r="FE18" s="76">
        <f>IF('Liste des mots'!$H$1=TRUE,FG17,"")</f>
        <v>60</v>
      </c>
      <c r="FF18" s="77"/>
      <c r="FG18" s="78" t="str">
        <f>IF('Liste des mots'!$D$1=TRUE,Instructions!$D$17,"")</f>
        <v>Inscrire la description ici</v>
      </c>
      <c r="FH18" s="77"/>
      <c r="FI18" s="79">
        <f>IF('Liste des mots'!$H$1=TRUE,FG17,"")</f>
        <v>60</v>
      </c>
      <c r="FJ18" s="76">
        <f>IF('Liste des mots'!$H$1=TRUE,FL17,"")</f>
        <v>63</v>
      </c>
      <c r="FK18" s="77"/>
      <c r="FL18" s="78" t="str">
        <f>IF('Liste des mots'!$D$1=TRUE,Instructions!$D$17,"")</f>
        <v>Inscrire la description ici</v>
      </c>
      <c r="FM18" s="77"/>
      <c r="FN18" s="79">
        <f>IF('Liste des mots'!$H$1=TRUE,FL17,"")</f>
        <v>63</v>
      </c>
      <c r="FO18" s="77"/>
      <c r="FP18" s="76">
        <f>IF('Liste des mots'!$H$1=TRUE,FR17,"")</f>
        <v>64</v>
      </c>
      <c r="FQ18" s="77"/>
      <c r="FR18" s="78" t="str">
        <f>IF('Liste des mots'!$D$1=TRUE,Instructions!$D$17,"")</f>
        <v>Inscrire la description ici</v>
      </c>
      <c r="FS18" s="77"/>
      <c r="FT18" s="79">
        <f>IF('Liste des mots'!$H$1=TRUE,FR17,"")</f>
        <v>64</v>
      </c>
      <c r="FU18" s="76">
        <f>IF('Liste des mots'!$H$1=TRUE,FW17,"")</f>
        <v>67</v>
      </c>
      <c r="FV18" s="77"/>
      <c r="FW18" s="78" t="str">
        <f>IF('Liste des mots'!$D$1=TRUE,Instructions!$D$17,"")</f>
        <v>Inscrire la description ici</v>
      </c>
      <c r="FX18" s="77"/>
      <c r="FY18" s="79">
        <f>IF('Liste des mots'!$H$1=TRUE,FW17,"")</f>
        <v>67</v>
      </c>
      <c r="FZ18" s="77"/>
      <c r="GA18" s="76">
        <f>IF('Liste des mots'!$H$1=TRUE,GC17,"")</f>
        <v>68</v>
      </c>
      <c r="GB18" s="77"/>
      <c r="GC18" s="78" t="str">
        <f>IF('Liste des mots'!$D$1=TRUE,Instructions!$D$17,"")</f>
        <v>Inscrire la description ici</v>
      </c>
      <c r="GD18" s="77"/>
      <c r="GE18" s="79">
        <f>IF('Liste des mots'!$H$1=TRUE,GC17,"")</f>
        <v>68</v>
      </c>
      <c r="GF18" s="76">
        <f>IF('Liste des mots'!$H$1=TRUE,GH17,"")</f>
        <v>71</v>
      </c>
      <c r="GG18" s="77"/>
      <c r="GH18" s="78" t="str">
        <f>IF('Liste des mots'!$D$1=TRUE,Instructions!$D$17,"")</f>
        <v>Inscrire la description ici</v>
      </c>
      <c r="GI18" s="77"/>
      <c r="GJ18" s="79">
        <f>IF('Liste des mots'!$H$1=TRUE,GH17,"")</f>
        <v>71</v>
      </c>
      <c r="GK18" s="77"/>
      <c r="GL18" s="76">
        <f>IF('Liste des mots'!$H$1=TRUE,GN17,"")</f>
        <v>72</v>
      </c>
      <c r="GM18" s="77"/>
      <c r="GN18" s="78" t="str">
        <f>IF('Liste des mots'!$D$1=TRUE,Instructions!$D$17,"")</f>
        <v>Inscrire la description ici</v>
      </c>
      <c r="GO18" s="77"/>
      <c r="GP18" s="79">
        <f>IF('Liste des mots'!$H$1=TRUE,GN17,"")</f>
        <v>72</v>
      </c>
      <c r="GQ18" s="76">
        <f>IF('Liste des mots'!$H$1=TRUE,GS17,"")</f>
        <v>75</v>
      </c>
      <c r="GR18" s="77"/>
      <c r="GS18" s="78" t="str">
        <f>IF('Liste des mots'!$D$1=TRUE,Instructions!$D$17,"")</f>
        <v>Inscrire la description ici</v>
      </c>
      <c r="GT18" s="77"/>
      <c r="GU18" s="79">
        <f>IF('Liste des mots'!$H$1=TRUE,GS17,"")</f>
        <v>75</v>
      </c>
      <c r="GV18" s="77"/>
      <c r="GW18" s="76">
        <f>IF('Liste des mots'!$H$1=TRUE,GY17,"")</f>
        <v>76</v>
      </c>
      <c r="GX18" s="77"/>
      <c r="GY18" s="78" t="str">
        <f>IF('Liste des mots'!$D$1=TRUE,Instructions!$D$17,"")</f>
        <v>Inscrire la description ici</v>
      </c>
      <c r="GZ18" s="77"/>
      <c r="HA18" s="79">
        <f>IF('Liste des mots'!$H$1=TRUE,GY17,"")</f>
        <v>76</v>
      </c>
      <c r="HB18" s="76">
        <f>IF('Liste des mots'!$H$1=TRUE,HD17,"")</f>
        <v>79</v>
      </c>
      <c r="HC18" s="77"/>
      <c r="HD18" s="78" t="str">
        <f>IF('Liste des mots'!$D$1=TRUE,Instructions!$D$17,"")</f>
        <v>Inscrire la description ici</v>
      </c>
      <c r="HE18" s="77"/>
      <c r="HF18" s="79">
        <f>IF('Liste des mots'!$H$1=TRUE,HD17,"")</f>
        <v>79</v>
      </c>
      <c r="HG18" s="77"/>
      <c r="HH18" s="76">
        <f>IF('Liste des mots'!$H$1=TRUE,HJ17,"")</f>
        <v>80</v>
      </c>
      <c r="HI18" s="77"/>
      <c r="HJ18" s="78" t="str">
        <f>IF('Liste des mots'!$D$1=TRUE,Instructions!$D$17,"")</f>
        <v>Inscrire la description ici</v>
      </c>
      <c r="HK18" s="77"/>
      <c r="HL18" s="79">
        <f>IF('Liste des mots'!$H$1=TRUE,HJ17,"")</f>
        <v>80</v>
      </c>
      <c r="HM18" s="76">
        <f>IF('Liste des mots'!$H$1=TRUE,HO17,"")</f>
        <v>83</v>
      </c>
      <c r="HN18" s="77"/>
      <c r="HO18" s="78" t="str">
        <f>IF('Liste des mots'!$D$1=TRUE,Instructions!$D$17,"")</f>
        <v>Inscrire la description ici</v>
      </c>
      <c r="HP18" s="77"/>
      <c r="HQ18" s="79">
        <f>IF('Liste des mots'!$H$1=TRUE,HO17,"")</f>
        <v>83</v>
      </c>
      <c r="HR18" s="77"/>
      <c r="HS18" s="76">
        <f>IF('Liste des mots'!$H$1=TRUE,HU17,"")</f>
        <v>84</v>
      </c>
      <c r="HT18" s="77"/>
      <c r="HU18" s="78" t="str">
        <f>IF('Liste des mots'!$D$1=TRUE,Instructions!$D$17,"")</f>
        <v>Inscrire la description ici</v>
      </c>
      <c r="HV18" s="77"/>
      <c r="HW18" s="79">
        <f>IF('Liste des mots'!$H$1=TRUE,HU17,"")</f>
        <v>84</v>
      </c>
      <c r="HX18" s="76">
        <f>IF('Liste des mots'!$H$1=TRUE,HZ17,"")</f>
        <v>87</v>
      </c>
      <c r="HY18" s="77"/>
      <c r="HZ18" s="78" t="str">
        <f>IF('Liste des mots'!$D$1=TRUE,Instructions!$D$17,"")</f>
        <v>Inscrire la description ici</v>
      </c>
      <c r="IA18" s="77"/>
      <c r="IB18" s="79">
        <f>IF('Liste des mots'!$H$1=TRUE,HZ17,"")</f>
        <v>87</v>
      </c>
      <c r="IC18" s="77"/>
      <c r="ID18" s="76">
        <f>IF('Liste des mots'!$H$1=TRUE,IF17,"")</f>
        <v>88</v>
      </c>
      <c r="IE18" s="77"/>
      <c r="IF18" s="78" t="str">
        <f>IF('Liste des mots'!$D$1=TRUE,Instructions!$D$17,"")</f>
        <v>Inscrire la description ici</v>
      </c>
      <c r="IG18" s="77"/>
      <c r="IH18" s="79">
        <f>IF('Liste des mots'!$H$1=TRUE,IF17,"")</f>
        <v>88</v>
      </c>
      <c r="II18" s="76">
        <f>IF('Liste des mots'!$H$1=TRUE,IK17,"")</f>
        <v>91</v>
      </c>
      <c r="IJ18" s="77"/>
      <c r="IK18" s="78" t="str">
        <f>IF('Liste des mots'!$D$1=TRUE,Instructions!$D$17,"")</f>
        <v>Inscrire la description ici</v>
      </c>
      <c r="IL18" s="77"/>
      <c r="IM18" s="79">
        <f>IF('Liste des mots'!$H$1=TRUE,IK17,"")</f>
        <v>91</v>
      </c>
      <c r="IN18" s="77"/>
      <c r="IO18" s="76">
        <f>IF('Liste des mots'!$H$1=TRUE,IQ17,"")</f>
        <v>92</v>
      </c>
      <c r="IP18" s="77"/>
      <c r="IQ18" s="78" t="str">
        <f>IF('Liste des mots'!$D$1=TRUE,Instructions!$D$17,"")</f>
        <v>Inscrire la description ici</v>
      </c>
      <c r="IR18" s="77"/>
      <c r="IS18" s="79">
        <f>IF('Liste des mots'!$H$1=TRUE,IQ17,"")</f>
        <v>92</v>
      </c>
      <c r="IT18" s="76">
        <f>IF('Liste des mots'!$H$1=TRUE,IV17,"")</f>
        <v>95</v>
      </c>
      <c r="IU18" s="77"/>
      <c r="IV18" s="78" t="str">
        <f>IF('Liste des mots'!$D$1=TRUE,Instructions!$D$17,"")</f>
        <v>Inscrire la description ici</v>
      </c>
      <c r="IW18" s="77"/>
      <c r="IX18" s="79">
        <f>IF('Liste des mots'!$H$1=TRUE,IV17,"")</f>
        <v>95</v>
      </c>
      <c r="IY18" s="77"/>
      <c r="IZ18" s="76">
        <f>IF('Liste des mots'!$H$1=TRUE,JB17,"")</f>
        <v>96</v>
      </c>
      <c r="JA18" s="77"/>
      <c r="JB18" s="78" t="str">
        <f>IF('Liste des mots'!$D$1=TRUE,Instructions!$D$17,"")</f>
        <v>Inscrire la description ici</v>
      </c>
      <c r="JC18" s="77"/>
      <c r="JD18" s="79">
        <f>IF('Liste des mots'!$H$1=TRUE,JB17,"")</f>
        <v>96</v>
      </c>
      <c r="JE18" s="76">
        <f>IF('Liste des mots'!$H$1=TRUE,JG17,"")</f>
        <v>99</v>
      </c>
      <c r="JF18" s="77"/>
      <c r="JG18" s="78" t="str">
        <f>IF('Liste des mots'!$D$1=TRUE,Instructions!$D$17,"")</f>
        <v>Inscrire la description ici</v>
      </c>
      <c r="JH18" s="77"/>
      <c r="JI18" s="79">
        <f>IF('Liste des mots'!$H$1=TRUE,JG17,"")</f>
        <v>99</v>
      </c>
      <c r="JJ18" s="77"/>
      <c r="JK18" s="76">
        <f>IF('Liste des mots'!$H$1=TRUE,JM17,"")</f>
        <v>100</v>
      </c>
      <c r="JL18" s="77"/>
      <c r="JM18" s="78" t="str">
        <f>IF('Liste des mots'!$D$1=TRUE,Instructions!$D$17,"")</f>
        <v>Inscrire la description ici</v>
      </c>
      <c r="JN18" s="77"/>
      <c r="JO18" s="79">
        <f>IF('Liste des mots'!$H$1=TRUE,JM17,"")</f>
        <v>100</v>
      </c>
    </row>
  </sheetData>
  <sheetProtection password="E973" sheet="1" objects="1" scenarios="1" formatCells="0" formatColumns="0" formatRows="0" selectLockedCells="1"/>
  <printOptions horizontalCentered="1" verticalCentered="1"/>
  <pageMargins left="0.39000000000000007" right="0.39000000000000007" top="0.39000000000000007" bottom="0.39000000000000007" header="0" footer="0"/>
  <pageSetup horizontalDpi="300" verticalDpi="300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8000860214233"/>
  </sheetPr>
  <dimension ref="A1:UD12"/>
  <sheetViews>
    <sheetView zoomScale="90" zoomScaleNormal="90" zoomScalePageLayoutView="200" workbookViewId="0" topLeftCell="A1">
      <selection activeCell="K2" sqref="K2"/>
    </sheetView>
  </sheetViews>
  <sheetFormatPr defaultColWidth="10.57421875" defaultRowHeight="16.5"/>
  <cols>
    <col min="1" max="5" width="14.00390625" style="81" customWidth="1"/>
    <col min="6" max="6" width="3.00390625" style="81" customWidth="1"/>
    <col min="7" max="16" width="14.00390625" style="81" customWidth="1"/>
    <col min="17" max="17" width="3.00390625" style="81" customWidth="1"/>
    <col min="18" max="27" width="14.00390625" style="81" customWidth="1"/>
    <col min="28" max="28" width="3.00390625" style="81" customWidth="1"/>
    <col min="29" max="38" width="14.00390625" style="81" customWidth="1"/>
    <col min="39" max="39" width="3.00390625" style="81" customWidth="1"/>
    <col min="40" max="49" width="14.00390625" style="81" customWidth="1"/>
    <col min="50" max="50" width="3.00390625" style="81" customWidth="1"/>
    <col min="51" max="60" width="14.00390625" style="81" customWidth="1"/>
    <col min="61" max="61" width="3.00390625" style="81" customWidth="1"/>
    <col min="62" max="71" width="14.00390625" style="81" customWidth="1"/>
    <col min="72" max="72" width="3.00390625" style="81" customWidth="1"/>
    <col min="73" max="82" width="14.00390625" style="81" customWidth="1"/>
    <col min="83" max="83" width="3.00390625" style="81" customWidth="1"/>
    <col min="84" max="93" width="14.00390625" style="81" customWidth="1"/>
    <col min="94" max="94" width="3.00390625" style="81" customWidth="1"/>
    <col min="95" max="104" width="14.00390625" style="81" customWidth="1"/>
    <col min="105" max="105" width="3.00390625" style="81" customWidth="1"/>
    <col min="106" max="115" width="14.00390625" style="81" customWidth="1"/>
    <col min="116" max="116" width="3.00390625" style="81" customWidth="1"/>
    <col min="117" max="126" width="14.00390625" style="81" customWidth="1"/>
    <col min="127" max="127" width="3.00390625" style="81" customWidth="1"/>
    <col min="128" max="137" width="14.00390625" style="81" customWidth="1"/>
    <col min="138" max="138" width="3.00390625" style="81" customWidth="1"/>
    <col min="139" max="148" width="14.00390625" style="81" customWidth="1"/>
    <col min="149" max="149" width="3.00390625" style="81" customWidth="1"/>
    <col min="150" max="159" width="14.00390625" style="81" customWidth="1"/>
    <col min="160" max="160" width="3.00390625" style="81" customWidth="1"/>
    <col min="161" max="170" width="14.00390625" style="81" customWidth="1"/>
    <col min="171" max="171" width="3.00390625" style="81" customWidth="1"/>
    <col min="172" max="181" width="14.00390625" style="81" customWidth="1"/>
    <col min="182" max="182" width="3.00390625" style="81" customWidth="1"/>
    <col min="183" max="192" width="14.00390625" style="81" customWidth="1"/>
    <col min="193" max="193" width="3.00390625" style="81" customWidth="1"/>
    <col min="194" max="203" width="14.00390625" style="81" customWidth="1"/>
    <col min="204" max="204" width="3.00390625" style="81" customWidth="1"/>
    <col min="205" max="214" width="14.00390625" style="81" customWidth="1"/>
    <col min="215" max="215" width="3.00390625" style="81" customWidth="1"/>
    <col min="216" max="225" width="14.00390625" style="81" customWidth="1"/>
    <col min="226" max="226" width="3.00390625" style="81" customWidth="1"/>
    <col min="227" max="236" width="14.00390625" style="81" customWidth="1"/>
    <col min="237" max="237" width="3.00390625" style="81" customWidth="1"/>
    <col min="238" max="247" width="14.00390625" style="81" customWidth="1"/>
    <col min="248" max="248" width="3.00390625" style="81" customWidth="1"/>
    <col min="249" max="258" width="14.00390625" style="81" customWidth="1"/>
    <col min="259" max="259" width="3.00390625" style="81" customWidth="1"/>
    <col min="260" max="269" width="14.00390625" style="81" customWidth="1"/>
    <col min="270" max="270" width="3.00390625" style="81" customWidth="1"/>
    <col min="271" max="280" width="14.00390625" style="81" customWidth="1"/>
    <col min="281" max="281" width="3.00390625" style="81" customWidth="1"/>
    <col min="282" max="291" width="14.00390625" style="81" customWidth="1"/>
    <col min="292" max="292" width="3.00390625" style="81" customWidth="1"/>
    <col min="293" max="302" width="14.00390625" style="81" customWidth="1"/>
    <col min="303" max="303" width="3.00390625" style="81" customWidth="1"/>
    <col min="304" max="313" width="14.00390625" style="81" customWidth="1"/>
    <col min="314" max="314" width="3.00390625" style="81" customWidth="1"/>
    <col min="315" max="324" width="14.00390625" style="81" customWidth="1"/>
    <col min="325" max="325" width="3.00390625" style="81" customWidth="1"/>
    <col min="326" max="335" width="14.00390625" style="81" customWidth="1"/>
    <col min="336" max="336" width="3.00390625" style="81" customWidth="1"/>
    <col min="337" max="346" width="14.00390625" style="81" customWidth="1"/>
    <col min="347" max="347" width="3.00390625" style="81" customWidth="1"/>
    <col min="348" max="357" width="14.00390625" style="81" customWidth="1"/>
    <col min="358" max="358" width="3.00390625" style="81" customWidth="1"/>
    <col min="359" max="368" width="14.00390625" style="81" customWidth="1"/>
    <col min="369" max="369" width="3.00390625" style="81" customWidth="1"/>
    <col min="370" max="379" width="14.00390625" style="81" customWidth="1"/>
    <col min="380" max="380" width="3.00390625" style="81" customWidth="1"/>
    <col min="381" max="390" width="14.00390625" style="81" customWidth="1"/>
    <col min="391" max="391" width="3.00390625" style="81" customWidth="1"/>
    <col min="392" max="401" width="14.00390625" style="81" customWidth="1"/>
    <col min="402" max="402" width="3.00390625" style="81" customWidth="1"/>
    <col min="403" max="412" width="14.00390625" style="81" customWidth="1"/>
    <col min="413" max="413" width="3.00390625" style="81" customWidth="1"/>
    <col min="414" max="423" width="14.00390625" style="81" customWidth="1"/>
    <col min="424" max="424" width="3.00390625" style="81" customWidth="1"/>
    <col min="425" max="434" width="14.00390625" style="81" customWidth="1"/>
    <col min="435" max="435" width="3.00390625" style="81" customWidth="1"/>
    <col min="436" max="445" width="14.00390625" style="81" customWidth="1"/>
    <col min="446" max="446" width="3.00390625" style="81" customWidth="1"/>
    <col min="447" max="456" width="14.00390625" style="81" customWidth="1"/>
    <col min="457" max="457" width="3.00390625" style="81" customWidth="1"/>
    <col min="458" max="467" width="14.00390625" style="81" customWidth="1"/>
    <col min="468" max="468" width="3.00390625" style="81" customWidth="1"/>
    <col min="469" max="478" width="14.00390625" style="81" customWidth="1"/>
    <col min="479" max="479" width="3.00390625" style="81" customWidth="1"/>
    <col min="480" max="489" width="14.00390625" style="81" customWidth="1"/>
    <col min="490" max="490" width="3.00390625" style="81" customWidth="1"/>
    <col min="491" max="500" width="14.00390625" style="81" customWidth="1"/>
    <col min="501" max="501" width="3.00390625" style="81" customWidth="1"/>
    <col min="502" max="511" width="14.00390625" style="81" customWidth="1"/>
    <col min="512" max="512" width="3.00390625" style="81" customWidth="1"/>
    <col min="513" max="522" width="14.00390625" style="81" customWidth="1"/>
    <col min="523" max="523" width="3.00390625" style="81" customWidth="1"/>
    <col min="524" max="533" width="14.00390625" style="81" customWidth="1"/>
    <col min="534" max="534" width="3.00390625" style="81" customWidth="1"/>
    <col min="535" max="544" width="14.00390625" style="81" customWidth="1"/>
    <col min="545" max="545" width="3.00390625" style="81" customWidth="1"/>
    <col min="546" max="550" width="14.00390625" style="81" customWidth="1"/>
    <col min="551" max="16384" width="10.57421875" style="81" customWidth="1"/>
  </cols>
  <sheetData>
    <row r="1" spans="1:550" s="86" customFormat="1" ht="23" customHeight="1">
      <c r="A1" s="82">
        <f>IF('Liste des mots'!$H$1=TRUE,C2,"")</f>
        <v>1</v>
      </c>
      <c r="B1" s="83"/>
      <c r="C1" s="83"/>
      <c r="D1" s="84"/>
      <c r="E1" s="85">
        <f>IF('Liste des mots'!$H$1=TRUE,C2,"")</f>
        <v>1</v>
      </c>
      <c r="F1" s="83"/>
      <c r="G1" s="82">
        <f>IF('Liste des mots'!$H$1=TRUE,I2,"")</f>
        <v>2</v>
      </c>
      <c r="H1" s="83"/>
      <c r="I1" s="83"/>
      <c r="J1" s="83"/>
      <c r="K1" s="85">
        <f>IF('Liste des mots'!$H$1=TRUE,I2,"")</f>
        <v>2</v>
      </c>
      <c r="L1" s="82">
        <f>IF('Liste des mots'!$H$1=TRUE,N2,"")</f>
        <v>3</v>
      </c>
      <c r="M1" s="83"/>
      <c r="N1" s="83"/>
      <c r="O1" s="84"/>
      <c r="P1" s="85">
        <f>IF('Liste des mots'!$H$1=TRUE,N2,"")</f>
        <v>3</v>
      </c>
      <c r="Q1" s="83"/>
      <c r="R1" s="82">
        <f>IF('Liste des mots'!$H$1=TRUE,T2,"")</f>
        <v>4</v>
      </c>
      <c r="S1" s="83"/>
      <c r="T1" s="83"/>
      <c r="U1" s="83"/>
      <c r="V1" s="85">
        <f>IF('Liste des mots'!$H$1=TRUE,T2,"")</f>
        <v>4</v>
      </c>
      <c r="W1" s="82">
        <f>IF('Liste des mots'!$H$1=TRUE,Y2,"")</f>
        <v>5</v>
      </c>
      <c r="X1" s="83"/>
      <c r="Y1" s="83"/>
      <c r="Z1" s="84"/>
      <c r="AA1" s="85">
        <f>IF('Liste des mots'!$H$1=TRUE,Y2,"")</f>
        <v>5</v>
      </c>
      <c r="AB1" s="83"/>
      <c r="AC1" s="82">
        <f>IF('Liste des mots'!$H$1=TRUE,AE2,"")</f>
        <v>6</v>
      </c>
      <c r="AD1" s="83"/>
      <c r="AE1" s="83"/>
      <c r="AF1" s="83"/>
      <c r="AG1" s="85">
        <f>IF('Liste des mots'!$H$1=TRUE,AE2,"")</f>
        <v>6</v>
      </c>
      <c r="AH1" s="82">
        <f>IF('Liste des mots'!$H$1=TRUE,AJ2,"")</f>
        <v>7</v>
      </c>
      <c r="AI1" s="83"/>
      <c r="AJ1" s="83"/>
      <c r="AK1" s="84"/>
      <c r="AL1" s="85">
        <f>IF('Liste des mots'!$H$1=TRUE,AJ2,"")</f>
        <v>7</v>
      </c>
      <c r="AM1" s="83"/>
      <c r="AN1" s="82">
        <f>IF('Liste des mots'!$H$1=TRUE,AP2,"")</f>
        <v>8</v>
      </c>
      <c r="AO1" s="83"/>
      <c r="AP1" s="83"/>
      <c r="AQ1" s="83"/>
      <c r="AR1" s="85">
        <f>IF('Liste des mots'!$H$1=TRUE,AP2,"")</f>
        <v>8</v>
      </c>
      <c r="AS1" s="82">
        <f>IF('Liste des mots'!$H$1=TRUE,AU2,"")</f>
        <v>9</v>
      </c>
      <c r="AT1" s="83"/>
      <c r="AU1" s="83"/>
      <c r="AV1" s="84"/>
      <c r="AW1" s="85">
        <f>IF('Liste des mots'!$H$1=TRUE,AU2,"")</f>
        <v>9</v>
      </c>
      <c r="AX1" s="83"/>
      <c r="AY1" s="82">
        <f>IF('Liste des mots'!$H$1=TRUE,BA2,"")</f>
        <v>10</v>
      </c>
      <c r="AZ1" s="83"/>
      <c r="BA1" s="83"/>
      <c r="BB1" s="83"/>
      <c r="BC1" s="85">
        <f>IF('Liste des mots'!$H$1=TRUE,BA2,"")</f>
        <v>10</v>
      </c>
      <c r="BD1" s="82">
        <f>IF('Liste des mots'!$H$1=TRUE,BF2,"")</f>
        <v>11</v>
      </c>
      <c r="BE1" s="83"/>
      <c r="BF1" s="83"/>
      <c r="BG1" s="84"/>
      <c r="BH1" s="85">
        <f>IF('Liste des mots'!$H$1=TRUE,BF2,"")</f>
        <v>11</v>
      </c>
      <c r="BI1" s="83"/>
      <c r="BJ1" s="82">
        <f>IF('Liste des mots'!$H$1=TRUE,BL2,"")</f>
        <v>12</v>
      </c>
      <c r="BK1" s="83"/>
      <c r="BL1" s="83"/>
      <c r="BM1" s="83"/>
      <c r="BN1" s="85">
        <f>IF('Liste des mots'!$H$1=TRUE,BL2,"")</f>
        <v>12</v>
      </c>
      <c r="BO1" s="82">
        <f>IF('Liste des mots'!$H$1=TRUE,BQ2,"")</f>
        <v>13</v>
      </c>
      <c r="BP1" s="83"/>
      <c r="BQ1" s="83"/>
      <c r="BR1" s="84"/>
      <c r="BS1" s="85">
        <f>IF('Liste des mots'!$H$1=TRUE,BQ2,"")</f>
        <v>13</v>
      </c>
      <c r="BT1" s="83"/>
      <c r="BU1" s="82">
        <f>IF('Liste des mots'!$H$1=TRUE,BW2,"")</f>
        <v>14</v>
      </c>
      <c r="BV1" s="83"/>
      <c r="BW1" s="83"/>
      <c r="BX1" s="83"/>
      <c r="BY1" s="85">
        <f>IF('Liste des mots'!$H$1=TRUE,BW2,"")</f>
        <v>14</v>
      </c>
      <c r="BZ1" s="82">
        <f>IF('Liste des mots'!$H$1=TRUE,CB2,"")</f>
        <v>15</v>
      </c>
      <c r="CA1" s="83"/>
      <c r="CB1" s="83"/>
      <c r="CC1" s="84"/>
      <c r="CD1" s="85">
        <f>IF('Liste des mots'!$H$1=TRUE,CB2,"")</f>
        <v>15</v>
      </c>
      <c r="CE1" s="83"/>
      <c r="CF1" s="82">
        <f>IF('Liste des mots'!$H$1=TRUE,CH2,"")</f>
        <v>16</v>
      </c>
      <c r="CG1" s="83"/>
      <c r="CH1" s="83"/>
      <c r="CI1" s="83"/>
      <c r="CJ1" s="85">
        <f>IF('Liste des mots'!$H$1=TRUE,CH2,"")</f>
        <v>16</v>
      </c>
      <c r="CK1" s="82">
        <f>IF('Liste des mots'!$H$1=TRUE,CM2,"")</f>
        <v>17</v>
      </c>
      <c r="CL1" s="83"/>
      <c r="CM1" s="83"/>
      <c r="CN1" s="84"/>
      <c r="CO1" s="85">
        <f>IF('Liste des mots'!$H$1=TRUE,CM2,"")</f>
        <v>17</v>
      </c>
      <c r="CP1" s="83"/>
      <c r="CQ1" s="82">
        <f>IF('Liste des mots'!$H$1=TRUE,CS2,"")</f>
        <v>18</v>
      </c>
      <c r="CR1" s="83"/>
      <c r="CS1" s="83"/>
      <c r="CT1" s="83"/>
      <c r="CU1" s="85">
        <f>IF('Liste des mots'!$H$1=TRUE,CS2,"")</f>
        <v>18</v>
      </c>
      <c r="CV1" s="82">
        <f>IF('Liste des mots'!$H$1=TRUE,CX2,"")</f>
        <v>19</v>
      </c>
      <c r="CW1" s="83"/>
      <c r="CX1" s="83"/>
      <c r="CY1" s="84"/>
      <c r="CZ1" s="85">
        <f>IF('Liste des mots'!$H$1=TRUE,CX2,"")</f>
        <v>19</v>
      </c>
      <c r="DA1" s="83"/>
      <c r="DB1" s="82">
        <f>IF('Liste des mots'!$H$1=TRUE,DD2,"")</f>
        <v>20</v>
      </c>
      <c r="DC1" s="83"/>
      <c r="DD1" s="83"/>
      <c r="DE1" s="83"/>
      <c r="DF1" s="85">
        <f>IF('Liste des mots'!$H$1=TRUE,DD2,"")</f>
        <v>20</v>
      </c>
      <c r="DG1" s="82">
        <f>IF('Liste des mots'!$H$1=TRUE,DI2,"")</f>
        <v>21</v>
      </c>
      <c r="DH1" s="83"/>
      <c r="DI1" s="83"/>
      <c r="DJ1" s="84"/>
      <c r="DK1" s="85">
        <f>IF('Liste des mots'!$H$1=TRUE,DI2,"")</f>
        <v>21</v>
      </c>
      <c r="DL1" s="83"/>
      <c r="DM1" s="82">
        <f>IF('Liste des mots'!$H$1=TRUE,DO2,"")</f>
        <v>22</v>
      </c>
      <c r="DN1" s="83"/>
      <c r="DO1" s="83"/>
      <c r="DP1" s="83"/>
      <c r="DQ1" s="85">
        <f>IF('Liste des mots'!$H$1=TRUE,DO2,"")</f>
        <v>22</v>
      </c>
      <c r="DR1" s="82">
        <f>IF('Liste des mots'!$H$1=TRUE,DT2,"")</f>
        <v>23</v>
      </c>
      <c r="DS1" s="83"/>
      <c r="DT1" s="83"/>
      <c r="DU1" s="84"/>
      <c r="DV1" s="85">
        <f>IF('Liste des mots'!$H$1=TRUE,DT2,"")</f>
        <v>23</v>
      </c>
      <c r="DW1" s="83"/>
      <c r="DX1" s="82">
        <f>IF('Liste des mots'!$H$1=TRUE,DZ2,"")</f>
        <v>24</v>
      </c>
      <c r="DY1" s="83"/>
      <c r="DZ1" s="83"/>
      <c r="EA1" s="83"/>
      <c r="EB1" s="85">
        <f>IF('Liste des mots'!$H$1=TRUE,DZ2,"")</f>
        <v>24</v>
      </c>
      <c r="EC1" s="82">
        <f>IF('Liste des mots'!$H$1=TRUE,EE2,"")</f>
        <v>25</v>
      </c>
      <c r="ED1" s="83"/>
      <c r="EE1" s="83"/>
      <c r="EF1" s="84"/>
      <c r="EG1" s="85">
        <f>IF('Liste des mots'!$H$1=TRUE,EE2,"")</f>
        <v>25</v>
      </c>
      <c r="EH1" s="83"/>
      <c r="EI1" s="82">
        <f>IF('Liste des mots'!$H$1=TRUE,EK2,"")</f>
        <v>26</v>
      </c>
      <c r="EJ1" s="83"/>
      <c r="EK1" s="83"/>
      <c r="EL1" s="83"/>
      <c r="EM1" s="85">
        <f>IF('Liste des mots'!$H$1=TRUE,EK2,"")</f>
        <v>26</v>
      </c>
      <c r="EN1" s="82">
        <f>IF('Liste des mots'!$H$1=TRUE,EP2,"")</f>
        <v>27</v>
      </c>
      <c r="EO1" s="83"/>
      <c r="EP1" s="83"/>
      <c r="EQ1" s="84"/>
      <c r="ER1" s="85">
        <f>IF('Liste des mots'!$H$1=TRUE,EP2,"")</f>
        <v>27</v>
      </c>
      <c r="ES1" s="83"/>
      <c r="ET1" s="82">
        <f>IF('Liste des mots'!$H$1=TRUE,EV2,"")</f>
        <v>28</v>
      </c>
      <c r="EU1" s="83"/>
      <c r="EV1" s="83"/>
      <c r="EW1" s="83"/>
      <c r="EX1" s="85">
        <f>IF('Liste des mots'!$H$1=TRUE,EV2,"")</f>
        <v>28</v>
      </c>
      <c r="EY1" s="82">
        <f>IF('Liste des mots'!$H$1=TRUE,FA2,"")</f>
        <v>29</v>
      </c>
      <c r="EZ1" s="83"/>
      <c r="FA1" s="83"/>
      <c r="FB1" s="84"/>
      <c r="FC1" s="85">
        <f>IF('Liste des mots'!$H$1=TRUE,FA2,"")</f>
        <v>29</v>
      </c>
      <c r="FD1" s="83"/>
      <c r="FE1" s="82">
        <f>IF('Liste des mots'!$H$1=TRUE,FG2,"")</f>
        <v>30</v>
      </c>
      <c r="FF1" s="83"/>
      <c r="FG1" s="83"/>
      <c r="FH1" s="83"/>
      <c r="FI1" s="85">
        <f>IF('Liste des mots'!$H$1=TRUE,FG2,"")</f>
        <v>30</v>
      </c>
      <c r="FJ1" s="82">
        <f>IF('Liste des mots'!$H$1=TRUE,FL2,"")</f>
        <v>31</v>
      </c>
      <c r="FK1" s="83"/>
      <c r="FL1" s="83"/>
      <c r="FM1" s="84"/>
      <c r="FN1" s="85">
        <f>IF('Liste des mots'!$H$1=TRUE,FL2,"")</f>
        <v>31</v>
      </c>
      <c r="FO1" s="83"/>
      <c r="FP1" s="82">
        <f>IF('Liste des mots'!$H$1=TRUE,FR2,"")</f>
        <v>32</v>
      </c>
      <c r="FQ1" s="83"/>
      <c r="FR1" s="83"/>
      <c r="FS1" s="83"/>
      <c r="FT1" s="85">
        <f>IF('Liste des mots'!$H$1=TRUE,FR2,"")</f>
        <v>32</v>
      </c>
      <c r="FU1" s="82">
        <f>IF('Liste des mots'!$H$1=TRUE,FW2,"")</f>
        <v>33</v>
      </c>
      <c r="FV1" s="83"/>
      <c r="FW1" s="83"/>
      <c r="FX1" s="84"/>
      <c r="FY1" s="85">
        <f>IF('Liste des mots'!$H$1=TRUE,FW2,"")</f>
        <v>33</v>
      </c>
      <c r="FZ1" s="83"/>
      <c r="GA1" s="82">
        <f>IF('Liste des mots'!$H$1=TRUE,GC2,"")</f>
        <v>34</v>
      </c>
      <c r="GB1" s="83"/>
      <c r="GC1" s="83"/>
      <c r="GD1" s="83"/>
      <c r="GE1" s="85">
        <f>IF('Liste des mots'!$H$1=TRUE,GC2,"")</f>
        <v>34</v>
      </c>
      <c r="GF1" s="82">
        <f>IF('Liste des mots'!$H$1=TRUE,GH2,"")</f>
        <v>35</v>
      </c>
      <c r="GG1" s="83"/>
      <c r="GH1" s="83"/>
      <c r="GI1" s="84"/>
      <c r="GJ1" s="85">
        <f>IF('Liste des mots'!$H$1=TRUE,GH2,"")</f>
        <v>35</v>
      </c>
      <c r="GK1" s="83"/>
      <c r="GL1" s="82">
        <f>IF('Liste des mots'!$H$1=TRUE,GN2,"")</f>
        <v>36</v>
      </c>
      <c r="GM1" s="83"/>
      <c r="GN1" s="83"/>
      <c r="GO1" s="83"/>
      <c r="GP1" s="85">
        <f>IF('Liste des mots'!$H$1=TRUE,GN2,"")</f>
        <v>36</v>
      </c>
      <c r="GQ1" s="82">
        <f>IF('Liste des mots'!$H$1=TRUE,GS2,"")</f>
        <v>37</v>
      </c>
      <c r="GR1" s="83"/>
      <c r="GS1" s="83"/>
      <c r="GT1" s="84"/>
      <c r="GU1" s="85">
        <f>IF('Liste des mots'!$H$1=TRUE,GS2,"")</f>
        <v>37</v>
      </c>
      <c r="GV1" s="83"/>
      <c r="GW1" s="82">
        <f>IF('Liste des mots'!$H$1=TRUE,GY2,"")</f>
        <v>38</v>
      </c>
      <c r="GX1" s="83"/>
      <c r="GY1" s="83"/>
      <c r="GZ1" s="83"/>
      <c r="HA1" s="85">
        <f>IF('Liste des mots'!$H$1=TRUE,GY2,"")</f>
        <v>38</v>
      </c>
      <c r="HB1" s="82">
        <f>IF('Liste des mots'!$H$1=TRUE,HD2,"")</f>
        <v>39</v>
      </c>
      <c r="HC1" s="83"/>
      <c r="HD1" s="83"/>
      <c r="HE1" s="84"/>
      <c r="HF1" s="85">
        <f>IF('Liste des mots'!$H$1=TRUE,HD2,"")</f>
        <v>39</v>
      </c>
      <c r="HG1" s="83"/>
      <c r="HH1" s="82">
        <f>IF('Liste des mots'!$H$1=TRUE,HJ2,"")</f>
        <v>40</v>
      </c>
      <c r="HI1" s="83"/>
      <c r="HJ1" s="83"/>
      <c r="HK1" s="83"/>
      <c r="HL1" s="85">
        <f>IF('Liste des mots'!$H$1=TRUE,HJ2,"")</f>
        <v>40</v>
      </c>
      <c r="HM1" s="82">
        <f>IF('Liste des mots'!$H$1=TRUE,HO2,"")</f>
        <v>41</v>
      </c>
      <c r="HN1" s="83"/>
      <c r="HO1" s="83"/>
      <c r="HP1" s="84"/>
      <c r="HQ1" s="85">
        <f>IF('Liste des mots'!$H$1=TRUE,HO2,"")</f>
        <v>41</v>
      </c>
      <c r="HR1" s="83"/>
      <c r="HS1" s="82">
        <f>IF('Liste des mots'!$H$1=TRUE,HU2,"")</f>
        <v>42</v>
      </c>
      <c r="HT1" s="83"/>
      <c r="HU1" s="83"/>
      <c r="HV1" s="83"/>
      <c r="HW1" s="85">
        <f>IF('Liste des mots'!$H$1=TRUE,HU2,"")</f>
        <v>42</v>
      </c>
      <c r="HX1" s="82">
        <f>IF('Liste des mots'!$H$1=TRUE,HZ2,"")</f>
        <v>43</v>
      </c>
      <c r="HY1" s="83"/>
      <c r="HZ1" s="83"/>
      <c r="IA1" s="84"/>
      <c r="IB1" s="85">
        <f>IF('Liste des mots'!$H$1=TRUE,HZ2,"")</f>
        <v>43</v>
      </c>
      <c r="IC1" s="83"/>
      <c r="ID1" s="82">
        <f>IF('Liste des mots'!$H$1=TRUE,IF2,"")</f>
        <v>44</v>
      </c>
      <c r="IE1" s="83"/>
      <c r="IF1" s="83"/>
      <c r="IG1" s="83"/>
      <c r="IH1" s="85">
        <f>IF('Liste des mots'!$H$1=TRUE,IF2,"")</f>
        <v>44</v>
      </c>
      <c r="II1" s="82">
        <f>IF('Liste des mots'!$H$1=TRUE,IK2,"")</f>
        <v>45</v>
      </c>
      <c r="IJ1" s="83"/>
      <c r="IK1" s="83"/>
      <c r="IL1" s="84"/>
      <c r="IM1" s="85">
        <f>IF('Liste des mots'!$H$1=TRUE,IK2,"")</f>
        <v>45</v>
      </c>
      <c r="IN1" s="83"/>
      <c r="IO1" s="82">
        <f>IF('Liste des mots'!$H$1=TRUE,IQ2,"")</f>
        <v>46</v>
      </c>
      <c r="IP1" s="83"/>
      <c r="IQ1" s="83"/>
      <c r="IR1" s="83"/>
      <c r="IS1" s="85">
        <f>IF('Liste des mots'!$H$1=TRUE,IQ2,"")</f>
        <v>46</v>
      </c>
      <c r="IT1" s="82">
        <f>IF('Liste des mots'!$H$1=TRUE,IV2,"")</f>
        <v>47</v>
      </c>
      <c r="IU1" s="83"/>
      <c r="IV1" s="83"/>
      <c r="IW1" s="84"/>
      <c r="IX1" s="85">
        <f>IF('Liste des mots'!$H$1=TRUE,IV2,"")</f>
        <v>47</v>
      </c>
      <c r="IY1" s="83"/>
      <c r="IZ1" s="82">
        <f>IF('Liste des mots'!$H$1=TRUE,JB2,"")</f>
        <v>48</v>
      </c>
      <c r="JA1" s="83"/>
      <c r="JB1" s="83"/>
      <c r="JC1" s="83"/>
      <c r="JD1" s="85">
        <f>IF('Liste des mots'!$H$1=TRUE,JB2,"")</f>
        <v>48</v>
      </c>
      <c r="JE1" s="82">
        <f>IF('Liste des mots'!$H$1=TRUE,JG2,"")</f>
        <v>49</v>
      </c>
      <c r="JF1" s="83"/>
      <c r="JG1" s="83"/>
      <c r="JH1" s="84"/>
      <c r="JI1" s="85">
        <f>IF('Liste des mots'!$H$1=TRUE,JG2,"")</f>
        <v>49</v>
      </c>
      <c r="JJ1" s="83"/>
      <c r="JK1" s="82">
        <f>IF('Liste des mots'!$H$1=TRUE,JM2,"")</f>
        <v>50</v>
      </c>
      <c r="JL1" s="83"/>
      <c r="JM1" s="83"/>
      <c r="JN1" s="83"/>
      <c r="JO1" s="85">
        <f>IF('Liste des mots'!$H$1=TRUE,JM2,"")</f>
        <v>50</v>
      </c>
      <c r="JP1" s="82">
        <f>IF('Liste des mots'!$H$1=TRUE,JR2,"")</f>
        <v>51</v>
      </c>
      <c r="JQ1" s="83"/>
      <c r="JR1" s="83"/>
      <c r="JS1" s="84"/>
      <c r="JT1" s="85">
        <f>IF('Liste des mots'!$H$1=TRUE,JR2,"")</f>
        <v>51</v>
      </c>
      <c r="JU1" s="83"/>
      <c r="JV1" s="82">
        <f>IF('Liste des mots'!$H$1=TRUE,JX2,"")</f>
        <v>52</v>
      </c>
      <c r="JW1" s="83"/>
      <c r="JX1" s="83"/>
      <c r="JY1" s="83"/>
      <c r="JZ1" s="85">
        <f>IF('Liste des mots'!$H$1=TRUE,JX2,"")</f>
        <v>52</v>
      </c>
      <c r="KA1" s="82">
        <f>IF('Liste des mots'!$H$1=TRUE,KC2,"")</f>
        <v>53</v>
      </c>
      <c r="KB1" s="83"/>
      <c r="KC1" s="83"/>
      <c r="KD1" s="84"/>
      <c r="KE1" s="85">
        <f>IF('Liste des mots'!$H$1=TRUE,KC2,"")</f>
        <v>53</v>
      </c>
      <c r="KF1" s="83"/>
      <c r="KG1" s="82">
        <f>IF('Liste des mots'!$H$1=TRUE,KI2,"")</f>
        <v>54</v>
      </c>
      <c r="KH1" s="83"/>
      <c r="KI1" s="83"/>
      <c r="KJ1" s="83"/>
      <c r="KK1" s="85">
        <f>IF('Liste des mots'!$H$1=TRUE,KI2,"")</f>
        <v>54</v>
      </c>
      <c r="KL1" s="82">
        <f>IF('Liste des mots'!$H$1=TRUE,KN2,"")</f>
        <v>55</v>
      </c>
      <c r="KM1" s="83"/>
      <c r="KN1" s="83"/>
      <c r="KO1" s="84"/>
      <c r="KP1" s="85">
        <f>IF('Liste des mots'!$H$1=TRUE,KN2,"")</f>
        <v>55</v>
      </c>
      <c r="KQ1" s="83"/>
      <c r="KR1" s="82">
        <f>IF('Liste des mots'!$H$1=TRUE,KT2,"")</f>
        <v>56</v>
      </c>
      <c r="KS1" s="83"/>
      <c r="KT1" s="83"/>
      <c r="KU1" s="83"/>
      <c r="KV1" s="85">
        <f>IF('Liste des mots'!$H$1=TRUE,KT2,"")</f>
        <v>56</v>
      </c>
      <c r="KW1" s="82">
        <f>IF('Liste des mots'!$H$1=TRUE,KY2,"")</f>
        <v>57</v>
      </c>
      <c r="KX1" s="83"/>
      <c r="KY1" s="83"/>
      <c r="KZ1" s="84"/>
      <c r="LA1" s="85">
        <f>IF('Liste des mots'!$H$1=TRUE,KY2,"")</f>
        <v>57</v>
      </c>
      <c r="LB1" s="83"/>
      <c r="LC1" s="82">
        <f>IF('Liste des mots'!$H$1=TRUE,LE2,"")</f>
        <v>58</v>
      </c>
      <c r="LD1" s="83"/>
      <c r="LE1" s="83"/>
      <c r="LF1" s="83"/>
      <c r="LG1" s="85">
        <f>IF('Liste des mots'!$H$1=TRUE,LE2,"")</f>
        <v>58</v>
      </c>
      <c r="LH1" s="82">
        <f>IF('Liste des mots'!$H$1=TRUE,LJ2,"")</f>
        <v>59</v>
      </c>
      <c r="LI1" s="83"/>
      <c r="LJ1" s="83"/>
      <c r="LK1" s="84"/>
      <c r="LL1" s="85">
        <f>IF('Liste des mots'!$H$1=TRUE,LJ2,"")</f>
        <v>59</v>
      </c>
      <c r="LM1" s="83"/>
      <c r="LN1" s="82">
        <f>IF('Liste des mots'!$H$1=TRUE,LP2,"")</f>
        <v>60</v>
      </c>
      <c r="LO1" s="83"/>
      <c r="LP1" s="83"/>
      <c r="LQ1" s="83"/>
      <c r="LR1" s="85">
        <f>IF('Liste des mots'!$H$1=TRUE,LP2,"")</f>
        <v>60</v>
      </c>
      <c r="LS1" s="82">
        <f>IF('Liste des mots'!$H$1=TRUE,LU2,"")</f>
        <v>61</v>
      </c>
      <c r="LT1" s="83"/>
      <c r="LU1" s="83"/>
      <c r="LV1" s="84"/>
      <c r="LW1" s="85">
        <f>IF('Liste des mots'!$H$1=TRUE,LU2,"")</f>
        <v>61</v>
      </c>
      <c r="LX1" s="83"/>
      <c r="LY1" s="82">
        <f>IF('Liste des mots'!$H$1=TRUE,MA2,"")</f>
        <v>62</v>
      </c>
      <c r="LZ1" s="83"/>
      <c r="MA1" s="83"/>
      <c r="MB1" s="83"/>
      <c r="MC1" s="85">
        <f>IF('Liste des mots'!$H$1=TRUE,MA2,"")</f>
        <v>62</v>
      </c>
      <c r="MD1" s="82">
        <f>IF('Liste des mots'!$H$1=TRUE,MF2,"")</f>
        <v>63</v>
      </c>
      <c r="ME1" s="83"/>
      <c r="MF1" s="83"/>
      <c r="MG1" s="84"/>
      <c r="MH1" s="85">
        <f>IF('Liste des mots'!$H$1=TRUE,MF2,"")</f>
        <v>63</v>
      </c>
      <c r="MI1" s="83"/>
      <c r="MJ1" s="82">
        <f>IF('Liste des mots'!$H$1=TRUE,ML2,"")</f>
        <v>64</v>
      </c>
      <c r="MK1" s="83"/>
      <c r="ML1" s="83"/>
      <c r="MM1" s="83"/>
      <c r="MN1" s="85">
        <f>IF('Liste des mots'!$H$1=TRUE,ML2,"")</f>
        <v>64</v>
      </c>
      <c r="MO1" s="82">
        <f>IF('Liste des mots'!$H$1=TRUE,MQ2,"")</f>
        <v>65</v>
      </c>
      <c r="MP1" s="83"/>
      <c r="MQ1" s="83"/>
      <c r="MR1" s="84"/>
      <c r="MS1" s="85">
        <f>IF('Liste des mots'!$H$1=TRUE,MQ2,"")</f>
        <v>65</v>
      </c>
      <c r="MT1" s="83"/>
      <c r="MU1" s="82">
        <f>IF('Liste des mots'!$H$1=TRUE,MW2,"")</f>
        <v>66</v>
      </c>
      <c r="MV1" s="83"/>
      <c r="MW1" s="83"/>
      <c r="MX1" s="83"/>
      <c r="MY1" s="85">
        <f>IF('Liste des mots'!$H$1=TRUE,MW2,"")</f>
        <v>66</v>
      </c>
      <c r="MZ1" s="82">
        <f>IF('Liste des mots'!$H$1=TRUE,NB2,"")</f>
        <v>67</v>
      </c>
      <c r="NA1" s="83"/>
      <c r="NB1" s="83"/>
      <c r="NC1" s="84"/>
      <c r="ND1" s="85">
        <f>IF('Liste des mots'!$H$1=TRUE,NB2,"")</f>
        <v>67</v>
      </c>
      <c r="NE1" s="83"/>
      <c r="NF1" s="82">
        <f>IF('Liste des mots'!$H$1=TRUE,NH2,"")</f>
        <v>68</v>
      </c>
      <c r="NG1" s="83"/>
      <c r="NH1" s="83"/>
      <c r="NI1" s="83"/>
      <c r="NJ1" s="85">
        <f>IF('Liste des mots'!$H$1=TRUE,NH2,"")</f>
        <v>68</v>
      </c>
      <c r="NK1" s="82">
        <f>IF('Liste des mots'!$H$1=TRUE,NM2,"")</f>
        <v>69</v>
      </c>
      <c r="NL1" s="83"/>
      <c r="NM1" s="83"/>
      <c r="NN1" s="84"/>
      <c r="NO1" s="85">
        <f>IF('Liste des mots'!$H$1=TRUE,NM2,"")</f>
        <v>69</v>
      </c>
      <c r="NP1" s="83"/>
      <c r="NQ1" s="82">
        <f>IF('Liste des mots'!$H$1=TRUE,NS2,"")</f>
        <v>70</v>
      </c>
      <c r="NR1" s="83"/>
      <c r="NS1" s="83"/>
      <c r="NT1" s="83"/>
      <c r="NU1" s="85">
        <f>IF('Liste des mots'!$H$1=TRUE,NS2,"")</f>
        <v>70</v>
      </c>
      <c r="NV1" s="82">
        <f>IF('Liste des mots'!$H$1=TRUE,NX2,"")</f>
        <v>71</v>
      </c>
      <c r="NW1" s="83"/>
      <c r="NX1" s="83"/>
      <c r="NY1" s="84"/>
      <c r="NZ1" s="85">
        <f>IF('Liste des mots'!$H$1=TRUE,NX2,"")</f>
        <v>71</v>
      </c>
      <c r="OA1" s="83"/>
      <c r="OB1" s="82">
        <f>IF('Liste des mots'!$H$1=TRUE,OD2,"")</f>
        <v>72</v>
      </c>
      <c r="OC1" s="83"/>
      <c r="OD1" s="83"/>
      <c r="OE1" s="83"/>
      <c r="OF1" s="85">
        <f>IF('Liste des mots'!$H$1=TRUE,OD2,"")</f>
        <v>72</v>
      </c>
      <c r="OG1" s="82">
        <f>IF('Liste des mots'!$H$1=TRUE,OI2,"")</f>
        <v>73</v>
      </c>
      <c r="OH1" s="83"/>
      <c r="OI1" s="83"/>
      <c r="OJ1" s="84"/>
      <c r="OK1" s="85">
        <f>IF('Liste des mots'!$H$1=TRUE,OI2,"")</f>
        <v>73</v>
      </c>
      <c r="OL1" s="83"/>
      <c r="OM1" s="82">
        <f>IF('Liste des mots'!$H$1=TRUE,OO2,"")</f>
        <v>74</v>
      </c>
      <c r="ON1" s="83"/>
      <c r="OO1" s="83"/>
      <c r="OP1" s="83"/>
      <c r="OQ1" s="85">
        <f>IF('Liste des mots'!$H$1=TRUE,OO2,"")</f>
        <v>74</v>
      </c>
      <c r="OR1" s="82">
        <f>IF('Liste des mots'!$H$1=TRUE,OT2,"")</f>
        <v>75</v>
      </c>
      <c r="OS1" s="83"/>
      <c r="OT1" s="83"/>
      <c r="OU1" s="84"/>
      <c r="OV1" s="85">
        <f>IF('Liste des mots'!$H$1=TRUE,OT2,"")</f>
        <v>75</v>
      </c>
      <c r="OW1" s="83"/>
      <c r="OX1" s="82">
        <f>IF('Liste des mots'!$H$1=TRUE,OZ2,"")</f>
        <v>76</v>
      </c>
      <c r="OY1" s="83"/>
      <c r="OZ1" s="83"/>
      <c r="PA1" s="83"/>
      <c r="PB1" s="85">
        <f>IF('Liste des mots'!$H$1=TRUE,OZ2,"")</f>
        <v>76</v>
      </c>
      <c r="PC1" s="82">
        <f>IF('Liste des mots'!$H$1=TRUE,PE2,"")</f>
        <v>77</v>
      </c>
      <c r="PD1" s="83"/>
      <c r="PE1" s="83"/>
      <c r="PF1" s="84"/>
      <c r="PG1" s="85">
        <f>IF('Liste des mots'!$H$1=TRUE,PE2,"")</f>
        <v>77</v>
      </c>
      <c r="PH1" s="83"/>
      <c r="PI1" s="82">
        <f>IF('Liste des mots'!$H$1=TRUE,PK2,"")</f>
        <v>78</v>
      </c>
      <c r="PJ1" s="83"/>
      <c r="PK1" s="83"/>
      <c r="PL1" s="83"/>
      <c r="PM1" s="85">
        <f>IF('Liste des mots'!$H$1=TRUE,PK2,"")</f>
        <v>78</v>
      </c>
      <c r="PN1" s="82">
        <f>IF('Liste des mots'!$H$1=TRUE,PP2,"")</f>
        <v>79</v>
      </c>
      <c r="PO1" s="83"/>
      <c r="PP1" s="83"/>
      <c r="PQ1" s="84"/>
      <c r="PR1" s="85">
        <f>IF('Liste des mots'!$H$1=TRUE,PP2,"")</f>
        <v>79</v>
      </c>
      <c r="PS1" s="83"/>
      <c r="PT1" s="82">
        <f>IF('Liste des mots'!$H$1=TRUE,PV2,"")</f>
        <v>80</v>
      </c>
      <c r="PU1" s="83"/>
      <c r="PV1" s="83"/>
      <c r="PW1" s="83"/>
      <c r="PX1" s="85">
        <f>IF('Liste des mots'!$H$1=TRUE,PV2,"")</f>
        <v>80</v>
      </c>
      <c r="PY1" s="82">
        <f>IF('Liste des mots'!$H$1=TRUE,QA2,"")</f>
        <v>81</v>
      </c>
      <c r="PZ1" s="83"/>
      <c r="QA1" s="83"/>
      <c r="QB1" s="84"/>
      <c r="QC1" s="85">
        <f>IF('Liste des mots'!$H$1=TRUE,QA2,"")</f>
        <v>81</v>
      </c>
      <c r="QD1" s="83"/>
      <c r="QE1" s="82">
        <f>IF('Liste des mots'!$H$1=TRUE,QG2,"")</f>
        <v>82</v>
      </c>
      <c r="QF1" s="83"/>
      <c r="QG1" s="83"/>
      <c r="QH1" s="83"/>
      <c r="QI1" s="85">
        <f>IF('Liste des mots'!$H$1=TRUE,QG2,"")</f>
        <v>82</v>
      </c>
      <c r="QJ1" s="82">
        <f>IF('Liste des mots'!$H$1=TRUE,QL2,"")</f>
        <v>83</v>
      </c>
      <c r="QK1" s="83"/>
      <c r="QL1" s="83"/>
      <c r="QM1" s="84"/>
      <c r="QN1" s="85">
        <f>IF('Liste des mots'!$H$1=TRUE,QL2,"")</f>
        <v>83</v>
      </c>
      <c r="QO1" s="83"/>
      <c r="QP1" s="82">
        <f>IF('Liste des mots'!$H$1=TRUE,QR2,"")</f>
        <v>84</v>
      </c>
      <c r="QQ1" s="83"/>
      <c r="QR1" s="83"/>
      <c r="QS1" s="83"/>
      <c r="QT1" s="85">
        <f>IF('Liste des mots'!$H$1=TRUE,QR2,"")</f>
        <v>84</v>
      </c>
      <c r="QU1" s="82">
        <f>IF('Liste des mots'!$H$1=TRUE,QW2,"")</f>
        <v>85</v>
      </c>
      <c r="QV1" s="83"/>
      <c r="QW1" s="83"/>
      <c r="QX1" s="84"/>
      <c r="QY1" s="85">
        <f>IF('Liste des mots'!$H$1=TRUE,QW2,"")</f>
        <v>85</v>
      </c>
      <c r="QZ1" s="83"/>
      <c r="RA1" s="82">
        <f>IF('Liste des mots'!$H$1=TRUE,RC2,"")</f>
        <v>86</v>
      </c>
      <c r="RB1" s="83"/>
      <c r="RC1" s="83"/>
      <c r="RD1" s="83"/>
      <c r="RE1" s="85">
        <f>IF('Liste des mots'!$H$1=TRUE,RC2,"")</f>
        <v>86</v>
      </c>
      <c r="RF1" s="82">
        <f>IF('Liste des mots'!$H$1=TRUE,RH2,"")</f>
        <v>87</v>
      </c>
      <c r="RG1" s="83"/>
      <c r="RH1" s="83"/>
      <c r="RI1" s="84"/>
      <c r="RJ1" s="85">
        <f>IF('Liste des mots'!$H$1=TRUE,RH2,"")</f>
        <v>87</v>
      </c>
      <c r="RK1" s="83"/>
      <c r="RL1" s="82">
        <f>IF('Liste des mots'!$H$1=TRUE,RN2,"")</f>
        <v>88</v>
      </c>
      <c r="RM1" s="83"/>
      <c r="RN1" s="83"/>
      <c r="RO1" s="83"/>
      <c r="RP1" s="85">
        <f>IF('Liste des mots'!$H$1=TRUE,RN2,"")</f>
        <v>88</v>
      </c>
      <c r="RQ1" s="82">
        <f>IF('Liste des mots'!$H$1=TRUE,RS2,"")</f>
        <v>89</v>
      </c>
      <c r="RR1" s="83"/>
      <c r="RS1" s="83"/>
      <c r="RT1" s="84"/>
      <c r="RU1" s="85">
        <f>IF('Liste des mots'!$H$1=TRUE,RS2,"")</f>
        <v>89</v>
      </c>
      <c r="RV1" s="83"/>
      <c r="RW1" s="82">
        <f>IF('Liste des mots'!$H$1=TRUE,RY2,"")</f>
        <v>90</v>
      </c>
      <c r="RX1" s="83"/>
      <c r="RY1" s="83"/>
      <c r="RZ1" s="83"/>
      <c r="SA1" s="85">
        <f>IF('Liste des mots'!$H$1=TRUE,RY2,"")</f>
        <v>90</v>
      </c>
      <c r="SB1" s="82">
        <f>IF('Liste des mots'!$H$1=TRUE,SD2,"")</f>
        <v>91</v>
      </c>
      <c r="SC1" s="83"/>
      <c r="SD1" s="83"/>
      <c r="SE1" s="84"/>
      <c r="SF1" s="85">
        <f>IF('Liste des mots'!$H$1=TRUE,SD2,"")</f>
        <v>91</v>
      </c>
      <c r="SG1" s="83"/>
      <c r="SH1" s="82">
        <f>IF('Liste des mots'!$H$1=TRUE,SJ2,"")</f>
        <v>92</v>
      </c>
      <c r="SI1" s="83"/>
      <c r="SJ1" s="83"/>
      <c r="SK1" s="83"/>
      <c r="SL1" s="85">
        <f>IF('Liste des mots'!$H$1=TRUE,SJ2,"")</f>
        <v>92</v>
      </c>
      <c r="SM1" s="82">
        <f>IF('Liste des mots'!$H$1=TRUE,SO2,"")</f>
        <v>93</v>
      </c>
      <c r="SN1" s="83"/>
      <c r="SO1" s="83"/>
      <c r="SP1" s="84"/>
      <c r="SQ1" s="85">
        <f>IF('Liste des mots'!$H$1=TRUE,SO2,"")</f>
        <v>93</v>
      </c>
      <c r="SR1" s="83"/>
      <c r="SS1" s="82">
        <f>IF('Liste des mots'!$H$1=TRUE,SU2,"")</f>
        <v>94</v>
      </c>
      <c r="ST1" s="83"/>
      <c r="SU1" s="83"/>
      <c r="SV1" s="83"/>
      <c r="SW1" s="85">
        <f>IF('Liste des mots'!$H$1=TRUE,SU2,"")</f>
        <v>94</v>
      </c>
      <c r="SX1" s="82">
        <f>IF('Liste des mots'!$H$1=TRUE,SZ2,"")</f>
        <v>95</v>
      </c>
      <c r="SY1" s="83"/>
      <c r="SZ1" s="83"/>
      <c r="TA1" s="84"/>
      <c r="TB1" s="85">
        <f>IF('Liste des mots'!$H$1=TRUE,SZ2,"")</f>
        <v>95</v>
      </c>
      <c r="TC1" s="83"/>
      <c r="TD1" s="82">
        <f>IF('Liste des mots'!$H$1=TRUE,TF2,"")</f>
        <v>96</v>
      </c>
      <c r="TE1" s="83"/>
      <c r="TF1" s="83"/>
      <c r="TG1" s="83"/>
      <c r="TH1" s="85">
        <f>IF('Liste des mots'!$H$1=TRUE,TF2,"")</f>
        <v>96</v>
      </c>
      <c r="TI1" s="82">
        <f>IF('Liste des mots'!$H$1=TRUE,TK2,"")</f>
        <v>97</v>
      </c>
      <c r="TJ1" s="83"/>
      <c r="TK1" s="83"/>
      <c r="TL1" s="84"/>
      <c r="TM1" s="85">
        <f>IF('Liste des mots'!$H$1=TRUE,TK2,"")</f>
        <v>97</v>
      </c>
      <c r="TN1" s="83"/>
      <c r="TO1" s="82">
        <f>IF('Liste des mots'!$H$1=TRUE,TQ2,"")</f>
        <v>98</v>
      </c>
      <c r="TP1" s="83"/>
      <c r="TQ1" s="83"/>
      <c r="TR1" s="83"/>
      <c r="TS1" s="85">
        <f>IF('Liste des mots'!$H$1=TRUE,TQ2,"")</f>
        <v>98</v>
      </c>
      <c r="TT1" s="82">
        <f>IF('Liste des mots'!$H$1=TRUE,TV2,"")</f>
        <v>99</v>
      </c>
      <c r="TU1" s="83"/>
      <c r="TV1" s="83"/>
      <c r="TW1" s="84"/>
      <c r="TX1" s="85">
        <f>IF('Liste des mots'!$H$1=TRUE,TV2,"")</f>
        <v>99</v>
      </c>
      <c r="TY1" s="83"/>
      <c r="TZ1" s="82">
        <f>IF('Liste des mots'!$H$1=TRUE,UB2,"")</f>
        <v>100</v>
      </c>
      <c r="UA1" s="83"/>
      <c r="UB1" s="83"/>
      <c r="UC1" s="83"/>
      <c r="UD1" s="85">
        <f>IF('Liste des mots'!$H$1=TRUE,UB2,"")</f>
        <v>100</v>
      </c>
    </row>
    <row r="2" spans="1:550" s="89" customFormat="1" ht="23" customHeight="1">
      <c r="A2" s="72"/>
      <c r="B2" s="87"/>
      <c r="C2" s="61">
        <f>'GenerateurBingo.com'!C$35</f>
        <v>1</v>
      </c>
      <c r="D2" s="87"/>
      <c r="E2" s="72"/>
      <c r="F2" s="88"/>
      <c r="G2" s="72"/>
      <c r="H2" s="87"/>
      <c r="I2" s="61">
        <f>'GenerateurBingo.com'!I$35</f>
        <v>2</v>
      </c>
      <c r="J2" s="87"/>
      <c r="K2" s="72"/>
      <c r="L2" s="72"/>
      <c r="M2" s="87"/>
      <c r="N2" s="61">
        <f>'GenerateurBingo.com'!N$35</f>
        <v>3</v>
      </c>
      <c r="O2" s="87"/>
      <c r="P2" s="72"/>
      <c r="Q2" s="88"/>
      <c r="R2" s="72"/>
      <c r="S2" s="87"/>
      <c r="T2" s="61">
        <f>'GenerateurBingo.com'!T$35</f>
        <v>4</v>
      </c>
      <c r="U2" s="87"/>
      <c r="V2" s="72"/>
      <c r="W2" s="72"/>
      <c r="X2" s="87"/>
      <c r="Y2" s="61">
        <f>'GenerateurBingo.com'!Y$35</f>
        <v>5</v>
      </c>
      <c r="Z2" s="87"/>
      <c r="AA2" s="72"/>
      <c r="AB2" s="88"/>
      <c r="AC2" s="72"/>
      <c r="AD2" s="87"/>
      <c r="AE2" s="61">
        <f>'GenerateurBingo.com'!AE$35</f>
        <v>6</v>
      </c>
      <c r="AF2" s="87"/>
      <c r="AG2" s="72"/>
      <c r="AH2" s="72"/>
      <c r="AI2" s="87"/>
      <c r="AJ2" s="61">
        <f>'GenerateurBingo.com'!AJ$35</f>
        <v>7</v>
      </c>
      <c r="AK2" s="87"/>
      <c r="AL2" s="72"/>
      <c r="AM2" s="88"/>
      <c r="AN2" s="72"/>
      <c r="AO2" s="87"/>
      <c r="AP2" s="61">
        <f>'GenerateurBingo.com'!AP$35</f>
        <v>8</v>
      </c>
      <c r="AQ2" s="87"/>
      <c r="AR2" s="72"/>
      <c r="AS2" s="72"/>
      <c r="AT2" s="87"/>
      <c r="AU2" s="61">
        <f>'GenerateurBingo.com'!AU$35</f>
        <v>9</v>
      </c>
      <c r="AV2" s="87"/>
      <c r="AW2" s="72"/>
      <c r="AX2" s="88"/>
      <c r="AY2" s="72"/>
      <c r="AZ2" s="87"/>
      <c r="BA2" s="61">
        <f>'GenerateurBingo.com'!BA$35</f>
        <v>10</v>
      </c>
      <c r="BB2" s="87"/>
      <c r="BC2" s="72"/>
      <c r="BD2" s="72"/>
      <c r="BE2" s="87"/>
      <c r="BF2" s="61">
        <f>'GenerateurBingo.com'!BF$35</f>
        <v>11</v>
      </c>
      <c r="BG2" s="87"/>
      <c r="BH2" s="72"/>
      <c r="BI2" s="88"/>
      <c r="BJ2" s="72"/>
      <c r="BK2" s="87"/>
      <c r="BL2" s="61">
        <f>'GenerateurBingo.com'!BL$35</f>
        <v>12</v>
      </c>
      <c r="BM2" s="87"/>
      <c r="BN2" s="72"/>
      <c r="BO2" s="72"/>
      <c r="BP2" s="87"/>
      <c r="BQ2" s="61">
        <f>'GenerateurBingo.com'!BQ$35</f>
        <v>13</v>
      </c>
      <c r="BR2" s="87"/>
      <c r="BS2" s="72"/>
      <c r="BT2" s="88"/>
      <c r="BU2" s="72"/>
      <c r="BV2" s="87"/>
      <c r="BW2" s="61">
        <f>'GenerateurBingo.com'!BW$35</f>
        <v>14</v>
      </c>
      <c r="BX2" s="87"/>
      <c r="BY2" s="72"/>
      <c r="BZ2" s="72"/>
      <c r="CA2" s="87"/>
      <c r="CB2" s="61">
        <f>'GenerateurBingo.com'!CB$35</f>
        <v>15</v>
      </c>
      <c r="CC2" s="87"/>
      <c r="CD2" s="72"/>
      <c r="CE2" s="88"/>
      <c r="CF2" s="72"/>
      <c r="CG2" s="87"/>
      <c r="CH2" s="61">
        <f>'GenerateurBingo.com'!CH$35</f>
        <v>16</v>
      </c>
      <c r="CI2" s="87"/>
      <c r="CJ2" s="72"/>
      <c r="CK2" s="72"/>
      <c r="CL2" s="87"/>
      <c r="CM2" s="61">
        <f>'GenerateurBingo.com'!CM$35</f>
        <v>17</v>
      </c>
      <c r="CN2" s="87"/>
      <c r="CO2" s="72"/>
      <c r="CP2" s="88"/>
      <c r="CQ2" s="72"/>
      <c r="CR2" s="87"/>
      <c r="CS2" s="61">
        <f>'GenerateurBingo.com'!CS$35</f>
        <v>18</v>
      </c>
      <c r="CT2" s="87"/>
      <c r="CU2" s="72"/>
      <c r="CV2" s="72"/>
      <c r="CW2" s="87"/>
      <c r="CX2" s="61">
        <f>'GenerateurBingo.com'!CX$35</f>
        <v>19</v>
      </c>
      <c r="CY2" s="87"/>
      <c r="CZ2" s="72"/>
      <c r="DA2" s="88"/>
      <c r="DB2" s="72"/>
      <c r="DC2" s="87"/>
      <c r="DD2" s="61">
        <f>'GenerateurBingo.com'!DD$35</f>
        <v>20</v>
      </c>
      <c r="DE2" s="87"/>
      <c r="DF2" s="72"/>
      <c r="DG2" s="72"/>
      <c r="DH2" s="87"/>
      <c r="DI2" s="61">
        <f>'GenerateurBingo.com'!DI$35</f>
        <v>21</v>
      </c>
      <c r="DJ2" s="87"/>
      <c r="DK2" s="72"/>
      <c r="DL2" s="88"/>
      <c r="DM2" s="72"/>
      <c r="DN2" s="87"/>
      <c r="DO2" s="61">
        <f>'GenerateurBingo.com'!DO$35</f>
        <v>22</v>
      </c>
      <c r="DP2" s="87"/>
      <c r="DQ2" s="72"/>
      <c r="DR2" s="72"/>
      <c r="DS2" s="87"/>
      <c r="DT2" s="61">
        <f>'GenerateurBingo.com'!DT$35</f>
        <v>23</v>
      </c>
      <c r="DU2" s="87"/>
      <c r="DV2" s="72"/>
      <c r="DW2" s="88"/>
      <c r="DX2" s="72"/>
      <c r="DY2" s="87"/>
      <c r="DZ2" s="61">
        <f>'GenerateurBingo.com'!DZ$35</f>
        <v>24</v>
      </c>
      <c r="EA2" s="87"/>
      <c r="EB2" s="72"/>
      <c r="EC2" s="72"/>
      <c r="ED2" s="87"/>
      <c r="EE2" s="61">
        <f>'GenerateurBingo.com'!EE$35</f>
        <v>25</v>
      </c>
      <c r="EF2" s="87"/>
      <c r="EG2" s="72"/>
      <c r="EH2" s="88"/>
      <c r="EI2" s="72"/>
      <c r="EJ2" s="87"/>
      <c r="EK2" s="61">
        <f>'GenerateurBingo.com'!EK$35</f>
        <v>26</v>
      </c>
      <c r="EL2" s="87"/>
      <c r="EM2" s="72"/>
      <c r="EN2" s="72"/>
      <c r="EO2" s="87"/>
      <c r="EP2" s="61">
        <f>'GenerateurBingo.com'!EP$35</f>
        <v>27</v>
      </c>
      <c r="EQ2" s="87"/>
      <c r="ER2" s="72"/>
      <c r="ES2" s="88"/>
      <c r="ET2" s="72"/>
      <c r="EU2" s="87"/>
      <c r="EV2" s="61">
        <f>'GenerateurBingo.com'!EV$35</f>
        <v>28</v>
      </c>
      <c r="EW2" s="87"/>
      <c r="EX2" s="72"/>
      <c r="EY2" s="72"/>
      <c r="EZ2" s="87"/>
      <c r="FA2" s="61">
        <f>'GenerateurBingo.com'!FA$35</f>
        <v>29</v>
      </c>
      <c r="FB2" s="87"/>
      <c r="FC2" s="72"/>
      <c r="FD2" s="88"/>
      <c r="FE2" s="72"/>
      <c r="FF2" s="87"/>
      <c r="FG2" s="61">
        <f>'GenerateurBingo.com'!FG$35</f>
        <v>30</v>
      </c>
      <c r="FH2" s="87"/>
      <c r="FI2" s="72"/>
      <c r="FJ2" s="72"/>
      <c r="FK2" s="87"/>
      <c r="FL2" s="61">
        <f>'GenerateurBingo.com'!FL$35</f>
        <v>31</v>
      </c>
      <c r="FM2" s="87"/>
      <c r="FN2" s="72"/>
      <c r="FO2" s="88"/>
      <c r="FP2" s="72"/>
      <c r="FQ2" s="87"/>
      <c r="FR2" s="61">
        <f>'GenerateurBingo.com'!FR$35</f>
        <v>32</v>
      </c>
      <c r="FS2" s="87"/>
      <c r="FT2" s="72"/>
      <c r="FU2" s="72"/>
      <c r="FV2" s="87"/>
      <c r="FW2" s="61">
        <f>'GenerateurBingo.com'!FW$35</f>
        <v>33</v>
      </c>
      <c r="FX2" s="87"/>
      <c r="FY2" s="72"/>
      <c r="FZ2" s="88"/>
      <c r="GA2" s="72"/>
      <c r="GB2" s="87"/>
      <c r="GC2" s="61">
        <f>'GenerateurBingo.com'!GC$35</f>
        <v>34</v>
      </c>
      <c r="GD2" s="87"/>
      <c r="GE2" s="72"/>
      <c r="GF2" s="72"/>
      <c r="GG2" s="87"/>
      <c r="GH2" s="61">
        <f>'GenerateurBingo.com'!GH$35</f>
        <v>35</v>
      </c>
      <c r="GI2" s="87"/>
      <c r="GJ2" s="72"/>
      <c r="GK2" s="88"/>
      <c r="GL2" s="72"/>
      <c r="GM2" s="87"/>
      <c r="GN2" s="61">
        <f>'GenerateurBingo.com'!GN$35</f>
        <v>36</v>
      </c>
      <c r="GO2" s="87"/>
      <c r="GP2" s="72"/>
      <c r="GQ2" s="72"/>
      <c r="GR2" s="87"/>
      <c r="GS2" s="61">
        <f>'GenerateurBingo.com'!GS$35</f>
        <v>37</v>
      </c>
      <c r="GT2" s="87"/>
      <c r="GU2" s="72"/>
      <c r="GV2" s="88"/>
      <c r="GW2" s="72"/>
      <c r="GX2" s="87"/>
      <c r="GY2" s="61">
        <f>'GenerateurBingo.com'!GY$35</f>
        <v>38</v>
      </c>
      <c r="GZ2" s="87"/>
      <c r="HA2" s="72"/>
      <c r="HB2" s="72"/>
      <c r="HC2" s="87"/>
      <c r="HD2" s="61">
        <f>'GenerateurBingo.com'!HD$35</f>
        <v>39</v>
      </c>
      <c r="HE2" s="87"/>
      <c r="HF2" s="72"/>
      <c r="HG2" s="88"/>
      <c r="HH2" s="72"/>
      <c r="HI2" s="87"/>
      <c r="HJ2" s="61">
        <f>'GenerateurBingo.com'!HJ$35</f>
        <v>40</v>
      </c>
      <c r="HK2" s="87"/>
      <c r="HL2" s="72"/>
      <c r="HM2" s="72"/>
      <c r="HN2" s="87"/>
      <c r="HO2" s="61">
        <f>'GenerateurBingo.com'!HO$35</f>
        <v>41</v>
      </c>
      <c r="HP2" s="87"/>
      <c r="HQ2" s="72"/>
      <c r="HR2" s="88"/>
      <c r="HS2" s="72"/>
      <c r="HT2" s="87"/>
      <c r="HU2" s="61">
        <f>'GenerateurBingo.com'!HU$35</f>
        <v>42</v>
      </c>
      <c r="HV2" s="87"/>
      <c r="HW2" s="72"/>
      <c r="HX2" s="72"/>
      <c r="HY2" s="87"/>
      <c r="HZ2" s="61">
        <f>'GenerateurBingo.com'!HZ$35</f>
        <v>43</v>
      </c>
      <c r="IA2" s="87"/>
      <c r="IB2" s="72"/>
      <c r="IC2" s="88"/>
      <c r="ID2" s="72"/>
      <c r="IE2" s="87"/>
      <c r="IF2" s="61">
        <f>'GenerateurBingo.com'!IF$35</f>
        <v>44</v>
      </c>
      <c r="IG2" s="87"/>
      <c r="IH2" s="72"/>
      <c r="II2" s="72"/>
      <c r="IJ2" s="87"/>
      <c r="IK2" s="61">
        <f>'GenerateurBingo.com'!IK$35</f>
        <v>45</v>
      </c>
      <c r="IL2" s="87"/>
      <c r="IM2" s="72"/>
      <c r="IN2" s="88"/>
      <c r="IO2" s="72"/>
      <c r="IP2" s="87"/>
      <c r="IQ2" s="61">
        <f>'GenerateurBingo.com'!IQ$35</f>
        <v>46</v>
      </c>
      <c r="IR2" s="87"/>
      <c r="IS2" s="72"/>
      <c r="IT2" s="72"/>
      <c r="IU2" s="87"/>
      <c r="IV2" s="61">
        <f>'GenerateurBingo.com'!IV$35</f>
        <v>47</v>
      </c>
      <c r="IW2" s="87"/>
      <c r="IX2" s="72"/>
      <c r="IY2" s="88"/>
      <c r="IZ2" s="72"/>
      <c r="JA2" s="87"/>
      <c r="JB2" s="61">
        <f>'GenerateurBingo.com'!JB$35</f>
        <v>48</v>
      </c>
      <c r="JC2" s="87"/>
      <c r="JD2" s="72"/>
      <c r="JE2" s="72"/>
      <c r="JF2" s="87"/>
      <c r="JG2" s="61">
        <f>'GenerateurBingo.com'!JG$35</f>
        <v>49</v>
      </c>
      <c r="JH2" s="87"/>
      <c r="JI2" s="72"/>
      <c r="JJ2" s="88"/>
      <c r="JK2" s="72"/>
      <c r="JL2" s="87"/>
      <c r="JM2" s="61">
        <f>'GenerateurBingo.com'!JM$35</f>
        <v>50</v>
      </c>
      <c r="JN2" s="87"/>
      <c r="JO2" s="72"/>
      <c r="JP2" s="72"/>
      <c r="JQ2" s="87"/>
      <c r="JR2" s="61">
        <f>'GenerateurBingo.com'!JR$35</f>
        <v>51</v>
      </c>
      <c r="JS2" s="87"/>
      <c r="JT2" s="72"/>
      <c r="JU2" s="88"/>
      <c r="JV2" s="72"/>
      <c r="JW2" s="87"/>
      <c r="JX2" s="61">
        <f>'GenerateurBingo.com'!JX$35</f>
        <v>52</v>
      </c>
      <c r="JY2" s="87"/>
      <c r="JZ2" s="72"/>
      <c r="KA2" s="72"/>
      <c r="KB2" s="87"/>
      <c r="KC2" s="61">
        <f>'GenerateurBingo.com'!KC$35</f>
        <v>53</v>
      </c>
      <c r="KD2" s="87"/>
      <c r="KE2" s="72"/>
      <c r="KF2" s="88"/>
      <c r="KG2" s="72"/>
      <c r="KH2" s="87"/>
      <c r="KI2" s="61">
        <f>'GenerateurBingo.com'!KI$35</f>
        <v>54</v>
      </c>
      <c r="KJ2" s="87"/>
      <c r="KK2" s="72"/>
      <c r="KL2" s="72"/>
      <c r="KM2" s="87"/>
      <c r="KN2" s="61">
        <f>'GenerateurBingo.com'!KN$35</f>
        <v>55</v>
      </c>
      <c r="KO2" s="87"/>
      <c r="KP2" s="72"/>
      <c r="KQ2" s="88"/>
      <c r="KR2" s="72"/>
      <c r="KS2" s="87"/>
      <c r="KT2" s="61">
        <f>'GenerateurBingo.com'!KT$35</f>
        <v>56</v>
      </c>
      <c r="KU2" s="87"/>
      <c r="KV2" s="72"/>
      <c r="KW2" s="72"/>
      <c r="KX2" s="87"/>
      <c r="KY2" s="61">
        <f>'GenerateurBingo.com'!KY$35</f>
        <v>57</v>
      </c>
      <c r="KZ2" s="87"/>
      <c r="LA2" s="72"/>
      <c r="LB2" s="88"/>
      <c r="LC2" s="72"/>
      <c r="LD2" s="87"/>
      <c r="LE2" s="61">
        <f>'GenerateurBingo.com'!LE$35</f>
        <v>58</v>
      </c>
      <c r="LF2" s="87"/>
      <c r="LG2" s="72"/>
      <c r="LH2" s="72"/>
      <c r="LI2" s="87"/>
      <c r="LJ2" s="61">
        <f>'GenerateurBingo.com'!LJ$35</f>
        <v>59</v>
      </c>
      <c r="LK2" s="87"/>
      <c r="LL2" s="72"/>
      <c r="LM2" s="88"/>
      <c r="LN2" s="72"/>
      <c r="LO2" s="87"/>
      <c r="LP2" s="61">
        <f>'GenerateurBingo.com'!LP$35</f>
        <v>60</v>
      </c>
      <c r="LQ2" s="87"/>
      <c r="LR2" s="72"/>
      <c r="LS2" s="72"/>
      <c r="LT2" s="87"/>
      <c r="LU2" s="61">
        <f>'GenerateurBingo.com'!LU$35</f>
        <v>61</v>
      </c>
      <c r="LV2" s="87"/>
      <c r="LW2" s="72"/>
      <c r="LX2" s="88"/>
      <c r="LY2" s="72"/>
      <c r="LZ2" s="87"/>
      <c r="MA2" s="61">
        <f>'GenerateurBingo.com'!MA$35</f>
        <v>62</v>
      </c>
      <c r="MB2" s="87"/>
      <c r="MC2" s="72"/>
      <c r="MD2" s="72"/>
      <c r="ME2" s="87"/>
      <c r="MF2" s="61">
        <f>'GenerateurBingo.com'!MF$35</f>
        <v>63</v>
      </c>
      <c r="MG2" s="87"/>
      <c r="MH2" s="72"/>
      <c r="MI2" s="88"/>
      <c r="MJ2" s="72"/>
      <c r="MK2" s="87"/>
      <c r="ML2" s="61">
        <f>'GenerateurBingo.com'!ML$35</f>
        <v>64</v>
      </c>
      <c r="MM2" s="87"/>
      <c r="MN2" s="72"/>
      <c r="MO2" s="72"/>
      <c r="MP2" s="87"/>
      <c r="MQ2" s="61">
        <f>'GenerateurBingo.com'!MQ$35</f>
        <v>65</v>
      </c>
      <c r="MR2" s="87"/>
      <c r="MS2" s="72"/>
      <c r="MT2" s="88"/>
      <c r="MU2" s="72"/>
      <c r="MV2" s="87"/>
      <c r="MW2" s="61">
        <f>'GenerateurBingo.com'!MW$35</f>
        <v>66</v>
      </c>
      <c r="MX2" s="87"/>
      <c r="MY2" s="72"/>
      <c r="MZ2" s="72"/>
      <c r="NA2" s="87"/>
      <c r="NB2" s="61">
        <f>'GenerateurBingo.com'!NB$35</f>
        <v>67</v>
      </c>
      <c r="NC2" s="87"/>
      <c r="ND2" s="72"/>
      <c r="NE2" s="88"/>
      <c r="NF2" s="72"/>
      <c r="NG2" s="87"/>
      <c r="NH2" s="61">
        <f>'GenerateurBingo.com'!NH$35</f>
        <v>68</v>
      </c>
      <c r="NI2" s="87"/>
      <c r="NJ2" s="72"/>
      <c r="NK2" s="72"/>
      <c r="NL2" s="87"/>
      <c r="NM2" s="61">
        <f>'GenerateurBingo.com'!NM$35</f>
        <v>69</v>
      </c>
      <c r="NN2" s="87"/>
      <c r="NO2" s="72"/>
      <c r="NP2" s="88"/>
      <c r="NQ2" s="72"/>
      <c r="NR2" s="87"/>
      <c r="NS2" s="61">
        <f>'GenerateurBingo.com'!NS$35</f>
        <v>70</v>
      </c>
      <c r="NT2" s="87"/>
      <c r="NU2" s="72"/>
      <c r="NV2" s="72"/>
      <c r="NW2" s="87"/>
      <c r="NX2" s="61">
        <f>'GenerateurBingo.com'!NX$35</f>
        <v>71</v>
      </c>
      <c r="NY2" s="87"/>
      <c r="NZ2" s="72"/>
      <c r="OA2" s="88"/>
      <c r="OB2" s="72"/>
      <c r="OC2" s="87"/>
      <c r="OD2" s="61">
        <f>'GenerateurBingo.com'!OD$35</f>
        <v>72</v>
      </c>
      <c r="OE2" s="87"/>
      <c r="OF2" s="72"/>
      <c r="OG2" s="72"/>
      <c r="OH2" s="87"/>
      <c r="OI2" s="61">
        <f>'GenerateurBingo.com'!OI$35</f>
        <v>73</v>
      </c>
      <c r="OJ2" s="87"/>
      <c r="OK2" s="72"/>
      <c r="OL2" s="88"/>
      <c r="OM2" s="72"/>
      <c r="ON2" s="87"/>
      <c r="OO2" s="61">
        <f>'GenerateurBingo.com'!OO$35</f>
        <v>74</v>
      </c>
      <c r="OP2" s="87"/>
      <c r="OQ2" s="72"/>
      <c r="OR2" s="72"/>
      <c r="OS2" s="87"/>
      <c r="OT2" s="61">
        <f>'GenerateurBingo.com'!OT$35</f>
        <v>75</v>
      </c>
      <c r="OU2" s="87"/>
      <c r="OV2" s="72"/>
      <c r="OW2" s="88"/>
      <c r="OX2" s="72"/>
      <c r="OY2" s="87"/>
      <c r="OZ2" s="61">
        <f>'GenerateurBingo.com'!OZ$35</f>
        <v>76</v>
      </c>
      <c r="PA2" s="87"/>
      <c r="PB2" s="72"/>
      <c r="PC2" s="72"/>
      <c r="PD2" s="87"/>
      <c r="PE2" s="61">
        <f>'GenerateurBingo.com'!PE$35</f>
        <v>77</v>
      </c>
      <c r="PF2" s="87"/>
      <c r="PG2" s="72"/>
      <c r="PH2" s="88"/>
      <c r="PI2" s="72"/>
      <c r="PJ2" s="87"/>
      <c r="PK2" s="61">
        <f>'GenerateurBingo.com'!PK$35</f>
        <v>78</v>
      </c>
      <c r="PL2" s="87"/>
      <c r="PM2" s="72"/>
      <c r="PN2" s="72"/>
      <c r="PO2" s="87"/>
      <c r="PP2" s="61">
        <f>'GenerateurBingo.com'!PP$35</f>
        <v>79</v>
      </c>
      <c r="PQ2" s="87"/>
      <c r="PR2" s="72"/>
      <c r="PS2" s="88"/>
      <c r="PT2" s="72"/>
      <c r="PU2" s="87"/>
      <c r="PV2" s="61">
        <f>'GenerateurBingo.com'!PV$35</f>
        <v>80</v>
      </c>
      <c r="PW2" s="87"/>
      <c r="PX2" s="72"/>
      <c r="PY2" s="72"/>
      <c r="PZ2" s="87"/>
      <c r="QA2" s="61">
        <f>'GenerateurBingo.com'!QA$35</f>
        <v>81</v>
      </c>
      <c r="QB2" s="87"/>
      <c r="QC2" s="72"/>
      <c r="QD2" s="88"/>
      <c r="QE2" s="72"/>
      <c r="QF2" s="87"/>
      <c r="QG2" s="61">
        <f>'GenerateurBingo.com'!QG$35</f>
        <v>82</v>
      </c>
      <c r="QH2" s="87"/>
      <c r="QI2" s="72"/>
      <c r="QJ2" s="72"/>
      <c r="QK2" s="87"/>
      <c r="QL2" s="61">
        <f>'GenerateurBingo.com'!QL$35</f>
        <v>83</v>
      </c>
      <c r="QM2" s="87"/>
      <c r="QN2" s="72"/>
      <c r="QO2" s="88"/>
      <c r="QP2" s="72"/>
      <c r="QQ2" s="87"/>
      <c r="QR2" s="61">
        <f>'GenerateurBingo.com'!QR$35</f>
        <v>84</v>
      </c>
      <c r="QS2" s="87"/>
      <c r="QT2" s="72"/>
      <c r="QU2" s="72"/>
      <c r="QV2" s="87"/>
      <c r="QW2" s="61">
        <f>'GenerateurBingo.com'!QW$35</f>
        <v>85</v>
      </c>
      <c r="QX2" s="87"/>
      <c r="QY2" s="72"/>
      <c r="QZ2" s="88"/>
      <c r="RA2" s="72"/>
      <c r="RB2" s="87"/>
      <c r="RC2" s="61">
        <f>'GenerateurBingo.com'!RC$35</f>
        <v>86</v>
      </c>
      <c r="RD2" s="87"/>
      <c r="RE2" s="72"/>
      <c r="RF2" s="72"/>
      <c r="RG2" s="87"/>
      <c r="RH2" s="61">
        <f>'GenerateurBingo.com'!RH$35</f>
        <v>87</v>
      </c>
      <c r="RI2" s="87"/>
      <c r="RJ2" s="72"/>
      <c r="RK2" s="88"/>
      <c r="RL2" s="72"/>
      <c r="RM2" s="87"/>
      <c r="RN2" s="61">
        <f>'GenerateurBingo.com'!RN$35</f>
        <v>88</v>
      </c>
      <c r="RO2" s="87"/>
      <c r="RP2" s="72"/>
      <c r="RQ2" s="72"/>
      <c r="RR2" s="87"/>
      <c r="RS2" s="61">
        <f>'GenerateurBingo.com'!RS$35</f>
        <v>89</v>
      </c>
      <c r="RT2" s="87"/>
      <c r="RU2" s="72"/>
      <c r="RV2" s="88"/>
      <c r="RW2" s="72"/>
      <c r="RX2" s="87"/>
      <c r="RY2" s="61">
        <f>'GenerateurBingo.com'!RY$35</f>
        <v>90</v>
      </c>
      <c r="RZ2" s="87"/>
      <c r="SA2" s="72"/>
      <c r="SB2" s="72"/>
      <c r="SC2" s="87"/>
      <c r="SD2" s="61">
        <f>'GenerateurBingo.com'!SD$35</f>
        <v>91</v>
      </c>
      <c r="SE2" s="87"/>
      <c r="SF2" s="72"/>
      <c r="SG2" s="88"/>
      <c r="SH2" s="72"/>
      <c r="SI2" s="87"/>
      <c r="SJ2" s="61">
        <f>'GenerateurBingo.com'!SJ$35</f>
        <v>92</v>
      </c>
      <c r="SK2" s="87"/>
      <c r="SL2" s="72"/>
      <c r="SM2" s="72"/>
      <c r="SN2" s="87"/>
      <c r="SO2" s="61">
        <f>'GenerateurBingo.com'!SO$35</f>
        <v>93</v>
      </c>
      <c r="SP2" s="87"/>
      <c r="SQ2" s="72"/>
      <c r="SR2" s="88"/>
      <c r="SS2" s="72"/>
      <c r="ST2" s="87"/>
      <c r="SU2" s="61">
        <f>'GenerateurBingo.com'!SU$35</f>
        <v>94</v>
      </c>
      <c r="SV2" s="87"/>
      <c r="SW2" s="72"/>
      <c r="SX2" s="72"/>
      <c r="SY2" s="87"/>
      <c r="SZ2" s="61">
        <f>'GenerateurBingo.com'!SZ$35</f>
        <v>95</v>
      </c>
      <c r="TA2" s="87"/>
      <c r="TB2" s="72"/>
      <c r="TC2" s="88"/>
      <c r="TD2" s="72"/>
      <c r="TE2" s="87"/>
      <c r="TF2" s="61">
        <f>'GenerateurBingo.com'!TF$35</f>
        <v>96</v>
      </c>
      <c r="TG2" s="87"/>
      <c r="TH2" s="72"/>
      <c r="TI2" s="72"/>
      <c r="TJ2" s="87"/>
      <c r="TK2" s="61">
        <f>'GenerateurBingo.com'!TK$35</f>
        <v>97</v>
      </c>
      <c r="TL2" s="87"/>
      <c r="TM2" s="72"/>
      <c r="TN2" s="88"/>
      <c r="TO2" s="72"/>
      <c r="TP2" s="87"/>
      <c r="TQ2" s="61">
        <f>'GenerateurBingo.com'!TQ$35</f>
        <v>98</v>
      </c>
      <c r="TR2" s="87"/>
      <c r="TS2" s="72"/>
      <c r="TT2" s="72"/>
      <c r="TU2" s="87"/>
      <c r="TV2" s="61">
        <f>'GenerateurBingo.com'!TV$35</f>
        <v>99</v>
      </c>
      <c r="TW2" s="87"/>
      <c r="TX2" s="72"/>
      <c r="TY2" s="88"/>
      <c r="TZ2" s="72"/>
      <c r="UA2" s="87"/>
      <c r="UB2" s="61">
        <f>'GenerateurBingo.com'!UB$35</f>
        <v>100</v>
      </c>
      <c r="UC2" s="87"/>
      <c r="UD2" s="72"/>
    </row>
    <row r="3" spans="1:550" s="91" customFormat="1" ht="31" customHeight="1" thickBot="1">
      <c r="A3" s="90"/>
      <c r="B3" s="90"/>
      <c r="C3" s="90" t="str">
        <f>IF('Liste des mots'!$A$1=TRUE,Instructions!$D$8,"")</f>
        <v>Inscrire le titre ici</v>
      </c>
      <c r="D3" s="90"/>
      <c r="E3" s="90"/>
      <c r="F3" s="90"/>
      <c r="G3" s="90"/>
      <c r="H3" s="90"/>
      <c r="I3" s="90" t="str">
        <f>IF('Liste des mots'!$A$1=TRUE,Instructions!$D$8,"")</f>
        <v>Inscrire le titre ici</v>
      </c>
      <c r="J3" s="90"/>
      <c r="K3" s="90"/>
      <c r="L3" s="90"/>
      <c r="M3" s="90"/>
      <c r="N3" s="90" t="str">
        <f>IF('Liste des mots'!$A$1=TRUE,Instructions!$D$8,"")</f>
        <v>Inscrire le titre ici</v>
      </c>
      <c r="O3" s="90"/>
      <c r="P3" s="90"/>
      <c r="Q3" s="90"/>
      <c r="R3" s="90"/>
      <c r="S3" s="90"/>
      <c r="T3" s="90" t="str">
        <f>IF('Liste des mots'!$A$1=TRUE,Instructions!$D$8,"")</f>
        <v>Inscrire le titre ici</v>
      </c>
      <c r="U3" s="90"/>
      <c r="V3" s="90"/>
      <c r="W3" s="90"/>
      <c r="X3" s="90"/>
      <c r="Y3" s="90" t="str">
        <f>IF('Liste des mots'!$A$1=TRUE,Instructions!$D$8,"")</f>
        <v>Inscrire le titre ici</v>
      </c>
      <c r="Z3" s="90"/>
      <c r="AA3" s="90"/>
      <c r="AB3" s="90"/>
      <c r="AC3" s="90"/>
      <c r="AD3" s="90"/>
      <c r="AE3" s="90" t="str">
        <f>IF('Liste des mots'!$A$1=TRUE,Instructions!$D$8,"")</f>
        <v>Inscrire le titre ici</v>
      </c>
      <c r="AF3" s="90"/>
      <c r="AG3" s="90"/>
      <c r="AH3" s="90"/>
      <c r="AI3" s="90"/>
      <c r="AJ3" s="90" t="str">
        <f>IF('Liste des mots'!$A$1=TRUE,Instructions!$D$8,"")</f>
        <v>Inscrire le titre ici</v>
      </c>
      <c r="AK3" s="90"/>
      <c r="AL3" s="90"/>
      <c r="AM3" s="90"/>
      <c r="AN3" s="90"/>
      <c r="AO3" s="90"/>
      <c r="AP3" s="90" t="str">
        <f>IF('Liste des mots'!$A$1=TRUE,Instructions!$D$8,"")</f>
        <v>Inscrire le titre ici</v>
      </c>
      <c r="AQ3" s="90"/>
      <c r="AR3" s="90"/>
      <c r="AS3" s="90"/>
      <c r="AT3" s="90"/>
      <c r="AU3" s="90" t="str">
        <f>IF('Liste des mots'!$A$1=TRUE,Instructions!$D$8,"")</f>
        <v>Inscrire le titre ici</v>
      </c>
      <c r="AV3" s="90"/>
      <c r="AW3" s="90"/>
      <c r="AX3" s="90"/>
      <c r="AY3" s="90"/>
      <c r="AZ3" s="90"/>
      <c r="BA3" s="90" t="str">
        <f>IF('Liste des mots'!$A$1=TRUE,Instructions!$D$8,"")</f>
        <v>Inscrire le titre ici</v>
      </c>
      <c r="BB3" s="90"/>
      <c r="BC3" s="90"/>
      <c r="BD3" s="90"/>
      <c r="BE3" s="90"/>
      <c r="BF3" s="90" t="str">
        <f>IF('Liste des mots'!$A$1=TRUE,Instructions!$D$8,"")</f>
        <v>Inscrire le titre ici</v>
      </c>
      <c r="BG3" s="90"/>
      <c r="BH3" s="90"/>
      <c r="BI3" s="90"/>
      <c r="BJ3" s="90"/>
      <c r="BK3" s="90"/>
      <c r="BL3" s="90" t="str">
        <f>IF('Liste des mots'!$A$1=TRUE,Instructions!$D$8,"")</f>
        <v>Inscrire le titre ici</v>
      </c>
      <c r="BM3" s="90"/>
      <c r="BN3" s="90"/>
      <c r="BO3" s="90"/>
      <c r="BP3" s="90"/>
      <c r="BQ3" s="90" t="str">
        <f>IF('Liste des mots'!$A$1=TRUE,Instructions!$D$8,"")</f>
        <v>Inscrire le titre ici</v>
      </c>
      <c r="BR3" s="90"/>
      <c r="BS3" s="90"/>
      <c r="BT3" s="90"/>
      <c r="BU3" s="90"/>
      <c r="BV3" s="90"/>
      <c r="BW3" s="90" t="str">
        <f>IF('Liste des mots'!$A$1=TRUE,Instructions!$D$8,"")</f>
        <v>Inscrire le titre ici</v>
      </c>
      <c r="BX3" s="90"/>
      <c r="BY3" s="90"/>
      <c r="BZ3" s="90"/>
      <c r="CA3" s="90"/>
      <c r="CB3" s="90" t="str">
        <f>IF('Liste des mots'!$A$1=TRUE,Instructions!$D$8,"")</f>
        <v>Inscrire le titre ici</v>
      </c>
      <c r="CC3" s="90"/>
      <c r="CD3" s="90"/>
      <c r="CE3" s="90"/>
      <c r="CF3" s="90"/>
      <c r="CG3" s="90"/>
      <c r="CH3" s="90" t="str">
        <f>IF('Liste des mots'!$A$1=TRUE,Instructions!$D$8,"")</f>
        <v>Inscrire le titre ici</v>
      </c>
      <c r="CI3" s="90"/>
      <c r="CJ3" s="90"/>
      <c r="CK3" s="90"/>
      <c r="CL3" s="90"/>
      <c r="CM3" s="90" t="str">
        <f>IF('Liste des mots'!$A$1=TRUE,Instructions!$D$8,"")</f>
        <v>Inscrire le titre ici</v>
      </c>
      <c r="CN3" s="90"/>
      <c r="CO3" s="90"/>
      <c r="CP3" s="90"/>
      <c r="CQ3" s="90"/>
      <c r="CR3" s="90"/>
      <c r="CS3" s="90" t="str">
        <f>IF('Liste des mots'!$A$1=TRUE,Instructions!$D$8,"")</f>
        <v>Inscrire le titre ici</v>
      </c>
      <c r="CT3" s="90"/>
      <c r="CU3" s="90"/>
      <c r="CV3" s="90"/>
      <c r="CW3" s="90"/>
      <c r="CX3" s="90" t="str">
        <f>IF('Liste des mots'!$A$1=TRUE,Instructions!$D$8,"")</f>
        <v>Inscrire le titre ici</v>
      </c>
      <c r="CY3" s="90"/>
      <c r="CZ3" s="90"/>
      <c r="DA3" s="90"/>
      <c r="DB3" s="90"/>
      <c r="DC3" s="90"/>
      <c r="DD3" s="90" t="str">
        <f>IF('Liste des mots'!$A$1=TRUE,Instructions!$D$8,"")</f>
        <v>Inscrire le titre ici</v>
      </c>
      <c r="DE3" s="90"/>
      <c r="DF3" s="90"/>
      <c r="DG3" s="90"/>
      <c r="DH3" s="90"/>
      <c r="DI3" s="90" t="str">
        <f>IF('Liste des mots'!$A$1=TRUE,Instructions!$D$8,"")</f>
        <v>Inscrire le titre ici</v>
      </c>
      <c r="DJ3" s="90"/>
      <c r="DK3" s="90"/>
      <c r="DL3" s="90"/>
      <c r="DM3" s="90"/>
      <c r="DN3" s="90"/>
      <c r="DO3" s="90" t="str">
        <f>IF('Liste des mots'!$A$1=TRUE,Instructions!$D$8,"")</f>
        <v>Inscrire le titre ici</v>
      </c>
      <c r="DP3" s="90"/>
      <c r="DQ3" s="90"/>
      <c r="DR3" s="90"/>
      <c r="DS3" s="90"/>
      <c r="DT3" s="90" t="str">
        <f>IF('Liste des mots'!$A$1=TRUE,Instructions!$D$8,"")</f>
        <v>Inscrire le titre ici</v>
      </c>
      <c r="DU3" s="90"/>
      <c r="DV3" s="90"/>
      <c r="DW3" s="90"/>
      <c r="DX3" s="90"/>
      <c r="DY3" s="90"/>
      <c r="DZ3" s="90" t="str">
        <f>IF('Liste des mots'!$A$1=TRUE,Instructions!$D$8,"")</f>
        <v>Inscrire le titre ici</v>
      </c>
      <c r="EA3" s="90"/>
      <c r="EB3" s="90"/>
      <c r="EC3" s="90"/>
      <c r="ED3" s="90"/>
      <c r="EE3" s="90" t="str">
        <f>IF('Liste des mots'!$A$1=TRUE,Instructions!$D$8,"")</f>
        <v>Inscrire le titre ici</v>
      </c>
      <c r="EF3" s="90"/>
      <c r="EG3" s="90"/>
      <c r="EH3" s="90"/>
      <c r="EI3" s="90"/>
      <c r="EJ3" s="90"/>
      <c r="EK3" s="90" t="str">
        <f>IF('Liste des mots'!$A$1=TRUE,Instructions!$D$8,"")</f>
        <v>Inscrire le titre ici</v>
      </c>
      <c r="EL3" s="90"/>
      <c r="EM3" s="90"/>
      <c r="EN3" s="90"/>
      <c r="EO3" s="90"/>
      <c r="EP3" s="90" t="str">
        <f>IF('Liste des mots'!$A$1=TRUE,Instructions!$D$8,"")</f>
        <v>Inscrire le titre ici</v>
      </c>
      <c r="EQ3" s="90"/>
      <c r="ER3" s="90"/>
      <c r="ES3" s="90"/>
      <c r="ET3" s="90"/>
      <c r="EU3" s="90"/>
      <c r="EV3" s="90" t="str">
        <f>IF('Liste des mots'!$A$1=TRUE,Instructions!$D$8,"")</f>
        <v>Inscrire le titre ici</v>
      </c>
      <c r="EW3" s="90"/>
      <c r="EX3" s="90"/>
      <c r="EY3" s="90"/>
      <c r="EZ3" s="90"/>
      <c r="FA3" s="90" t="str">
        <f>IF('Liste des mots'!$A$1=TRUE,Instructions!$D$8,"")</f>
        <v>Inscrire le titre ici</v>
      </c>
      <c r="FB3" s="90"/>
      <c r="FC3" s="90"/>
      <c r="FD3" s="90"/>
      <c r="FE3" s="90"/>
      <c r="FF3" s="90"/>
      <c r="FG3" s="90" t="str">
        <f>IF('Liste des mots'!$A$1=TRUE,Instructions!$D$8,"")</f>
        <v>Inscrire le titre ici</v>
      </c>
      <c r="FH3" s="90"/>
      <c r="FI3" s="90"/>
      <c r="FJ3" s="90"/>
      <c r="FK3" s="90"/>
      <c r="FL3" s="90" t="str">
        <f>IF('Liste des mots'!$A$1=TRUE,Instructions!$D$8,"")</f>
        <v>Inscrire le titre ici</v>
      </c>
      <c r="FM3" s="90"/>
      <c r="FN3" s="90"/>
      <c r="FO3" s="90"/>
      <c r="FP3" s="90"/>
      <c r="FQ3" s="90"/>
      <c r="FR3" s="90" t="str">
        <f>IF('Liste des mots'!$A$1=TRUE,Instructions!$D$8,"")</f>
        <v>Inscrire le titre ici</v>
      </c>
      <c r="FS3" s="90"/>
      <c r="FT3" s="90"/>
      <c r="FU3" s="90"/>
      <c r="FV3" s="90"/>
      <c r="FW3" s="90" t="str">
        <f>IF('Liste des mots'!$A$1=TRUE,Instructions!$D$8,"")</f>
        <v>Inscrire le titre ici</v>
      </c>
      <c r="FX3" s="90"/>
      <c r="FY3" s="90"/>
      <c r="FZ3" s="90"/>
      <c r="GA3" s="90"/>
      <c r="GB3" s="90"/>
      <c r="GC3" s="90" t="str">
        <f>IF('Liste des mots'!$A$1=TRUE,Instructions!$D$8,"")</f>
        <v>Inscrire le titre ici</v>
      </c>
      <c r="GD3" s="90"/>
      <c r="GE3" s="90"/>
      <c r="GF3" s="90"/>
      <c r="GG3" s="90"/>
      <c r="GH3" s="90" t="str">
        <f>IF('Liste des mots'!$A$1=TRUE,Instructions!$D$8,"")</f>
        <v>Inscrire le titre ici</v>
      </c>
      <c r="GI3" s="90"/>
      <c r="GJ3" s="90"/>
      <c r="GK3" s="90"/>
      <c r="GL3" s="90"/>
      <c r="GM3" s="90"/>
      <c r="GN3" s="90" t="str">
        <f>IF('Liste des mots'!$A$1=TRUE,Instructions!$D$8,"")</f>
        <v>Inscrire le titre ici</v>
      </c>
      <c r="GO3" s="90"/>
      <c r="GP3" s="90"/>
      <c r="GQ3" s="90"/>
      <c r="GR3" s="90"/>
      <c r="GS3" s="90" t="str">
        <f>IF('Liste des mots'!$A$1=TRUE,Instructions!$D$8,"")</f>
        <v>Inscrire le titre ici</v>
      </c>
      <c r="GT3" s="90"/>
      <c r="GU3" s="90"/>
      <c r="GV3" s="90"/>
      <c r="GW3" s="90"/>
      <c r="GX3" s="90"/>
      <c r="GY3" s="90" t="str">
        <f>IF('Liste des mots'!$A$1=TRUE,Instructions!$D$8,"")</f>
        <v>Inscrire le titre ici</v>
      </c>
      <c r="GZ3" s="90"/>
      <c r="HA3" s="90"/>
      <c r="HB3" s="90"/>
      <c r="HC3" s="90"/>
      <c r="HD3" s="90" t="str">
        <f>IF('Liste des mots'!$A$1=TRUE,Instructions!$D$8,"")</f>
        <v>Inscrire le titre ici</v>
      </c>
      <c r="HE3" s="90"/>
      <c r="HF3" s="90"/>
      <c r="HG3" s="90"/>
      <c r="HH3" s="90"/>
      <c r="HI3" s="90"/>
      <c r="HJ3" s="90" t="str">
        <f>IF('Liste des mots'!$A$1=TRUE,Instructions!$D$8,"")</f>
        <v>Inscrire le titre ici</v>
      </c>
      <c r="HK3" s="90"/>
      <c r="HL3" s="90"/>
      <c r="HM3" s="90"/>
      <c r="HN3" s="90"/>
      <c r="HO3" s="90" t="str">
        <f>IF('Liste des mots'!$A$1=TRUE,Instructions!$D$8,"")</f>
        <v>Inscrire le titre ici</v>
      </c>
      <c r="HP3" s="90"/>
      <c r="HQ3" s="90"/>
      <c r="HR3" s="90"/>
      <c r="HS3" s="90"/>
      <c r="HT3" s="90"/>
      <c r="HU3" s="90" t="str">
        <f>IF('Liste des mots'!$A$1=TRUE,Instructions!$D$8,"")</f>
        <v>Inscrire le titre ici</v>
      </c>
      <c r="HV3" s="90"/>
      <c r="HW3" s="90"/>
      <c r="HX3" s="90"/>
      <c r="HY3" s="90"/>
      <c r="HZ3" s="90" t="str">
        <f>IF('Liste des mots'!$A$1=TRUE,Instructions!$D$8,"")</f>
        <v>Inscrire le titre ici</v>
      </c>
      <c r="IA3" s="90"/>
      <c r="IB3" s="90"/>
      <c r="IC3" s="90"/>
      <c r="ID3" s="90"/>
      <c r="IE3" s="90"/>
      <c r="IF3" s="90" t="str">
        <f>IF('Liste des mots'!$A$1=TRUE,Instructions!$D$8,"")</f>
        <v>Inscrire le titre ici</v>
      </c>
      <c r="IG3" s="90"/>
      <c r="IH3" s="90"/>
      <c r="II3" s="90"/>
      <c r="IJ3" s="90"/>
      <c r="IK3" s="90" t="str">
        <f>IF('Liste des mots'!$A$1=TRUE,Instructions!$D$8,"")</f>
        <v>Inscrire le titre ici</v>
      </c>
      <c r="IL3" s="90"/>
      <c r="IM3" s="90"/>
      <c r="IN3" s="90"/>
      <c r="IO3" s="90"/>
      <c r="IP3" s="90"/>
      <c r="IQ3" s="90" t="str">
        <f>IF('Liste des mots'!$A$1=TRUE,Instructions!$D$8,"")</f>
        <v>Inscrire le titre ici</v>
      </c>
      <c r="IR3" s="90"/>
      <c r="IS3" s="90"/>
      <c r="IT3" s="90"/>
      <c r="IU3" s="90"/>
      <c r="IV3" s="90" t="str">
        <f>IF('Liste des mots'!$A$1=TRUE,Instructions!$D$8,"")</f>
        <v>Inscrire le titre ici</v>
      </c>
      <c r="IW3" s="90"/>
      <c r="IX3" s="90"/>
      <c r="IY3" s="90"/>
      <c r="IZ3" s="90"/>
      <c r="JA3" s="90"/>
      <c r="JB3" s="90" t="str">
        <f>IF('Liste des mots'!$A$1=TRUE,Instructions!$D$8,"")</f>
        <v>Inscrire le titre ici</v>
      </c>
      <c r="JC3" s="90"/>
      <c r="JD3" s="90"/>
      <c r="JE3" s="90"/>
      <c r="JF3" s="90"/>
      <c r="JG3" s="90" t="str">
        <f>IF('Liste des mots'!$A$1=TRUE,Instructions!$D$8,"")</f>
        <v>Inscrire le titre ici</v>
      </c>
      <c r="JH3" s="90"/>
      <c r="JI3" s="90"/>
      <c r="JJ3" s="90"/>
      <c r="JK3" s="90"/>
      <c r="JL3" s="90"/>
      <c r="JM3" s="90" t="str">
        <f>IF('Liste des mots'!$A$1=TRUE,Instructions!$D$8,"")</f>
        <v>Inscrire le titre ici</v>
      </c>
      <c r="JN3" s="90"/>
      <c r="JO3" s="90"/>
      <c r="JP3" s="90"/>
      <c r="JQ3" s="90"/>
      <c r="JR3" s="90" t="str">
        <f>IF('Liste des mots'!$A$1=TRUE,Instructions!$D$8,"")</f>
        <v>Inscrire le titre ici</v>
      </c>
      <c r="JS3" s="90"/>
      <c r="JT3" s="90"/>
      <c r="JU3" s="90"/>
      <c r="JV3" s="90"/>
      <c r="JW3" s="90"/>
      <c r="JX3" s="90" t="str">
        <f>IF('Liste des mots'!$A$1=TRUE,Instructions!$D$8,"")</f>
        <v>Inscrire le titre ici</v>
      </c>
      <c r="JY3" s="90"/>
      <c r="JZ3" s="90"/>
      <c r="KA3" s="90"/>
      <c r="KB3" s="90"/>
      <c r="KC3" s="90" t="str">
        <f>IF('Liste des mots'!$A$1=TRUE,Instructions!$D$8,"")</f>
        <v>Inscrire le titre ici</v>
      </c>
      <c r="KD3" s="90"/>
      <c r="KE3" s="90"/>
      <c r="KF3" s="90"/>
      <c r="KG3" s="90"/>
      <c r="KH3" s="90"/>
      <c r="KI3" s="90" t="str">
        <f>IF('Liste des mots'!$A$1=TRUE,Instructions!$D$8,"")</f>
        <v>Inscrire le titre ici</v>
      </c>
      <c r="KJ3" s="90"/>
      <c r="KK3" s="90"/>
      <c r="KL3" s="90"/>
      <c r="KM3" s="90"/>
      <c r="KN3" s="90" t="str">
        <f>IF('Liste des mots'!$A$1=TRUE,Instructions!$D$8,"")</f>
        <v>Inscrire le titre ici</v>
      </c>
      <c r="KO3" s="90"/>
      <c r="KP3" s="90"/>
      <c r="KQ3" s="90"/>
      <c r="KR3" s="90"/>
      <c r="KS3" s="90"/>
      <c r="KT3" s="90" t="str">
        <f>IF('Liste des mots'!$A$1=TRUE,Instructions!$D$8,"")</f>
        <v>Inscrire le titre ici</v>
      </c>
      <c r="KU3" s="90"/>
      <c r="KV3" s="90"/>
      <c r="KW3" s="90"/>
      <c r="KX3" s="90"/>
      <c r="KY3" s="90" t="str">
        <f>IF('Liste des mots'!$A$1=TRUE,Instructions!$D$8,"")</f>
        <v>Inscrire le titre ici</v>
      </c>
      <c r="KZ3" s="90"/>
      <c r="LA3" s="90"/>
      <c r="LB3" s="90"/>
      <c r="LC3" s="90"/>
      <c r="LD3" s="90"/>
      <c r="LE3" s="90" t="str">
        <f>IF('Liste des mots'!$A$1=TRUE,Instructions!$D$8,"")</f>
        <v>Inscrire le titre ici</v>
      </c>
      <c r="LF3" s="90"/>
      <c r="LG3" s="90"/>
      <c r="LH3" s="90"/>
      <c r="LI3" s="90"/>
      <c r="LJ3" s="90" t="str">
        <f>IF('Liste des mots'!$A$1=TRUE,Instructions!$D$8,"")</f>
        <v>Inscrire le titre ici</v>
      </c>
      <c r="LK3" s="90"/>
      <c r="LL3" s="90"/>
      <c r="LM3" s="90"/>
      <c r="LN3" s="90"/>
      <c r="LO3" s="90"/>
      <c r="LP3" s="90" t="str">
        <f>IF('Liste des mots'!$A$1=TRUE,Instructions!$D$8,"")</f>
        <v>Inscrire le titre ici</v>
      </c>
      <c r="LQ3" s="90"/>
      <c r="LR3" s="90"/>
      <c r="LS3" s="90"/>
      <c r="LT3" s="90"/>
      <c r="LU3" s="90" t="str">
        <f>IF('Liste des mots'!$A$1=TRUE,Instructions!$D$8,"")</f>
        <v>Inscrire le titre ici</v>
      </c>
      <c r="LV3" s="90"/>
      <c r="LW3" s="90"/>
      <c r="LX3" s="90"/>
      <c r="LY3" s="90"/>
      <c r="LZ3" s="90"/>
      <c r="MA3" s="90" t="str">
        <f>IF('Liste des mots'!$A$1=TRUE,Instructions!$D$8,"")</f>
        <v>Inscrire le titre ici</v>
      </c>
      <c r="MB3" s="90"/>
      <c r="MC3" s="90"/>
      <c r="MD3" s="90"/>
      <c r="ME3" s="90"/>
      <c r="MF3" s="90" t="str">
        <f>IF('Liste des mots'!$A$1=TRUE,Instructions!$D$8,"")</f>
        <v>Inscrire le titre ici</v>
      </c>
      <c r="MG3" s="90"/>
      <c r="MH3" s="90"/>
      <c r="MI3" s="90"/>
      <c r="MJ3" s="90"/>
      <c r="MK3" s="90"/>
      <c r="ML3" s="90" t="str">
        <f>IF('Liste des mots'!$A$1=TRUE,Instructions!$D$8,"")</f>
        <v>Inscrire le titre ici</v>
      </c>
      <c r="MM3" s="90"/>
      <c r="MN3" s="90"/>
      <c r="MO3" s="90"/>
      <c r="MP3" s="90"/>
      <c r="MQ3" s="90" t="str">
        <f>IF('Liste des mots'!$A$1=TRUE,Instructions!$D$8,"")</f>
        <v>Inscrire le titre ici</v>
      </c>
      <c r="MR3" s="90"/>
      <c r="MS3" s="90"/>
      <c r="MT3" s="90"/>
      <c r="MU3" s="90"/>
      <c r="MV3" s="90"/>
      <c r="MW3" s="90" t="str">
        <f>IF('Liste des mots'!$A$1=TRUE,Instructions!$D$8,"")</f>
        <v>Inscrire le titre ici</v>
      </c>
      <c r="MX3" s="90"/>
      <c r="MY3" s="90"/>
      <c r="MZ3" s="90"/>
      <c r="NA3" s="90"/>
      <c r="NB3" s="90" t="str">
        <f>IF('Liste des mots'!$A$1=TRUE,Instructions!$D$8,"")</f>
        <v>Inscrire le titre ici</v>
      </c>
      <c r="NC3" s="90"/>
      <c r="ND3" s="90"/>
      <c r="NE3" s="90"/>
      <c r="NF3" s="90"/>
      <c r="NG3" s="90"/>
      <c r="NH3" s="90" t="str">
        <f>IF('Liste des mots'!$A$1=TRUE,Instructions!$D$8,"")</f>
        <v>Inscrire le titre ici</v>
      </c>
      <c r="NI3" s="90"/>
      <c r="NJ3" s="90"/>
      <c r="NK3" s="90"/>
      <c r="NL3" s="90"/>
      <c r="NM3" s="90" t="str">
        <f>IF('Liste des mots'!$A$1=TRUE,Instructions!$D$8,"")</f>
        <v>Inscrire le titre ici</v>
      </c>
      <c r="NN3" s="90"/>
      <c r="NO3" s="90"/>
      <c r="NP3" s="90"/>
      <c r="NQ3" s="90"/>
      <c r="NR3" s="90"/>
      <c r="NS3" s="90" t="str">
        <f>IF('Liste des mots'!$A$1=TRUE,Instructions!$D$8,"")</f>
        <v>Inscrire le titre ici</v>
      </c>
      <c r="NT3" s="90"/>
      <c r="NU3" s="90"/>
      <c r="NV3" s="90"/>
      <c r="NW3" s="90"/>
      <c r="NX3" s="90" t="str">
        <f>IF('Liste des mots'!$A$1=TRUE,Instructions!$D$8,"")</f>
        <v>Inscrire le titre ici</v>
      </c>
      <c r="NY3" s="90"/>
      <c r="NZ3" s="90"/>
      <c r="OA3" s="90"/>
      <c r="OB3" s="90"/>
      <c r="OC3" s="90"/>
      <c r="OD3" s="90" t="str">
        <f>IF('Liste des mots'!$A$1=TRUE,Instructions!$D$8,"")</f>
        <v>Inscrire le titre ici</v>
      </c>
      <c r="OE3" s="90"/>
      <c r="OF3" s="90"/>
      <c r="OG3" s="90"/>
      <c r="OH3" s="90"/>
      <c r="OI3" s="90" t="str">
        <f>IF('Liste des mots'!$A$1=TRUE,Instructions!$D$8,"")</f>
        <v>Inscrire le titre ici</v>
      </c>
      <c r="OJ3" s="90"/>
      <c r="OK3" s="90"/>
      <c r="OL3" s="90"/>
      <c r="OM3" s="90"/>
      <c r="ON3" s="90"/>
      <c r="OO3" s="90" t="str">
        <f>IF('Liste des mots'!$A$1=TRUE,Instructions!$D$8,"")</f>
        <v>Inscrire le titre ici</v>
      </c>
      <c r="OP3" s="90"/>
      <c r="OQ3" s="90"/>
      <c r="OR3" s="90"/>
      <c r="OS3" s="90"/>
      <c r="OT3" s="90" t="str">
        <f>IF('Liste des mots'!$A$1=TRUE,Instructions!$D$8,"")</f>
        <v>Inscrire le titre ici</v>
      </c>
      <c r="OU3" s="90"/>
      <c r="OV3" s="90"/>
      <c r="OW3" s="90"/>
      <c r="OX3" s="90"/>
      <c r="OY3" s="90"/>
      <c r="OZ3" s="90" t="str">
        <f>IF('Liste des mots'!$A$1=TRUE,Instructions!$D$8,"")</f>
        <v>Inscrire le titre ici</v>
      </c>
      <c r="PA3" s="90"/>
      <c r="PB3" s="90"/>
      <c r="PC3" s="90"/>
      <c r="PD3" s="90"/>
      <c r="PE3" s="90" t="str">
        <f>IF('Liste des mots'!$A$1=TRUE,Instructions!$D$8,"")</f>
        <v>Inscrire le titre ici</v>
      </c>
      <c r="PF3" s="90"/>
      <c r="PG3" s="90"/>
      <c r="PH3" s="90"/>
      <c r="PI3" s="90"/>
      <c r="PJ3" s="90"/>
      <c r="PK3" s="90" t="str">
        <f>IF('Liste des mots'!$A$1=TRUE,Instructions!$D$8,"")</f>
        <v>Inscrire le titre ici</v>
      </c>
      <c r="PL3" s="90"/>
      <c r="PM3" s="90"/>
      <c r="PN3" s="90"/>
      <c r="PO3" s="90"/>
      <c r="PP3" s="90" t="str">
        <f>IF('Liste des mots'!$A$1=TRUE,Instructions!$D$8,"")</f>
        <v>Inscrire le titre ici</v>
      </c>
      <c r="PQ3" s="90"/>
      <c r="PR3" s="90"/>
      <c r="PS3" s="90"/>
      <c r="PT3" s="90"/>
      <c r="PU3" s="90"/>
      <c r="PV3" s="90" t="str">
        <f>IF('Liste des mots'!$A$1=TRUE,Instructions!$D$8,"")</f>
        <v>Inscrire le titre ici</v>
      </c>
      <c r="PW3" s="90"/>
      <c r="PX3" s="90"/>
      <c r="PY3" s="90"/>
      <c r="PZ3" s="90"/>
      <c r="QA3" s="90" t="str">
        <f>IF('Liste des mots'!$A$1=TRUE,Instructions!$D$8,"")</f>
        <v>Inscrire le titre ici</v>
      </c>
      <c r="QB3" s="90"/>
      <c r="QC3" s="90"/>
      <c r="QD3" s="90"/>
      <c r="QE3" s="90"/>
      <c r="QF3" s="90"/>
      <c r="QG3" s="90" t="str">
        <f>IF('Liste des mots'!$A$1=TRUE,Instructions!$D$8,"")</f>
        <v>Inscrire le titre ici</v>
      </c>
      <c r="QH3" s="90"/>
      <c r="QI3" s="90"/>
      <c r="QJ3" s="90"/>
      <c r="QK3" s="90"/>
      <c r="QL3" s="90" t="str">
        <f>IF('Liste des mots'!$A$1=TRUE,Instructions!$D$8,"")</f>
        <v>Inscrire le titre ici</v>
      </c>
      <c r="QM3" s="90"/>
      <c r="QN3" s="90"/>
      <c r="QO3" s="90"/>
      <c r="QP3" s="90"/>
      <c r="QQ3" s="90"/>
      <c r="QR3" s="90" t="str">
        <f>IF('Liste des mots'!$A$1=TRUE,Instructions!$D$8,"")</f>
        <v>Inscrire le titre ici</v>
      </c>
      <c r="QS3" s="90"/>
      <c r="QT3" s="90"/>
      <c r="QU3" s="90"/>
      <c r="QV3" s="90"/>
      <c r="QW3" s="90" t="str">
        <f>IF('Liste des mots'!$A$1=TRUE,Instructions!$D$8,"")</f>
        <v>Inscrire le titre ici</v>
      </c>
      <c r="QX3" s="90"/>
      <c r="QY3" s="90"/>
      <c r="QZ3" s="90"/>
      <c r="RA3" s="90"/>
      <c r="RB3" s="90"/>
      <c r="RC3" s="90" t="str">
        <f>IF('Liste des mots'!$A$1=TRUE,Instructions!$D$8,"")</f>
        <v>Inscrire le titre ici</v>
      </c>
      <c r="RD3" s="90"/>
      <c r="RE3" s="90"/>
      <c r="RF3" s="90"/>
      <c r="RG3" s="90"/>
      <c r="RH3" s="90" t="str">
        <f>IF('Liste des mots'!$A$1=TRUE,Instructions!$D$8,"")</f>
        <v>Inscrire le titre ici</v>
      </c>
      <c r="RI3" s="90"/>
      <c r="RJ3" s="90"/>
      <c r="RK3" s="90"/>
      <c r="RL3" s="90"/>
      <c r="RM3" s="90"/>
      <c r="RN3" s="90" t="str">
        <f>IF('Liste des mots'!$A$1=TRUE,Instructions!$D$8,"")</f>
        <v>Inscrire le titre ici</v>
      </c>
      <c r="RO3" s="90"/>
      <c r="RP3" s="90"/>
      <c r="RQ3" s="90"/>
      <c r="RR3" s="90"/>
      <c r="RS3" s="90" t="str">
        <f>IF('Liste des mots'!$A$1=TRUE,Instructions!$D$8,"")</f>
        <v>Inscrire le titre ici</v>
      </c>
      <c r="RT3" s="90"/>
      <c r="RU3" s="90"/>
      <c r="RV3" s="90"/>
      <c r="RW3" s="90"/>
      <c r="RX3" s="90"/>
      <c r="RY3" s="90" t="str">
        <f>IF('Liste des mots'!$A$1=TRUE,Instructions!$D$8,"")</f>
        <v>Inscrire le titre ici</v>
      </c>
      <c r="RZ3" s="90"/>
      <c r="SA3" s="90"/>
      <c r="SB3" s="90"/>
      <c r="SC3" s="90"/>
      <c r="SD3" s="90" t="str">
        <f>IF('Liste des mots'!$A$1=TRUE,Instructions!$D$8,"")</f>
        <v>Inscrire le titre ici</v>
      </c>
      <c r="SE3" s="90"/>
      <c r="SF3" s="90"/>
      <c r="SG3" s="90"/>
      <c r="SH3" s="90"/>
      <c r="SI3" s="90"/>
      <c r="SJ3" s="90" t="str">
        <f>IF('Liste des mots'!$A$1=TRUE,Instructions!$D$8,"")</f>
        <v>Inscrire le titre ici</v>
      </c>
      <c r="SK3" s="90"/>
      <c r="SL3" s="90"/>
      <c r="SM3" s="90"/>
      <c r="SN3" s="90"/>
      <c r="SO3" s="90" t="str">
        <f>IF('Liste des mots'!$A$1=TRUE,Instructions!$D$8,"")</f>
        <v>Inscrire le titre ici</v>
      </c>
      <c r="SP3" s="90"/>
      <c r="SQ3" s="90"/>
      <c r="SR3" s="90"/>
      <c r="SS3" s="90"/>
      <c r="ST3" s="90"/>
      <c r="SU3" s="90" t="str">
        <f>IF('Liste des mots'!$A$1=TRUE,Instructions!$D$8,"")</f>
        <v>Inscrire le titre ici</v>
      </c>
      <c r="SV3" s="90"/>
      <c r="SW3" s="90"/>
      <c r="SX3" s="90"/>
      <c r="SY3" s="90"/>
      <c r="SZ3" s="90" t="str">
        <f>IF('Liste des mots'!$A$1=TRUE,Instructions!$D$8,"")</f>
        <v>Inscrire le titre ici</v>
      </c>
      <c r="TA3" s="90"/>
      <c r="TB3" s="90"/>
      <c r="TC3" s="90"/>
      <c r="TD3" s="90"/>
      <c r="TE3" s="90"/>
      <c r="TF3" s="90" t="str">
        <f>IF('Liste des mots'!$A$1=TRUE,Instructions!$D$8,"")</f>
        <v>Inscrire le titre ici</v>
      </c>
      <c r="TG3" s="90"/>
      <c r="TH3" s="90"/>
      <c r="TI3" s="90"/>
      <c r="TJ3" s="90"/>
      <c r="TK3" s="90" t="str">
        <f>IF('Liste des mots'!$A$1=TRUE,Instructions!$D$8,"")</f>
        <v>Inscrire le titre ici</v>
      </c>
      <c r="TL3" s="90"/>
      <c r="TM3" s="90"/>
      <c r="TN3" s="90"/>
      <c r="TO3" s="90"/>
      <c r="TP3" s="90"/>
      <c r="TQ3" s="90" t="str">
        <f>IF('Liste des mots'!$A$1=TRUE,Instructions!$D$8,"")</f>
        <v>Inscrire le titre ici</v>
      </c>
      <c r="TR3" s="90"/>
      <c r="TS3" s="90"/>
      <c r="TT3" s="90"/>
      <c r="TU3" s="90"/>
      <c r="TV3" s="90" t="str">
        <f>IF('Liste des mots'!$A$1=TRUE,Instructions!$D$8,"")</f>
        <v>Inscrire le titre ici</v>
      </c>
      <c r="TW3" s="90"/>
      <c r="TX3" s="90"/>
      <c r="TY3" s="90"/>
      <c r="TZ3" s="90"/>
      <c r="UA3" s="90"/>
      <c r="UB3" s="90" t="str">
        <f>IF('Liste des mots'!$A$1=TRUE,Instructions!$D$8,"")</f>
        <v>Inscrire le titre ici</v>
      </c>
      <c r="UC3" s="90"/>
      <c r="UD3" s="90"/>
    </row>
    <row r="4" spans="1:550" s="96" customFormat="1" ht="56" customHeight="1" thickBot="1">
      <c r="A4" s="92" t="str">
        <f>Instructions!$D10</f>
        <v>B</v>
      </c>
      <c r="B4" s="93" t="str">
        <f>Instructions!$E10</f>
        <v>I</v>
      </c>
      <c r="C4" s="93" t="str">
        <f>Instructions!$F10</f>
        <v>N</v>
      </c>
      <c r="D4" s="93" t="str">
        <f>Instructions!$G10</f>
        <v>G</v>
      </c>
      <c r="E4" s="94" t="str">
        <f>Instructions!$H10</f>
        <v>O</v>
      </c>
      <c r="F4" s="95"/>
      <c r="G4" s="92" t="str">
        <f>Instructions!$D10</f>
        <v>B</v>
      </c>
      <c r="H4" s="93" t="str">
        <f>Instructions!$E10</f>
        <v>I</v>
      </c>
      <c r="I4" s="93" t="str">
        <f>Instructions!$F10</f>
        <v>N</v>
      </c>
      <c r="J4" s="93" t="str">
        <f>Instructions!$G10</f>
        <v>G</v>
      </c>
      <c r="K4" s="94" t="str">
        <f>Instructions!$H10</f>
        <v>O</v>
      </c>
      <c r="L4" s="92" t="str">
        <f>Instructions!$D10</f>
        <v>B</v>
      </c>
      <c r="M4" s="93" t="str">
        <f>Instructions!$E10</f>
        <v>I</v>
      </c>
      <c r="N4" s="93" t="str">
        <f>Instructions!$F10</f>
        <v>N</v>
      </c>
      <c r="O4" s="93" t="str">
        <f>Instructions!$G10</f>
        <v>G</v>
      </c>
      <c r="P4" s="94" t="str">
        <f>Instructions!$H10</f>
        <v>O</v>
      </c>
      <c r="Q4" s="95"/>
      <c r="R4" s="92" t="str">
        <f>Instructions!$D10</f>
        <v>B</v>
      </c>
      <c r="S4" s="93" t="str">
        <f>Instructions!$E10</f>
        <v>I</v>
      </c>
      <c r="T4" s="93" t="str">
        <f>Instructions!$F10</f>
        <v>N</v>
      </c>
      <c r="U4" s="93" t="str">
        <f>Instructions!$G10</f>
        <v>G</v>
      </c>
      <c r="V4" s="94" t="str">
        <f>Instructions!$H10</f>
        <v>O</v>
      </c>
      <c r="W4" s="92" t="str">
        <f>Instructions!$D10</f>
        <v>B</v>
      </c>
      <c r="X4" s="93" t="str">
        <f>Instructions!$E10</f>
        <v>I</v>
      </c>
      <c r="Y4" s="93" t="str">
        <f>Instructions!$F10</f>
        <v>N</v>
      </c>
      <c r="Z4" s="93" t="str">
        <f>Instructions!$G10</f>
        <v>G</v>
      </c>
      <c r="AA4" s="94" t="str">
        <f>Instructions!$H10</f>
        <v>O</v>
      </c>
      <c r="AB4" s="95"/>
      <c r="AC4" s="92" t="str">
        <f>Instructions!$D10</f>
        <v>B</v>
      </c>
      <c r="AD4" s="93" t="str">
        <f>Instructions!$E10</f>
        <v>I</v>
      </c>
      <c r="AE4" s="93" t="str">
        <f>Instructions!$F10</f>
        <v>N</v>
      </c>
      <c r="AF4" s="93" t="str">
        <f>Instructions!$G10</f>
        <v>G</v>
      </c>
      <c r="AG4" s="94" t="str">
        <f>Instructions!$H10</f>
        <v>O</v>
      </c>
      <c r="AH4" s="92" t="str">
        <f>Instructions!$D10</f>
        <v>B</v>
      </c>
      <c r="AI4" s="93" t="str">
        <f>Instructions!$E10</f>
        <v>I</v>
      </c>
      <c r="AJ4" s="93" t="str">
        <f>Instructions!$F10</f>
        <v>N</v>
      </c>
      <c r="AK4" s="93" t="str">
        <f>Instructions!$G10</f>
        <v>G</v>
      </c>
      <c r="AL4" s="94" t="str">
        <f>Instructions!$H10</f>
        <v>O</v>
      </c>
      <c r="AM4" s="95"/>
      <c r="AN4" s="92" t="str">
        <f>Instructions!$D10</f>
        <v>B</v>
      </c>
      <c r="AO4" s="93" t="str">
        <f>Instructions!$E10</f>
        <v>I</v>
      </c>
      <c r="AP4" s="93" t="str">
        <f>Instructions!$F10</f>
        <v>N</v>
      </c>
      <c r="AQ4" s="93" t="str">
        <f>Instructions!$G10</f>
        <v>G</v>
      </c>
      <c r="AR4" s="94" t="str">
        <f>Instructions!$H10</f>
        <v>O</v>
      </c>
      <c r="AS4" s="92" t="str">
        <f>Instructions!$D10</f>
        <v>B</v>
      </c>
      <c r="AT4" s="93" t="str">
        <f>Instructions!$E10</f>
        <v>I</v>
      </c>
      <c r="AU4" s="93" t="str">
        <f>Instructions!$F10</f>
        <v>N</v>
      </c>
      <c r="AV4" s="93" t="str">
        <f>Instructions!$G10</f>
        <v>G</v>
      </c>
      <c r="AW4" s="94" t="str">
        <f>Instructions!$H10</f>
        <v>O</v>
      </c>
      <c r="AX4" s="95"/>
      <c r="AY4" s="92" t="str">
        <f>Instructions!$D10</f>
        <v>B</v>
      </c>
      <c r="AZ4" s="93" t="str">
        <f>Instructions!$E10</f>
        <v>I</v>
      </c>
      <c r="BA4" s="93" t="str">
        <f>Instructions!$F10</f>
        <v>N</v>
      </c>
      <c r="BB4" s="93" t="str">
        <f>Instructions!$G10</f>
        <v>G</v>
      </c>
      <c r="BC4" s="94" t="str">
        <f>Instructions!$H10</f>
        <v>O</v>
      </c>
      <c r="BD4" s="92" t="str">
        <f>Instructions!$D10</f>
        <v>B</v>
      </c>
      <c r="BE4" s="93" t="str">
        <f>Instructions!$E10</f>
        <v>I</v>
      </c>
      <c r="BF4" s="93" t="str">
        <f>Instructions!$F10</f>
        <v>N</v>
      </c>
      <c r="BG4" s="93" t="str">
        <f>Instructions!$G10</f>
        <v>G</v>
      </c>
      <c r="BH4" s="94" t="str">
        <f>Instructions!$H10</f>
        <v>O</v>
      </c>
      <c r="BI4" s="95"/>
      <c r="BJ4" s="92" t="str">
        <f>Instructions!$D10</f>
        <v>B</v>
      </c>
      <c r="BK4" s="93" t="str">
        <f>Instructions!$E10</f>
        <v>I</v>
      </c>
      <c r="BL4" s="93" t="str">
        <f>Instructions!$F10</f>
        <v>N</v>
      </c>
      <c r="BM4" s="93" t="str">
        <f>Instructions!$G10</f>
        <v>G</v>
      </c>
      <c r="BN4" s="94" t="str">
        <f>Instructions!$H10</f>
        <v>O</v>
      </c>
      <c r="BO4" s="92" t="str">
        <f>Instructions!$D10</f>
        <v>B</v>
      </c>
      <c r="BP4" s="93" t="str">
        <f>Instructions!$E10</f>
        <v>I</v>
      </c>
      <c r="BQ4" s="93" t="str">
        <f>Instructions!$F10</f>
        <v>N</v>
      </c>
      <c r="BR4" s="93" t="str">
        <f>Instructions!$G10</f>
        <v>G</v>
      </c>
      <c r="BS4" s="94" t="str">
        <f>Instructions!$H10</f>
        <v>O</v>
      </c>
      <c r="BT4" s="95"/>
      <c r="BU4" s="92" t="str">
        <f>Instructions!$D10</f>
        <v>B</v>
      </c>
      <c r="BV4" s="93" t="str">
        <f>Instructions!$E10</f>
        <v>I</v>
      </c>
      <c r="BW4" s="93" t="str">
        <f>Instructions!$F10</f>
        <v>N</v>
      </c>
      <c r="BX4" s="93" t="str">
        <f>Instructions!$G10</f>
        <v>G</v>
      </c>
      <c r="BY4" s="94" t="str">
        <f>Instructions!$H10</f>
        <v>O</v>
      </c>
      <c r="BZ4" s="92" t="str">
        <f>Instructions!$D10</f>
        <v>B</v>
      </c>
      <c r="CA4" s="93" t="str">
        <f>Instructions!$E10</f>
        <v>I</v>
      </c>
      <c r="CB4" s="93" t="str">
        <f>Instructions!$F10</f>
        <v>N</v>
      </c>
      <c r="CC4" s="93" t="str">
        <f>Instructions!$G10</f>
        <v>G</v>
      </c>
      <c r="CD4" s="94" t="str">
        <f>Instructions!$H10</f>
        <v>O</v>
      </c>
      <c r="CE4" s="95"/>
      <c r="CF4" s="92" t="str">
        <f>Instructions!$D10</f>
        <v>B</v>
      </c>
      <c r="CG4" s="93" t="str">
        <f>Instructions!$E10</f>
        <v>I</v>
      </c>
      <c r="CH4" s="93" t="str">
        <f>Instructions!$F10</f>
        <v>N</v>
      </c>
      <c r="CI4" s="93" t="str">
        <f>Instructions!$G10</f>
        <v>G</v>
      </c>
      <c r="CJ4" s="94" t="str">
        <f>Instructions!$H10</f>
        <v>O</v>
      </c>
      <c r="CK4" s="92" t="str">
        <f>Instructions!$D10</f>
        <v>B</v>
      </c>
      <c r="CL4" s="93" t="str">
        <f>Instructions!$E10</f>
        <v>I</v>
      </c>
      <c r="CM4" s="93" t="str">
        <f>Instructions!$F10</f>
        <v>N</v>
      </c>
      <c r="CN4" s="93" t="str">
        <f>Instructions!$G10</f>
        <v>G</v>
      </c>
      <c r="CO4" s="94" t="str">
        <f>Instructions!$H10</f>
        <v>O</v>
      </c>
      <c r="CP4" s="95"/>
      <c r="CQ4" s="92" t="str">
        <f>Instructions!$D10</f>
        <v>B</v>
      </c>
      <c r="CR4" s="93" t="str">
        <f>Instructions!$E10</f>
        <v>I</v>
      </c>
      <c r="CS4" s="93" t="str">
        <f>Instructions!$F10</f>
        <v>N</v>
      </c>
      <c r="CT4" s="93" t="str">
        <f>Instructions!$G10</f>
        <v>G</v>
      </c>
      <c r="CU4" s="94" t="str">
        <f>Instructions!$H10</f>
        <v>O</v>
      </c>
      <c r="CV4" s="92" t="str">
        <f>Instructions!$D10</f>
        <v>B</v>
      </c>
      <c r="CW4" s="93" t="str">
        <f>Instructions!$E10</f>
        <v>I</v>
      </c>
      <c r="CX4" s="93" t="str">
        <f>Instructions!$F10</f>
        <v>N</v>
      </c>
      <c r="CY4" s="93" t="str">
        <f>Instructions!$G10</f>
        <v>G</v>
      </c>
      <c r="CZ4" s="94" t="str">
        <f>Instructions!$H10</f>
        <v>O</v>
      </c>
      <c r="DA4" s="95"/>
      <c r="DB4" s="92" t="str">
        <f>Instructions!$D10</f>
        <v>B</v>
      </c>
      <c r="DC4" s="93" t="str">
        <f>Instructions!$E10</f>
        <v>I</v>
      </c>
      <c r="DD4" s="93" t="str">
        <f>Instructions!$F10</f>
        <v>N</v>
      </c>
      <c r="DE4" s="93" t="str">
        <f>Instructions!$G10</f>
        <v>G</v>
      </c>
      <c r="DF4" s="94" t="str">
        <f>Instructions!$H10</f>
        <v>O</v>
      </c>
      <c r="DG4" s="92" t="str">
        <f>Instructions!$D10</f>
        <v>B</v>
      </c>
      <c r="DH4" s="93" t="str">
        <f>Instructions!$E10</f>
        <v>I</v>
      </c>
      <c r="DI4" s="93" t="str">
        <f>Instructions!$F10</f>
        <v>N</v>
      </c>
      <c r="DJ4" s="93" t="str">
        <f>Instructions!$G10</f>
        <v>G</v>
      </c>
      <c r="DK4" s="94" t="str">
        <f>Instructions!$H10</f>
        <v>O</v>
      </c>
      <c r="DL4" s="95"/>
      <c r="DM4" s="92" t="str">
        <f>Instructions!$D10</f>
        <v>B</v>
      </c>
      <c r="DN4" s="93" t="str">
        <f>Instructions!$E10</f>
        <v>I</v>
      </c>
      <c r="DO4" s="93" t="str">
        <f>Instructions!$F10</f>
        <v>N</v>
      </c>
      <c r="DP4" s="93" t="str">
        <f>Instructions!$G10</f>
        <v>G</v>
      </c>
      <c r="DQ4" s="94" t="str">
        <f>Instructions!$H10</f>
        <v>O</v>
      </c>
      <c r="DR4" s="92" t="str">
        <f>Instructions!$D10</f>
        <v>B</v>
      </c>
      <c r="DS4" s="93" t="str">
        <f>Instructions!$E10</f>
        <v>I</v>
      </c>
      <c r="DT4" s="93" t="str">
        <f>Instructions!$F10</f>
        <v>N</v>
      </c>
      <c r="DU4" s="93" t="str">
        <f>Instructions!$G10</f>
        <v>G</v>
      </c>
      <c r="DV4" s="94" t="str">
        <f>Instructions!$H10</f>
        <v>O</v>
      </c>
      <c r="DW4" s="95"/>
      <c r="DX4" s="92" t="str">
        <f>Instructions!$D10</f>
        <v>B</v>
      </c>
      <c r="DY4" s="93" t="str">
        <f>Instructions!$E10</f>
        <v>I</v>
      </c>
      <c r="DZ4" s="93" t="str">
        <f>Instructions!$F10</f>
        <v>N</v>
      </c>
      <c r="EA4" s="93" t="str">
        <f>Instructions!$G10</f>
        <v>G</v>
      </c>
      <c r="EB4" s="94" t="str">
        <f>Instructions!$H10</f>
        <v>O</v>
      </c>
      <c r="EC4" s="92" t="str">
        <f>Instructions!$D10</f>
        <v>B</v>
      </c>
      <c r="ED4" s="93" t="str">
        <f>Instructions!$E10</f>
        <v>I</v>
      </c>
      <c r="EE4" s="93" t="str">
        <f>Instructions!$F10</f>
        <v>N</v>
      </c>
      <c r="EF4" s="93" t="str">
        <f>Instructions!$G10</f>
        <v>G</v>
      </c>
      <c r="EG4" s="94" t="str">
        <f>Instructions!$H10</f>
        <v>O</v>
      </c>
      <c r="EH4" s="95"/>
      <c r="EI4" s="92" t="str">
        <f>Instructions!$D10</f>
        <v>B</v>
      </c>
      <c r="EJ4" s="93" t="str">
        <f>Instructions!$E10</f>
        <v>I</v>
      </c>
      <c r="EK4" s="93" t="str">
        <f>Instructions!$F10</f>
        <v>N</v>
      </c>
      <c r="EL4" s="93" t="str">
        <f>Instructions!$G10</f>
        <v>G</v>
      </c>
      <c r="EM4" s="94" t="str">
        <f>Instructions!$H10</f>
        <v>O</v>
      </c>
      <c r="EN4" s="92" t="str">
        <f>Instructions!$D10</f>
        <v>B</v>
      </c>
      <c r="EO4" s="93" t="str">
        <f>Instructions!$E10</f>
        <v>I</v>
      </c>
      <c r="EP4" s="93" t="str">
        <f>Instructions!$F10</f>
        <v>N</v>
      </c>
      <c r="EQ4" s="93" t="str">
        <f>Instructions!$G10</f>
        <v>G</v>
      </c>
      <c r="ER4" s="94" t="str">
        <f>Instructions!$H10</f>
        <v>O</v>
      </c>
      <c r="ES4" s="95"/>
      <c r="ET4" s="92" t="str">
        <f>Instructions!$D10</f>
        <v>B</v>
      </c>
      <c r="EU4" s="93" t="str">
        <f>Instructions!$E10</f>
        <v>I</v>
      </c>
      <c r="EV4" s="93" t="str">
        <f>Instructions!$F10</f>
        <v>N</v>
      </c>
      <c r="EW4" s="93" t="str">
        <f>Instructions!$G10</f>
        <v>G</v>
      </c>
      <c r="EX4" s="94" t="str">
        <f>Instructions!$H10</f>
        <v>O</v>
      </c>
      <c r="EY4" s="92" t="str">
        <f>Instructions!$D10</f>
        <v>B</v>
      </c>
      <c r="EZ4" s="93" t="str">
        <f>Instructions!$E10</f>
        <v>I</v>
      </c>
      <c r="FA4" s="93" t="str">
        <f>Instructions!$F10</f>
        <v>N</v>
      </c>
      <c r="FB4" s="93" t="str">
        <f>Instructions!$G10</f>
        <v>G</v>
      </c>
      <c r="FC4" s="94" t="str">
        <f>Instructions!$H10</f>
        <v>O</v>
      </c>
      <c r="FD4" s="95"/>
      <c r="FE4" s="92" t="str">
        <f>Instructions!$D10</f>
        <v>B</v>
      </c>
      <c r="FF4" s="93" t="str">
        <f>Instructions!$E10</f>
        <v>I</v>
      </c>
      <c r="FG4" s="93" t="str">
        <f>Instructions!$F10</f>
        <v>N</v>
      </c>
      <c r="FH4" s="93" t="str">
        <f>Instructions!$G10</f>
        <v>G</v>
      </c>
      <c r="FI4" s="94" t="str">
        <f>Instructions!$H10</f>
        <v>O</v>
      </c>
      <c r="FJ4" s="92" t="str">
        <f>Instructions!$D10</f>
        <v>B</v>
      </c>
      <c r="FK4" s="93" t="str">
        <f>Instructions!$E10</f>
        <v>I</v>
      </c>
      <c r="FL4" s="93" t="str">
        <f>Instructions!$F10</f>
        <v>N</v>
      </c>
      <c r="FM4" s="93" t="str">
        <f>Instructions!$G10</f>
        <v>G</v>
      </c>
      <c r="FN4" s="94" t="str">
        <f>Instructions!$H10</f>
        <v>O</v>
      </c>
      <c r="FO4" s="95"/>
      <c r="FP4" s="92" t="str">
        <f>Instructions!$D10</f>
        <v>B</v>
      </c>
      <c r="FQ4" s="93" t="str">
        <f>Instructions!$E10</f>
        <v>I</v>
      </c>
      <c r="FR4" s="93" t="str">
        <f>Instructions!$F10</f>
        <v>N</v>
      </c>
      <c r="FS4" s="93" t="str">
        <f>Instructions!$G10</f>
        <v>G</v>
      </c>
      <c r="FT4" s="94" t="str">
        <f>Instructions!$H10</f>
        <v>O</v>
      </c>
      <c r="FU4" s="92" t="str">
        <f>Instructions!$D10</f>
        <v>B</v>
      </c>
      <c r="FV4" s="93" t="str">
        <f>Instructions!$E10</f>
        <v>I</v>
      </c>
      <c r="FW4" s="93" t="str">
        <f>Instructions!$F10</f>
        <v>N</v>
      </c>
      <c r="FX4" s="93" t="str">
        <f>Instructions!$G10</f>
        <v>G</v>
      </c>
      <c r="FY4" s="94" t="str">
        <f>Instructions!$H10</f>
        <v>O</v>
      </c>
      <c r="FZ4" s="95"/>
      <c r="GA4" s="92" t="str">
        <f>Instructions!$D10</f>
        <v>B</v>
      </c>
      <c r="GB4" s="93" t="str">
        <f>Instructions!$E10</f>
        <v>I</v>
      </c>
      <c r="GC4" s="93" t="str">
        <f>Instructions!$F10</f>
        <v>N</v>
      </c>
      <c r="GD4" s="93" t="str">
        <f>Instructions!$G10</f>
        <v>G</v>
      </c>
      <c r="GE4" s="94" t="str">
        <f>Instructions!$H10</f>
        <v>O</v>
      </c>
      <c r="GF4" s="92" t="str">
        <f>Instructions!$D10</f>
        <v>B</v>
      </c>
      <c r="GG4" s="93" t="str">
        <f>Instructions!$E10</f>
        <v>I</v>
      </c>
      <c r="GH4" s="93" t="str">
        <f>Instructions!$F10</f>
        <v>N</v>
      </c>
      <c r="GI4" s="93" t="str">
        <f>Instructions!$G10</f>
        <v>G</v>
      </c>
      <c r="GJ4" s="94" t="str">
        <f>Instructions!$H10</f>
        <v>O</v>
      </c>
      <c r="GK4" s="95"/>
      <c r="GL4" s="92" t="str">
        <f>Instructions!$D10</f>
        <v>B</v>
      </c>
      <c r="GM4" s="93" t="str">
        <f>Instructions!$E10</f>
        <v>I</v>
      </c>
      <c r="GN4" s="93" t="str">
        <f>Instructions!$F10</f>
        <v>N</v>
      </c>
      <c r="GO4" s="93" t="str">
        <f>Instructions!$G10</f>
        <v>G</v>
      </c>
      <c r="GP4" s="94" t="str">
        <f>Instructions!$H10</f>
        <v>O</v>
      </c>
      <c r="GQ4" s="92" t="str">
        <f>Instructions!$D10</f>
        <v>B</v>
      </c>
      <c r="GR4" s="93" t="str">
        <f>Instructions!$E10</f>
        <v>I</v>
      </c>
      <c r="GS4" s="93" t="str">
        <f>Instructions!$F10</f>
        <v>N</v>
      </c>
      <c r="GT4" s="93" t="str">
        <f>Instructions!$G10</f>
        <v>G</v>
      </c>
      <c r="GU4" s="94" t="str">
        <f>Instructions!$H10</f>
        <v>O</v>
      </c>
      <c r="GV4" s="95"/>
      <c r="GW4" s="92" t="str">
        <f>Instructions!$D10</f>
        <v>B</v>
      </c>
      <c r="GX4" s="93" t="str">
        <f>Instructions!$E10</f>
        <v>I</v>
      </c>
      <c r="GY4" s="93" t="str">
        <f>Instructions!$F10</f>
        <v>N</v>
      </c>
      <c r="GZ4" s="93" t="str">
        <f>Instructions!$G10</f>
        <v>G</v>
      </c>
      <c r="HA4" s="94" t="str">
        <f>Instructions!$H10</f>
        <v>O</v>
      </c>
      <c r="HB4" s="92" t="str">
        <f>Instructions!$D10</f>
        <v>B</v>
      </c>
      <c r="HC4" s="93" t="str">
        <f>Instructions!$E10</f>
        <v>I</v>
      </c>
      <c r="HD4" s="93" t="str">
        <f>Instructions!$F10</f>
        <v>N</v>
      </c>
      <c r="HE4" s="93" t="str">
        <f>Instructions!$G10</f>
        <v>G</v>
      </c>
      <c r="HF4" s="94" t="str">
        <f>Instructions!$H10</f>
        <v>O</v>
      </c>
      <c r="HG4" s="95"/>
      <c r="HH4" s="92" t="str">
        <f>Instructions!$D10</f>
        <v>B</v>
      </c>
      <c r="HI4" s="93" t="str">
        <f>Instructions!$E10</f>
        <v>I</v>
      </c>
      <c r="HJ4" s="93" t="str">
        <f>Instructions!$F10</f>
        <v>N</v>
      </c>
      <c r="HK4" s="93" t="str">
        <f>Instructions!$G10</f>
        <v>G</v>
      </c>
      <c r="HL4" s="94" t="str">
        <f>Instructions!$H10</f>
        <v>O</v>
      </c>
      <c r="HM4" s="92" t="str">
        <f>Instructions!$D10</f>
        <v>B</v>
      </c>
      <c r="HN4" s="93" t="str">
        <f>Instructions!$E10</f>
        <v>I</v>
      </c>
      <c r="HO4" s="93" t="str">
        <f>Instructions!$F10</f>
        <v>N</v>
      </c>
      <c r="HP4" s="93" t="str">
        <f>Instructions!$G10</f>
        <v>G</v>
      </c>
      <c r="HQ4" s="94" t="str">
        <f>Instructions!$H10</f>
        <v>O</v>
      </c>
      <c r="HR4" s="95"/>
      <c r="HS4" s="92" t="str">
        <f>Instructions!$D10</f>
        <v>B</v>
      </c>
      <c r="HT4" s="93" t="str">
        <f>Instructions!$E10</f>
        <v>I</v>
      </c>
      <c r="HU4" s="93" t="str">
        <f>Instructions!$F10</f>
        <v>N</v>
      </c>
      <c r="HV4" s="93" t="str">
        <f>Instructions!$G10</f>
        <v>G</v>
      </c>
      <c r="HW4" s="94" t="str">
        <f>Instructions!$H10</f>
        <v>O</v>
      </c>
      <c r="HX4" s="92" t="str">
        <f>Instructions!$D10</f>
        <v>B</v>
      </c>
      <c r="HY4" s="93" t="str">
        <f>Instructions!$E10</f>
        <v>I</v>
      </c>
      <c r="HZ4" s="93" t="str">
        <f>Instructions!$F10</f>
        <v>N</v>
      </c>
      <c r="IA4" s="93" t="str">
        <f>Instructions!$G10</f>
        <v>G</v>
      </c>
      <c r="IB4" s="94" t="str">
        <f>Instructions!$H10</f>
        <v>O</v>
      </c>
      <c r="IC4" s="95"/>
      <c r="ID4" s="92" t="str">
        <f>Instructions!$D10</f>
        <v>B</v>
      </c>
      <c r="IE4" s="93" t="str">
        <f>Instructions!$E10</f>
        <v>I</v>
      </c>
      <c r="IF4" s="93" t="str">
        <f>Instructions!$F10</f>
        <v>N</v>
      </c>
      <c r="IG4" s="93" t="str">
        <f>Instructions!$G10</f>
        <v>G</v>
      </c>
      <c r="IH4" s="94" t="str">
        <f>Instructions!$H10</f>
        <v>O</v>
      </c>
      <c r="II4" s="92" t="str">
        <f>Instructions!$D10</f>
        <v>B</v>
      </c>
      <c r="IJ4" s="93" t="str">
        <f>Instructions!$E10</f>
        <v>I</v>
      </c>
      <c r="IK4" s="93" t="str">
        <f>Instructions!$F10</f>
        <v>N</v>
      </c>
      <c r="IL4" s="93" t="str">
        <f>Instructions!$G10</f>
        <v>G</v>
      </c>
      <c r="IM4" s="94" t="str">
        <f>Instructions!$H10</f>
        <v>O</v>
      </c>
      <c r="IN4" s="95"/>
      <c r="IO4" s="92" t="str">
        <f>Instructions!$D10</f>
        <v>B</v>
      </c>
      <c r="IP4" s="93" t="str">
        <f>Instructions!$E10</f>
        <v>I</v>
      </c>
      <c r="IQ4" s="93" t="str">
        <f>Instructions!$F10</f>
        <v>N</v>
      </c>
      <c r="IR4" s="93" t="str">
        <f>Instructions!$G10</f>
        <v>G</v>
      </c>
      <c r="IS4" s="94" t="str">
        <f>Instructions!$H10</f>
        <v>O</v>
      </c>
      <c r="IT4" s="92" t="str">
        <f>Instructions!$D10</f>
        <v>B</v>
      </c>
      <c r="IU4" s="93" t="str">
        <f>Instructions!$E10</f>
        <v>I</v>
      </c>
      <c r="IV4" s="93" t="str">
        <f>Instructions!$F10</f>
        <v>N</v>
      </c>
      <c r="IW4" s="93" t="str">
        <f>Instructions!$G10</f>
        <v>G</v>
      </c>
      <c r="IX4" s="94" t="str">
        <f>Instructions!$H10</f>
        <v>O</v>
      </c>
      <c r="IY4" s="95"/>
      <c r="IZ4" s="92" t="str">
        <f>Instructions!$D10</f>
        <v>B</v>
      </c>
      <c r="JA4" s="93" t="str">
        <f>Instructions!$E10</f>
        <v>I</v>
      </c>
      <c r="JB4" s="93" t="str">
        <f>Instructions!$F10</f>
        <v>N</v>
      </c>
      <c r="JC4" s="93" t="str">
        <f>Instructions!$G10</f>
        <v>G</v>
      </c>
      <c r="JD4" s="94" t="str">
        <f>Instructions!$H10</f>
        <v>O</v>
      </c>
      <c r="JE4" s="92" t="str">
        <f>Instructions!$D10</f>
        <v>B</v>
      </c>
      <c r="JF4" s="93" t="str">
        <f>Instructions!$E10</f>
        <v>I</v>
      </c>
      <c r="JG4" s="93" t="str">
        <f>Instructions!$F10</f>
        <v>N</v>
      </c>
      <c r="JH4" s="93" t="str">
        <f>Instructions!$G10</f>
        <v>G</v>
      </c>
      <c r="JI4" s="94" t="str">
        <f>Instructions!$H10</f>
        <v>O</v>
      </c>
      <c r="JJ4" s="95"/>
      <c r="JK4" s="92" t="str">
        <f>Instructions!$D10</f>
        <v>B</v>
      </c>
      <c r="JL4" s="93" t="str">
        <f>Instructions!$E10</f>
        <v>I</v>
      </c>
      <c r="JM4" s="93" t="str">
        <f>Instructions!$F10</f>
        <v>N</v>
      </c>
      <c r="JN4" s="93" t="str">
        <f>Instructions!$G10</f>
        <v>G</v>
      </c>
      <c r="JO4" s="94" t="str">
        <f>Instructions!$H10</f>
        <v>O</v>
      </c>
      <c r="JP4" s="92" t="str">
        <f>Instructions!$D10</f>
        <v>B</v>
      </c>
      <c r="JQ4" s="93" t="str">
        <f>Instructions!$E10</f>
        <v>I</v>
      </c>
      <c r="JR4" s="93" t="str">
        <f>Instructions!$F10</f>
        <v>N</v>
      </c>
      <c r="JS4" s="93" t="str">
        <f>Instructions!$G10</f>
        <v>G</v>
      </c>
      <c r="JT4" s="94" t="str">
        <f>Instructions!$H10</f>
        <v>O</v>
      </c>
      <c r="JU4" s="95"/>
      <c r="JV4" s="92" t="str">
        <f>Instructions!$D10</f>
        <v>B</v>
      </c>
      <c r="JW4" s="93" t="str">
        <f>Instructions!$E10</f>
        <v>I</v>
      </c>
      <c r="JX4" s="93" t="str">
        <f>Instructions!$F10</f>
        <v>N</v>
      </c>
      <c r="JY4" s="93" t="str">
        <f>Instructions!$G10</f>
        <v>G</v>
      </c>
      <c r="JZ4" s="94" t="str">
        <f>Instructions!$H10</f>
        <v>O</v>
      </c>
      <c r="KA4" s="92" t="str">
        <f>Instructions!$D10</f>
        <v>B</v>
      </c>
      <c r="KB4" s="93" t="str">
        <f>Instructions!$E10</f>
        <v>I</v>
      </c>
      <c r="KC4" s="93" t="str">
        <f>Instructions!$F10</f>
        <v>N</v>
      </c>
      <c r="KD4" s="93" t="str">
        <f>Instructions!$G10</f>
        <v>G</v>
      </c>
      <c r="KE4" s="94" t="str">
        <f>Instructions!$H10</f>
        <v>O</v>
      </c>
      <c r="KF4" s="95"/>
      <c r="KG4" s="92" t="str">
        <f>Instructions!$D10</f>
        <v>B</v>
      </c>
      <c r="KH4" s="93" t="str">
        <f>Instructions!$E10</f>
        <v>I</v>
      </c>
      <c r="KI4" s="93" t="str">
        <f>Instructions!$F10</f>
        <v>N</v>
      </c>
      <c r="KJ4" s="93" t="str">
        <f>Instructions!$G10</f>
        <v>G</v>
      </c>
      <c r="KK4" s="94" t="str">
        <f>Instructions!$H10</f>
        <v>O</v>
      </c>
      <c r="KL4" s="92" t="str">
        <f>Instructions!$D10</f>
        <v>B</v>
      </c>
      <c r="KM4" s="93" t="str">
        <f>Instructions!$E10</f>
        <v>I</v>
      </c>
      <c r="KN4" s="93" t="str">
        <f>Instructions!$F10</f>
        <v>N</v>
      </c>
      <c r="KO4" s="93" t="str">
        <f>Instructions!$G10</f>
        <v>G</v>
      </c>
      <c r="KP4" s="94" t="str">
        <f>Instructions!$H10</f>
        <v>O</v>
      </c>
      <c r="KQ4" s="95"/>
      <c r="KR4" s="92" t="str">
        <f>Instructions!$D10</f>
        <v>B</v>
      </c>
      <c r="KS4" s="93" t="str">
        <f>Instructions!$E10</f>
        <v>I</v>
      </c>
      <c r="KT4" s="93" t="str">
        <f>Instructions!$F10</f>
        <v>N</v>
      </c>
      <c r="KU4" s="93" t="str">
        <f>Instructions!$G10</f>
        <v>G</v>
      </c>
      <c r="KV4" s="94" t="str">
        <f>Instructions!$H10</f>
        <v>O</v>
      </c>
      <c r="KW4" s="92" t="str">
        <f>Instructions!$D10</f>
        <v>B</v>
      </c>
      <c r="KX4" s="93" t="str">
        <f>Instructions!$E10</f>
        <v>I</v>
      </c>
      <c r="KY4" s="93" t="str">
        <f>Instructions!$F10</f>
        <v>N</v>
      </c>
      <c r="KZ4" s="93" t="str">
        <f>Instructions!$G10</f>
        <v>G</v>
      </c>
      <c r="LA4" s="94" t="str">
        <f>Instructions!$H10</f>
        <v>O</v>
      </c>
      <c r="LB4" s="95"/>
      <c r="LC4" s="92" t="str">
        <f>Instructions!$D10</f>
        <v>B</v>
      </c>
      <c r="LD4" s="93" t="str">
        <f>Instructions!$E10</f>
        <v>I</v>
      </c>
      <c r="LE4" s="93" t="str">
        <f>Instructions!$F10</f>
        <v>N</v>
      </c>
      <c r="LF4" s="93" t="str">
        <f>Instructions!$G10</f>
        <v>G</v>
      </c>
      <c r="LG4" s="94" t="str">
        <f>Instructions!$H10</f>
        <v>O</v>
      </c>
      <c r="LH4" s="92" t="str">
        <f>Instructions!$D10</f>
        <v>B</v>
      </c>
      <c r="LI4" s="93" t="str">
        <f>Instructions!$E10</f>
        <v>I</v>
      </c>
      <c r="LJ4" s="93" t="str">
        <f>Instructions!$F10</f>
        <v>N</v>
      </c>
      <c r="LK4" s="93" t="str">
        <f>Instructions!$G10</f>
        <v>G</v>
      </c>
      <c r="LL4" s="94" t="str">
        <f>Instructions!$H10</f>
        <v>O</v>
      </c>
      <c r="LM4" s="95"/>
      <c r="LN4" s="92" t="str">
        <f>Instructions!$D10</f>
        <v>B</v>
      </c>
      <c r="LO4" s="93" t="str">
        <f>Instructions!$E10</f>
        <v>I</v>
      </c>
      <c r="LP4" s="93" t="str">
        <f>Instructions!$F10</f>
        <v>N</v>
      </c>
      <c r="LQ4" s="93" t="str">
        <f>Instructions!$G10</f>
        <v>G</v>
      </c>
      <c r="LR4" s="94" t="str">
        <f>Instructions!$H10</f>
        <v>O</v>
      </c>
      <c r="LS4" s="92" t="str">
        <f>Instructions!$D10</f>
        <v>B</v>
      </c>
      <c r="LT4" s="93" t="str">
        <f>Instructions!$E10</f>
        <v>I</v>
      </c>
      <c r="LU4" s="93" t="str">
        <f>Instructions!$F10</f>
        <v>N</v>
      </c>
      <c r="LV4" s="93" t="str">
        <f>Instructions!$G10</f>
        <v>G</v>
      </c>
      <c r="LW4" s="94" t="str">
        <f>Instructions!$H10</f>
        <v>O</v>
      </c>
      <c r="LX4" s="95"/>
      <c r="LY4" s="92" t="str">
        <f>Instructions!$D10</f>
        <v>B</v>
      </c>
      <c r="LZ4" s="93" t="str">
        <f>Instructions!$E10</f>
        <v>I</v>
      </c>
      <c r="MA4" s="93" t="str">
        <f>Instructions!$F10</f>
        <v>N</v>
      </c>
      <c r="MB4" s="93" t="str">
        <f>Instructions!$G10</f>
        <v>G</v>
      </c>
      <c r="MC4" s="94" t="str">
        <f>Instructions!$H10</f>
        <v>O</v>
      </c>
      <c r="MD4" s="92" t="str">
        <f>Instructions!$D10</f>
        <v>B</v>
      </c>
      <c r="ME4" s="93" t="str">
        <f>Instructions!$E10</f>
        <v>I</v>
      </c>
      <c r="MF4" s="93" t="str">
        <f>Instructions!$F10</f>
        <v>N</v>
      </c>
      <c r="MG4" s="93" t="str">
        <f>Instructions!$G10</f>
        <v>G</v>
      </c>
      <c r="MH4" s="94" t="str">
        <f>Instructions!$H10</f>
        <v>O</v>
      </c>
      <c r="MI4" s="95"/>
      <c r="MJ4" s="92" t="str">
        <f>Instructions!$D10</f>
        <v>B</v>
      </c>
      <c r="MK4" s="93" t="str">
        <f>Instructions!$E10</f>
        <v>I</v>
      </c>
      <c r="ML4" s="93" t="str">
        <f>Instructions!$F10</f>
        <v>N</v>
      </c>
      <c r="MM4" s="93" t="str">
        <f>Instructions!$G10</f>
        <v>G</v>
      </c>
      <c r="MN4" s="94" t="str">
        <f>Instructions!$H10</f>
        <v>O</v>
      </c>
      <c r="MO4" s="92" t="str">
        <f>Instructions!$D10</f>
        <v>B</v>
      </c>
      <c r="MP4" s="93" t="str">
        <f>Instructions!$E10</f>
        <v>I</v>
      </c>
      <c r="MQ4" s="93" t="str">
        <f>Instructions!$F10</f>
        <v>N</v>
      </c>
      <c r="MR4" s="93" t="str">
        <f>Instructions!$G10</f>
        <v>G</v>
      </c>
      <c r="MS4" s="94" t="str">
        <f>Instructions!$H10</f>
        <v>O</v>
      </c>
      <c r="MT4" s="95"/>
      <c r="MU4" s="92" t="str">
        <f>Instructions!$D10</f>
        <v>B</v>
      </c>
      <c r="MV4" s="93" t="str">
        <f>Instructions!$E10</f>
        <v>I</v>
      </c>
      <c r="MW4" s="93" t="str">
        <f>Instructions!$F10</f>
        <v>N</v>
      </c>
      <c r="MX4" s="93" t="str">
        <f>Instructions!$G10</f>
        <v>G</v>
      </c>
      <c r="MY4" s="94" t="str">
        <f>Instructions!$H10</f>
        <v>O</v>
      </c>
      <c r="MZ4" s="92" t="str">
        <f>Instructions!$D10</f>
        <v>B</v>
      </c>
      <c r="NA4" s="93" t="str">
        <f>Instructions!$E10</f>
        <v>I</v>
      </c>
      <c r="NB4" s="93" t="str">
        <f>Instructions!$F10</f>
        <v>N</v>
      </c>
      <c r="NC4" s="93" t="str">
        <f>Instructions!$G10</f>
        <v>G</v>
      </c>
      <c r="ND4" s="94" t="str">
        <f>Instructions!$H10</f>
        <v>O</v>
      </c>
      <c r="NE4" s="95"/>
      <c r="NF4" s="92" t="str">
        <f>Instructions!$D10</f>
        <v>B</v>
      </c>
      <c r="NG4" s="93" t="str">
        <f>Instructions!$E10</f>
        <v>I</v>
      </c>
      <c r="NH4" s="93" t="str">
        <f>Instructions!$F10</f>
        <v>N</v>
      </c>
      <c r="NI4" s="93" t="str">
        <f>Instructions!$G10</f>
        <v>G</v>
      </c>
      <c r="NJ4" s="94" t="str">
        <f>Instructions!$H10</f>
        <v>O</v>
      </c>
      <c r="NK4" s="92" t="str">
        <f>Instructions!$D10</f>
        <v>B</v>
      </c>
      <c r="NL4" s="93" t="str">
        <f>Instructions!$E10</f>
        <v>I</v>
      </c>
      <c r="NM4" s="93" t="str">
        <f>Instructions!$F10</f>
        <v>N</v>
      </c>
      <c r="NN4" s="93" t="str">
        <f>Instructions!$G10</f>
        <v>G</v>
      </c>
      <c r="NO4" s="94" t="str">
        <f>Instructions!$H10</f>
        <v>O</v>
      </c>
      <c r="NP4" s="95"/>
      <c r="NQ4" s="92" t="str">
        <f>Instructions!$D10</f>
        <v>B</v>
      </c>
      <c r="NR4" s="93" t="str">
        <f>Instructions!$E10</f>
        <v>I</v>
      </c>
      <c r="NS4" s="93" t="str">
        <f>Instructions!$F10</f>
        <v>N</v>
      </c>
      <c r="NT4" s="93" t="str">
        <f>Instructions!$G10</f>
        <v>G</v>
      </c>
      <c r="NU4" s="94" t="str">
        <f>Instructions!$H10</f>
        <v>O</v>
      </c>
      <c r="NV4" s="92" t="str">
        <f>Instructions!$D10</f>
        <v>B</v>
      </c>
      <c r="NW4" s="93" t="str">
        <f>Instructions!$E10</f>
        <v>I</v>
      </c>
      <c r="NX4" s="93" t="str">
        <f>Instructions!$F10</f>
        <v>N</v>
      </c>
      <c r="NY4" s="93" t="str">
        <f>Instructions!$G10</f>
        <v>G</v>
      </c>
      <c r="NZ4" s="94" t="str">
        <f>Instructions!$H10</f>
        <v>O</v>
      </c>
      <c r="OA4" s="95"/>
      <c r="OB4" s="92" t="str">
        <f>Instructions!$D10</f>
        <v>B</v>
      </c>
      <c r="OC4" s="93" t="str">
        <f>Instructions!$E10</f>
        <v>I</v>
      </c>
      <c r="OD4" s="93" t="str">
        <f>Instructions!$F10</f>
        <v>N</v>
      </c>
      <c r="OE4" s="93" t="str">
        <f>Instructions!$G10</f>
        <v>G</v>
      </c>
      <c r="OF4" s="94" t="str">
        <f>Instructions!$H10</f>
        <v>O</v>
      </c>
      <c r="OG4" s="92" t="str">
        <f>Instructions!$D10</f>
        <v>B</v>
      </c>
      <c r="OH4" s="93" t="str">
        <f>Instructions!$E10</f>
        <v>I</v>
      </c>
      <c r="OI4" s="93" t="str">
        <f>Instructions!$F10</f>
        <v>N</v>
      </c>
      <c r="OJ4" s="93" t="str">
        <f>Instructions!$G10</f>
        <v>G</v>
      </c>
      <c r="OK4" s="94" t="str">
        <f>Instructions!$H10</f>
        <v>O</v>
      </c>
      <c r="OL4" s="95"/>
      <c r="OM4" s="92" t="str">
        <f>Instructions!$D10</f>
        <v>B</v>
      </c>
      <c r="ON4" s="93" t="str">
        <f>Instructions!$E10</f>
        <v>I</v>
      </c>
      <c r="OO4" s="93" t="str">
        <f>Instructions!$F10</f>
        <v>N</v>
      </c>
      <c r="OP4" s="93" t="str">
        <f>Instructions!$G10</f>
        <v>G</v>
      </c>
      <c r="OQ4" s="94" t="str">
        <f>Instructions!$H10</f>
        <v>O</v>
      </c>
      <c r="OR4" s="92" t="str">
        <f>Instructions!$D10</f>
        <v>B</v>
      </c>
      <c r="OS4" s="93" t="str">
        <f>Instructions!$E10</f>
        <v>I</v>
      </c>
      <c r="OT4" s="93" t="str">
        <f>Instructions!$F10</f>
        <v>N</v>
      </c>
      <c r="OU4" s="93" t="str">
        <f>Instructions!$G10</f>
        <v>G</v>
      </c>
      <c r="OV4" s="94" t="str">
        <f>Instructions!$H10</f>
        <v>O</v>
      </c>
      <c r="OW4" s="95"/>
      <c r="OX4" s="92" t="str">
        <f>Instructions!$D10</f>
        <v>B</v>
      </c>
      <c r="OY4" s="93" t="str">
        <f>Instructions!$E10</f>
        <v>I</v>
      </c>
      <c r="OZ4" s="93" t="str">
        <f>Instructions!$F10</f>
        <v>N</v>
      </c>
      <c r="PA4" s="93" t="str">
        <f>Instructions!$G10</f>
        <v>G</v>
      </c>
      <c r="PB4" s="94" t="str">
        <f>Instructions!$H10</f>
        <v>O</v>
      </c>
      <c r="PC4" s="92" t="str">
        <f>Instructions!$D10</f>
        <v>B</v>
      </c>
      <c r="PD4" s="93" t="str">
        <f>Instructions!$E10</f>
        <v>I</v>
      </c>
      <c r="PE4" s="93" t="str">
        <f>Instructions!$F10</f>
        <v>N</v>
      </c>
      <c r="PF4" s="93" t="str">
        <f>Instructions!$G10</f>
        <v>G</v>
      </c>
      <c r="PG4" s="94" t="str">
        <f>Instructions!$H10</f>
        <v>O</v>
      </c>
      <c r="PH4" s="95"/>
      <c r="PI4" s="92" t="str">
        <f>Instructions!$D10</f>
        <v>B</v>
      </c>
      <c r="PJ4" s="93" t="str">
        <f>Instructions!$E10</f>
        <v>I</v>
      </c>
      <c r="PK4" s="93" t="str">
        <f>Instructions!$F10</f>
        <v>N</v>
      </c>
      <c r="PL4" s="93" t="str">
        <f>Instructions!$G10</f>
        <v>G</v>
      </c>
      <c r="PM4" s="94" t="str">
        <f>Instructions!$H10</f>
        <v>O</v>
      </c>
      <c r="PN4" s="92" t="str">
        <f>Instructions!$D10</f>
        <v>B</v>
      </c>
      <c r="PO4" s="93" t="str">
        <f>Instructions!$E10</f>
        <v>I</v>
      </c>
      <c r="PP4" s="93" t="str">
        <f>Instructions!$F10</f>
        <v>N</v>
      </c>
      <c r="PQ4" s="93" t="str">
        <f>Instructions!$G10</f>
        <v>G</v>
      </c>
      <c r="PR4" s="94" t="str">
        <f>Instructions!$H10</f>
        <v>O</v>
      </c>
      <c r="PS4" s="95"/>
      <c r="PT4" s="92" t="str">
        <f>Instructions!$D10</f>
        <v>B</v>
      </c>
      <c r="PU4" s="93" t="str">
        <f>Instructions!$E10</f>
        <v>I</v>
      </c>
      <c r="PV4" s="93" t="str">
        <f>Instructions!$F10</f>
        <v>N</v>
      </c>
      <c r="PW4" s="93" t="str">
        <f>Instructions!$G10</f>
        <v>G</v>
      </c>
      <c r="PX4" s="94" t="str">
        <f>Instructions!$H10</f>
        <v>O</v>
      </c>
      <c r="PY4" s="92" t="str">
        <f>Instructions!$D10</f>
        <v>B</v>
      </c>
      <c r="PZ4" s="93" t="str">
        <f>Instructions!$E10</f>
        <v>I</v>
      </c>
      <c r="QA4" s="93" t="str">
        <f>Instructions!$F10</f>
        <v>N</v>
      </c>
      <c r="QB4" s="93" t="str">
        <f>Instructions!$G10</f>
        <v>G</v>
      </c>
      <c r="QC4" s="94" t="str">
        <f>Instructions!$H10</f>
        <v>O</v>
      </c>
      <c r="QD4" s="95"/>
      <c r="QE4" s="92" t="str">
        <f>Instructions!$D10</f>
        <v>B</v>
      </c>
      <c r="QF4" s="93" t="str">
        <f>Instructions!$E10</f>
        <v>I</v>
      </c>
      <c r="QG4" s="93" t="str">
        <f>Instructions!$F10</f>
        <v>N</v>
      </c>
      <c r="QH4" s="93" t="str">
        <f>Instructions!$G10</f>
        <v>G</v>
      </c>
      <c r="QI4" s="94" t="str">
        <f>Instructions!$H10</f>
        <v>O</v>
      </c>
      <c r="QJ4" s="92" t="str">
        <f>Instructions!$D10</f>
        <v>B</v>
      </c>
      <c r="QK4" s="93" t="str">
        <f>Instructions!$E10</f>
        <v>I</v>
      </c>
      <c r="QL4" s="93" t="str">
        <f>Instructions!$F10</f>
        <v>N</v>
      </c>
      <c r="QM4" s="93" t="str">
        <f>Instructions!$G10</f>
        <v>G</v>
      </c>
      <c r="QN4" s="94" t="str">
        <f>Instructions!$H10</f>
        <v>O</v>
      </c>
      <c r="QO4" s="95"/>
      <c r="QP4" s="92" t="str">
        <f>Instructions!$D10</f>
        <v>B</v>
      </c>
      <c r="QQ4" s="93" t="str">
        <f>Instructions!$E10</f>
        <v>I</v>
      </c>
      <c r="QR4" s="93" t="str">
        <f>Instructions!$F10</f>
        <v>N</v>
      </c>
      <c r="QS4" s="93" t="str">
        <f>Instructions!$G10</f>
        <v>G</v>
      </c>
      <c r="QT4" s="94" t="str">
        <f>Instructions!$H10</f>
        <v>O</v>
      </c>
      <c r="QU4" s="92" t="str">
        <f>Instructions!$D10</f>
        <v>B</v>
      </c>
      <c r="QV4" s="93" t="str">
        <f>Instructions!$E10</f>
        <v>I</v>
      </c>
      <c r="QW4" s="93" t="str">
        <f>Instructions!$F10</f>
        <v>N</v>
      </c>
      <c r="QX4" s="93" t="str">
        <f>Instructions!$G10</f>
        <v>G</v>
      </c>
      <c r="QY4" s="94" t="str">
        <f>Instructions!$H10</f>
        <v>O</v>
      </c>
      <c r="QZ4" s="95"/>
      <c r="RA4" s="92" t="str">
        <f>Instructions!$D10</f>
        <v>B</v>
      </c>
      <c r="RB4" s="93" t="str">
        <f>Instructions!$E10</f>
        <v>I</v>
      </c>
      <c r="RC4" s="93" t="str">
        <f>Instructions!$F10</f>
        <v>N</v>
      </c>
      <c r="RD4" s="93" t="str">
        <f>Instructions!$G10</f>
        <v>G</v>
      </c>
      <c r="RE4" s="94" t="str">
        <f>Instructions!$H10</f>
        <v>O</v>
      </c>
      <c r="RF4" s="92" t="str">
        <f>Instructions!$D10</f>
        <v>B</v>
      </c>
      <c r="RG4" s="93" t="str">
        <f>Instructions!$E10</f>
        <v>I</v>
      </c>
      <c r="RH4" s="93" t="str">
        <f>Instructions!$F10</f>
        <v>N</v>
      </c>
      <c r="RI4" s="93" t="str">
        <f>Instructions!$G10</f>
        <v>G</v>
      </c>
      <c r="RJ4" s="94" t="str">
        <f>Instructions!$H10</f>
        <v>O</v>
      </c>
      <c r="RK4" s="95"/>
      <c r="RL4" s="92" t="str">
        <f>Instructions!$D10</f>
        <v>B</v>
      </c>
      <c r="RM4" s="93" t="str">
        <f>Instructions!$E10</f>
        <v>I</v>
      </c>
      <c r="RN4" s="93" t="str">
        <f>Instructions!$F10</f>
        <v>N</v>
      </c>
      <c r="RO4" s="93" t="str">
        <f>Instructions!$G10</f>
        <v>G</v>
      </c>
      <c r="RP4" s="94" t="str">
        <f>Instructions!$H10</f>
        <v>O</v>
      </c>
      <c r="RQ4" s="92" t="str">
        <f>Instructions!$D10</f>
        <v>B</v>
      </c>
      <c r="RR4" s="93" t="str">
        <f>Instructions!$E10</f>
        <v>I</v>
      </c>
      <c r="RS4" s="93" t="str">
        <f>Instructions!$F10</f>
        <v>N</v>
      </c>
      <c r="RT4" s="93" t="str">
        <f>Instructions!$G10</f>
        <v>G</v>
      </c>
      <c r="RU4" s="94" t="str">
        <f>Instructions!$H10</f>
        <v>O</v>
      </c>
      <c r="RV4" s="95"/>
      <c r="RW4" s="92" t="str">
        <f>Instructions!$D10</f>
        <v>B</v>
      </c>
      <c r="RX4" s="93" t="str">
        <f>Instructions!$E10</f>
        <v>I</v>
      </c>
      <c r="RY4" s="93" t="str">
        <f>Instructions!$F10</f>
        <v>N</v>
      </c>
      <c r="RZ4" s="93" t="str">
        <f>Instructions!$G10</f>
        <v>G</v>
      </c>
      <c r="SA4" s="94" t="str">
        <f>Instructions!$H10</f>
        <v>O</v>
      </c>
      <c r="SB4" s="92" t="str">
        <f>Instructions!$D10</f>
        <v>B</v>
      </c>
      <c r="SC4" s="93" t="str">
        <f>Instructions!$E10</f>
        <v>I</v>
      </c>
      <c r="SD4" s="93" t="str">
        <f>Instructions!$F10</f>
        <v>N</v>
      </c>
      <c r="SE4" s="93" t="str">
        <f>Instructions!$G10</f>
        <v>G</v>
      </c>
      <c r="SF4" s="94" t="str">
        <f>Instructions!$H10</f>
        <v>O</v>
      </c>
      <c r="SG4" s="95"/>
      <c r="SH4" s="92" t="str">
        <f>Instructions!$D10</f>
        <v>B</v>
      </c>
      <c r="SI4" s="93" t="str">
        <f>Instructions!$E10</f>
        <v>I</v>
      </c>
      <c r="SJ4" s="93" t="str">
        <f>Instructions!$F10</f>
        <v>N</v>
      </c>
      <c r="SK4" s="93" t="str">
        <f>Instructions!$G10</f>
        <v>G</v>
      </c>
      <c r="SL4" s="94" t="str">
        <f>Instructions!$H10</f>
        <v>O</v>
      </c>
      <c r="SM4" s="92" t="str">
        <f>Instructions!$D10</f>
        <v>B</v>
      </c>
      <c r="SN4" s="93" t="str">
        <f>Instructions!$E10</f>
        <v>I</v>
      </c>
      <c r="SO4" s="93" t="str">
        <f>Instructions!$F10</f>
        <v>N</v>
      </c>
      <c r="SP4" s="93" t="str">
        <f>Instructions!$G10</f>
        <v>G</v>
      </c>
      <c r="SQ4" s="94" t="str">
        <f>Instructions!$H10</f>
        <v>O</v>
      </c>
      <c r="SR4" s="95"/>
      <c r="SS4" s="92" t="str">
        <f>Instructions!$D10</f>
        <v>B</v>
      </c>
      <c r="ST4" s="93" t="str">
        <f>Instructions!$E10</f>
        <v>I</v>
      </c>
      <c r="SU4" s="93" t="str">
        <f>Instructions!$F10</f>
        <v>N</v>
      </c>
      <c r="SV4" s="93" t="str">
        <f>Instructions!$G10</f>
        <v>G</v>
      </c>
      <c r="SW4" s="94" t="str">
        <f>Instructions!$H10</f>
        <v>O</v>
      </c>
      <c r="SX4" s="92" t="str">
        <f>Instructions!$D10</f>
        <v>B</v>
      </c>
      <c r="SY4" s="93" t="str">
        <f>Instructions!$E10</f>
        <v>I</v>
      </c>
      <c r="SZ4" s="93" t="str">
        <f>Instructions!$F10</f>
        <v>N</v>
      </c>
      <c r="TA4" s="93" t="str">
        <f>Instructions!$G10</f>
        <v>G</v>
      </c>
      <c r="TB4" s="94" t="str">
        <f>Instructions!$H10</f>
        <v>O</v>
      </c>
      <c r="TC4" s="95"/>
      <c r="TD4" s="92" t="str">
        <f>Instructions!$D10</f>
        <v>B</v>
      </c>
      <c r="TE4" s="93" t="str">
        <f>Instructions!$E10</f>
        <v>I</v>
      </c>
      <c r="TF4" s="93" t="str">
        <f>Instructions!$F10</f>
        <v>N</v>
      </c>
      <c r="TG4" s="93" t="str">
        <f>Instructions!$G10</f>
        <v>G</v>
      </c>
      <c r="TH4" s="94" t="str">
        <f>Instructions!$H10</f>
        <v>O</v>
      </c>
      <c r="TI4" s="92" t="str">
        <f>Instructions!$D10</f>
        <v>B</v>
      </c>
      <c r="TJ4" s="93" t="str">
        <f>Instructions!$E10</f>
        <v>I</v>
      </c>
      <c r="TK4" s="93" t="str">
        <f>Instructions!$F10</f>
        <v>N</v>
      </c>
      <c r="TL4" s="93" t="str">
        <f>Instructions!$G10</f>
        <v>G</v>
      </c>
      <c r="TM4" s="94" t="str">
        <f>Instructions!$H10</f>
        <v>O</v>
      </c>
      <c r="TN4" s="95"/>
      <c r="TO4" s="92" t="str">
        <f>Instructions!$D10</f>
        <v>B</v>
      </c>
      <c r="TP4" s="93" t="str">
        <f>Instructions!$E10</f>
        <v>I</v>
      </c>
      <c r="TQ4" s="93" t="str">
        <f>Instructions!$F10</f>
        <v>N</v>
      </c>
      <c r="TR4" s="93" t="str">
        <f>Instructions!$G10</f>
        <v>G</v>
      </c>
      <c r="TS4" s="94" t="str">
        <f>Instructions!$H10</f>
        <v>O</v>
      </c>
      <c r="TT4" s="92" t="str">
        <f>Instructions!$D10</f>
        <v>B</v>
      </c>
      <c r="TU4" s="93" t="str">
        <f>Instructions!$E10</f>
        <v>I</v>
      </c>
      <c r="TV4" s="93" t="str">
        <f>Instructions!$F10</f>
        <v>N</v>
      </c>
      <c r="TW4" s="93" t="str">
        <f>Instructions!$G10</f>
        <v>G</v>
      </c>
      <c r="TX4" s="94" t="str">
        <f>Instructions!$H10</f>
        <v>O</v>
      </c>
      <c r="TY4" s="95"/>
      <c r="TZ4" s="92" t="str">
        <f>Instructions!$D10</f>
        <v>B</v>
      </c>
      <c r="UA4" s="93" t="str">
        <f>Instructions!$E10</f>
        <v>I</v>
      </c>
      <c r="UB4" s="93" t="str">
        <f>Instructions!$F10</f>
        <v>N</v>
      </c>
      <c r="UC4" s="93" t="str">
        <f>Instructions!$G10</f>
        <v>G</v>
      </c>
      <c r="UD4" s="94" t="str">
        <f>Instructions!$H10</f>
        <v>O</v>
      </c>
    </row>
    <row r="5" spans="1:550" s="165" customFormat="1" ht="70" customHeight="1">
      <c r="A5" s="158" t="str">
        <f ca="1">'GenerateurBingo.com'!L2</f>
        <v>Mot 2</v>
      </c>
      <c r="B5" s="159" t="str">
        <f ca="1">'GenerateurBingo.com'!M2</f>
        <v>Mot 9</v>
      </c>
      <c r="C5" s="159" t="str">
        <f ca="1">'GenerateurBingo.com'!N2</f>
        <v>Mot 13</v>
      </c>
      <c r="D5" s="159" t="str">
        <f ca="1">'GenerateurBingo.com'!O2</f>
        <v>Mot 19</v>
      </c>
      <c r="E5" s="160" t="str">
        <f ca="1">'GenerateurBingo.com'!P2</f>
        <v>Mot 24</v>
      </c>
      <c r="F5" s="161"/>
      <c r="G5" s="162" t="str">
        <f ca="1">'GenerateurBingo.com'!R2</f>
        <v>Mot 1</v>
      </c>
      <c r="H5" s="163" t="str">
        <f ca="1">'GenerateurBingo.com'!S2</f>
        <v>Mot 10</v>
      </c>
      <c r="I5" s="163" t="str">
        <f ca="1">'GenerateurBingo.com'!T2</f>
        <v>Mot 14</v>
      </c>
      <c r="J5" s="163" t="str">
        <f ca="1">'GenerateurBingo.com'!U2</f>
        <v>Mot 18</v>
      </c>
      <c r="K5" s="164" t="str">
        <f ca="1">'GenerateurBingo.com'!V2</f>
        <v>Mot 22</v>
      </c>
      <c r="L5" s="162" t="str">
        <f ca="1">'GenerateurBingo.com'!W2</f>
        <v>Mot 5</v>
      </c>
      <c r="M5" s="163" t="str">
        <f ca="1">'GenerateurBingo.com'!X2</f>
        <v>Mot 8</v>
      </c>
      <c r="N5" s="163" t="str">
        <f ca="1">'GenerateurBingo.com'!Y2</f>
        <v>Mot 15</v>
      </c>
      <c r="O5" s="163" t="str">
        <f ca="1">'GenerateurBingo.com'!Z2</f>
        <v>Mot 17</v>
      </c>
      <c r="P5" s="164" t="str">
        <f ca="1">'GenerateurBingo.com'!AA2</f>
        <v>Mot 24</v>
      </c>
      <c r="Q5" s="161"/>
      <c r="R5" s="158" t="str">
        <f ca="1">'GenerateurBingo.com'!AC2</f>
        <v>Mot 4</v>
      </c>
      <c r="S5" s="159" t="str">
        <f ca="1">'GenerateurBingo.com'!AD2</f>
        <v>Mot 8</v>
      </c>
      <c r="T5" s="159" t="str">
        <f ca="1">'GenerateurBingo.com'!AE2</f>
        <v>Mot 14</v>
      </c>
      <c r="U5" s="159" t="str">
        <f ca="1">'GenerateurBingo.com'!AF2</f>
        <v>Mot 20</v>
      </c>
      <c r="V5" s="160" t="str">
        <f ca="1">'GenerateurBingo.com'!AG2</f>
        <v>Mot 22</v>
      </c>
      <c r="W5" s="158" t="str">
        <f ca="1">'GenerateurBingo.com'!AH2</f>
        <v>Mot 4</v>
      </c>
      <c r="X5" s="159" t="str">
        <f ca="1">'GenerateurBingo.com'!AI2</f>
        <v>Mot 9</v>
      </c>
      <c r="Y5" s="159" t="str">
        <f ca="1">'GenerateurBingo.com'!AJ2</f>
        <v>Mot 12</v>
      </c>
      <c r="Z5" s="159" t="str">
        <f ca="1">'GenerateurBingo.com'!AK2</f>
        <v>Mot 18</v>
      </c>
      <c r="AA5" s="160" t="str">
        <f ca="1">'GenerateurBingo.com'!AL2</f>
        <v>Mot 22</v>
      </c>
      <c r="AB5" s="161"/>
      <c r="AC5" s="158" t="str">
        <f ca="1">'GenerateurBingo.com'!AN2</f>
        <v>Mot 3</v>
      </c>
      <c r="AD5" s="159" t="str">
        <f ca="1">'GenerateurBingo.com'!AO2</f>
        <v>Mot 6</v>
      </c>
      <c r="AE5" s="159" t="str">
        <f ca="1">'GenerateurBingo.com'!AP2</f>
        <v>Mot 15</v>
      </c>
      <c r="AF5" s="159" t="str">
        <f ca="1">'GenerateurBingo.com'!AQ2</f>
        <v>Mot 19</v>
      </c>
      <c r="AG5" s="160" t="str">
        <f ca="1">'GenerateurBingo.com'!AR2</f>
        <v>Mot 21</v>
      </c>
      <c r="AH5" s="158" t="str">
        <f ca="1">'GenerateurBingo.com'!AS2</f>
        <v>Mot 4</v>
      </c>
      <c r="AI5" s="159" t="str">
        <f ca="1">'GenerateurBingo.com'!AT2</f>
        <v>Mot 10</v>
      </c>
      <c r="AJ5" s="159" t="str">
        <f ca="1">'GenerateurBingo.com'!AU2</f>
        <v>Mot 15</v>
      </c>
      <c r="AK5" s="159" t="str">
        <f ca="1">'GenerateurBingo.com'!AV2</f>
        <v>Mot 19</v>
      </c>
      <c r="AL5" s="160" t="str">
        <f ca="1">'GenerateurBingo.com'!AW2</f>
        <v>Mot 24</v>
      </c>
      <c r="AM5" s="161"/>
      <c r="AN5" s="162" t="str">
        <f ca="1">'GenerateurBingo.com'!AY2</f>
        <v>Mot 4</v>
      </c>
      <c r="AO5" s="163" t="str">
        <f ca="1">'GenerateurBingo.com'!AZ2</f>
        <v>Mot 9</v>
      </c>
      <c r="AP5" s="163" t="str">
        <f ca="1">'GenerateurBingo.com'!BA2</f>
        <v>Mot 13</v>
      </c>
      <c r="AQ5" s="163" t="str">
        <f ca="1">'GenerateurBingo.com'!BB2</f>
        <v>Mot 20</v>
      </c>
      <c r="AR5" s="164" t="str">
        <f ca="1">'GenerateurBingo.com'!BC2</f>
        <v>Mot 25</v>
      </c>
      <c r="AS5" s="162" t="str">
        <f ca="1">'GenerateurBingo.com'!BD2</f>
        <v>Mot 2</v>
      </c>
      <c r="AT5" s="163" t="str">
        <f ca="1">'GenerateurBingo.com'!BE2</f>
        <v>Mot 8</v>
      </c>
      <c r="AU5" s="163" t="str">
        <f ca="1">'GenerateurBingo.com'!BF2</f>
        <v>Mot 13</v>
      </c>
      <c r="AV5" s="163" t="str">
        <f ca="1">'GenerateurBingo.com'!BG2</f>
        <v>Mot 16</v>
      </c>
      <c r="AW5" s="164" t="str">
        <f ca="1">'GenerateurBingo.com'!BH2</f>
        <v>Mot 22</v>
      </c>
      <c r="AX5" s="161"/>
      <c r="AY5" s="158" t="str">
        <f ca="1">'GenerateurBingo.com'!BJ2</f>
        <v>Mot 1</v>
      </c>
      <c r="AZ5" s="159" t="str">
        <f ca="1">'GenerateurBingo.com'!BK2</f>
        <v>Mot 7</v>
      </c>
      <c r="BA5" s="159" t="str">
        <f ca="1">'GenerateurBingo.com'!BL2</f>
        <v>Mot 15</v>
      </c>
      <c r="BB5" s="159" t="str">
        <f ca="1">'GenerateurBingo.com'!BM2</f>
        <v>Mot 18</v>
      </c>
      <c r="BC5" s="160" t="str">
        <f ca="1">'GenerateurBingo.com'!BN2</f>
        <v>Mot 25</v>
      </c>
      <c r="BD5" s="158" t="str">
        <f ca="1">'GenerateurBingo.com'!BO2</f>
        <v>Mot 4</v>
      </c>
      <c r="BE5" s="159" t="str">
        <f ca="1">'GenerateurBingo.com'!BP2</f>
        <v>Mot 9</v>
      </c>
      <c r="BF5" s="159" t="str">
        <f ca="1">'GenerateurBingo.com'!BQ2</f>
        <v>Mot 12</v>
      </c>
      <c r="BG5" s="159" t="str">
        <f ca="1">'GenerateurBingo.com'!BR2</f>
        <v>Mot 16</v>
      </c>
      <c r="BH5" s="160" t="str">
        <f ca="1">'GenerateurBingo.com'!BS2</f>
        <v>Mot 23</v>
      </c>
      <c r="BI5" s="161"/>
      <c r="BJ5" s="158" t="str">
        <f ca="1">'GenerateurBingo.com'!BU2</f>
        <v>Mot 3</v>
      </c>
      <c r="BK5" s="159" t="str">
        <f ca="1">'GenerateurBingo.com'!BV2</f>
        <v>Mot 10</v>
      </c>
      <c r="BL5" s="159" t="str">
        <f ca="1">'GenerateurBingo.com'!BW2</f>
        <v>Mot 13</v>
      </c>
      <c r="BM5" s="159" t="str">
        <f ca="1">'GenerateurBingo.com'!BX2</f>
        <v>Mot 20</v>
      </c>
      <c r="BN5" s="160" t="str">
        <f ca="1">'GenerateurBingo.com'!BY2</f>
        <v>Mot 24</v>
      </c>
      <c r="BO5" s="158" t="str">
        <f ca="1">'GenerateurBingo.com'!BZ2</f>
        <v>Mot 5</v>
      </c>
      <c r="BP5" s="159" t="str">
        <f ca="1">'GenerateurBingo.com'!CA2</f>
        <v>Mot 9</v>
      </c>
      <c r="BQ5" s="159" t="str">
        <f ca="1">'GenerateurBingo.com'!CB2</f>
        <v>Mot 11</v>
      </c>
      <c r="BR5" s="159" t="str">
        <f ca="1">'GenerateurBingo.com'!CC2</f>
        <v>Mot 16</v>
      </c>
      <c r="BS5" s="160" t="str">
        <f ca="1">'GenerateurBingo.com'!CD2</f>
        <v>Mot 24</v>
      </c>
      <c r="BT5" s="161"/>
      <c r="BU5" s="158" t="str">
        <f ca="1">'GenerateurBingo.com'!CF2</f>
        <v>Mot 2</v>
      </c>
      <c r="BV5" s="159" t="str">
        <f ca="1">'GenerateurBingo.com'!CG2</f>
        <v>Mot 9</v>
      </c>
      <c r="BW5" s="159" t="str">
        <f ca="1">'GenerateurBingo.com'!CH2</f>
        <v>Mot 15</v>
      </c>
      <c r="BX5" s="159" t="str">
        <f ca="1">'GenerateurBingo.com'!CI2</f>
        <v>Mot 20</v>
      </c>
      <c r="BY5" s="160" t="str">
        <f ca="1">'GenerateurBingo.com'!CJ2</f>
        <v>Mot 23</v>
      </c>
      <c r="BZ5" s="158" t="str">
        <f ca="1">'GenerateurBingo.com'!CK2</f>
        <v>Mot 4</v>
      </c>
      <c r="CA5" s="159" t="str">
        <f ca="1">'GenerateurBingo.com'!CL2</f>
        <v>Mot 9</v>
      </c>
      <c r="CB5" s="159" t="str">
        <f ca="1">'GenerateurBingo.com'!CM2</f>
        <v>Mot 14</v>
      </c>
      <c r="CC5" s="159" t="str">
        <f ca="1">'GenerateurBingo.com'!CN2</f>
        <v>Mot 17</v>
      </c>
      <c r="CD5" s="160" t="str">
        <f ca="1">'GenerateurBingo.com'!CO2</f>
        <v>Mot 23</v>
      </c>
      <c r="CE5" s="161"/>
      <c r="CF5" s="158" t="str">
        <f ca="1">'GenerateurBingo.com'!CQ2</f>
        <v>Mot 5</v>
      </c>
      <c r="CG5" s="159" t="str">
        <f ca="1">'GenerateurBingo.com'!CR2</f>
        <v>Mot 6</v>
      </c>
      <c r="CH5" s="159" t="str">
        <f ca="1">'GenerateurBingo.com'!CS2</f>
        <v>Mot 12</v>
      </c>
      <c r="CI5" s="159" t="str">
        <f ca="1">'GenerateurBingo.com'!CT2</f>
        <v>Mot 18</v>
      </c>
      <c r="CJ5" s="160" t="str">
        <f ca="1">'GenerateurBingo.com'!CU2</f>
        <v>Mot 21</v>
      </c>
      <c r="CK5" s="158" t="str">
        <f ca="1">'GenerateurBingo.com'!CV2</f>
        <v>Mot 2</v>
      </c>
      <c r="CL5" s="159" t="str">
        <f ca="1">'GenerateurBingo.com'!CW2</f>
        <v>Mot 10</v>
      </c>
      <c r="CM5" s="159" t="str">
        <f ca="1">'GenerateurBingo.com'!CX2</f>
        <v>Mot 13</v>
      </c>
      <c r="CN5" s="159" t="str">
        <f ca="1">'GenerateurBingo.com'!CY2</f>
        <v>Mot 17</v>
      </c>
      <c r="CO5" s="160" t="str">
        <f ca="1">'GenerateurBingo.com'!CZ2</f>
        <v>Mot 21</v>
      </c>
      <c r="CP5" s="161"/>
      <c r="CQ5" s="158" t="str">
        <f ca="1">'GenerateurBingo.com'!DB2</f>
        <v>Mot 4</v>
      </c>
      <c r="CR5" s="159" t="str">
        <f ca="1">'GenerateurBingo.com'!DC2</f>
        <v>Mot 7</v>
      </c>
      <c r="CS5" s="159" t="str">
        <f ca="1">'GenerateurBingo.com'!DD2</f>
        <v>Mot 12</v>
      </c>
      <c r="CT5" s="159" t="str">
        <f ca="1">'GenerateurBingo.com'!DE2</f>
        <v>Mot 20</v>
      </c>
      <c r="CU5" s="160" t="str">
        <f ca="1">'GenerateurBingo.com'!DF2</f>
        <v>Mot 24</v>
      </c>
      <c r="CV5" s="158" t="str">
        <f ca="1">'GenerateurBingo.com'!DG2</f>
        <v>Mot 3</v>
      </c>
      <c r="CW5" s="159" t="str">
        <f ca="1">'GenerateurBingo.com'!DH2</f>
        <v>Mot 9</v>
      </c>
      <c r="CX5" s="159" t="str">
        <f ca="1">'GenerateurBingo.com'!DI2</f>
        <v>Mot 12</v>
      </c>
      <c r="CY5" s="159" t="str">
        <f ca="1">'GenerateurBingo.com'!DJ2</f>
        <v>Mot 17</v>
      </c>
      <c r="CZ5" s="160" t="str">
        <f ca="1">'GenerateurBingo.com'!DK2</f>
        <v>Mot 21</v>
      </c>
      <c r="DA5" s="161"/>
      <c r="DB5" s="158" t="str">
        <f ca="1">'GenerateurBingo.com'!DM2</f>
        <v>Mot 2</v>
      </c>
      <c r="DC5" s="159" t="str">
        <f ca="1">'GenerateurBingo.com'!DN2</f>
        <v>Mot 9</v>
      </c>
      <c r="DD5" s="159" t="str">
        <f ca="1">'GenerateurBingo.com'!DO2</f>
        <v>Mot 14</v>
      </c>
      <c r="DE5" s="159" t="str">
        <f ca="1">'GenerateurBingo.com'!DP2</f>
        <v>Mot 17</v>
      </c>
      <c r="DF5" s="160" t="str">
        <f ca="1">'GenerateurBingo.com'!DQ2</f>
        <v>Mot 25</v>
      </c>
      <c r="DG5" s="158" t="str">
        <f ca="1">'GenerateurBingo.com'!DR2</f>
        <v>Mot 5</v>
      </c>
      <c r="DH5" s="159" t="str">
        <f ca="1">'GenerateurBingo.com'!DS2</f>
        <v>Mot 10</v>
      </c>
      <c r="DI5" s="159" t="str">
        <f ca="1">'GenerateurBingo.com'!DT2</f>
        <v>Mot 12</v>
      </c>
      <c r="DJ5" s="159" t="str">
        <f ca="1">'GenerateurBingo.com'!DU2</f>
        <v>Mot 19</v>
      </c>
      <c r="DK5" s="160" t="str">
        <f ca="1">'GenerateurBingo.com'!DV2</f>
        <v>Mot 22</v>
      </c>
      <c r="DL5" s="161"/>
      <c r="DM5" s="158" t="str">
        <f ca="1">'GenerateurBingo.com'!DX2</f>
        <v>Mot 5</v>
      </c>
      <c r="DN5" s="159" t="str">
        <f ca="1">'GenerateurBingo.com'!DY2</f>
        <v>Mot 7</v>
      </c>
      <c r="DO5" s="159" t="str">
        <f ca="1">'GenerateurBingo.com'!DZ2</f>
        <v>Mot 15</v>
      </c>
      <c r="DP5" s="159" t="str">
        <f ca="1">'GenerateurBingo.com'!EA2</f>
        <v>Mot 20</v>
      </c>
      <c r="DQ5" s="160" t="str">
        <f ca="1">'GenerateurBingo.com'!EB2</f>
        <v>Mot 25</v>
      </c>
      <c r="DR5" s="158" t="str">
        <f ca="1">'GenerateurBingo.com'!EC2</f>
        <v>Mot 4</v>
      </c>
      <c r="DS5" s="159" t="str">
        <f ca="1">'GenerateurBingo.com'!ED2</f>
        <v>Mot 6</v>
      </c>
      <c r="DT5" s="159" t="str">
        <f ca="1">'GenerateurBingo.com'!EE2</f>
        <v>Mot 11</v>
      </c>
      <c r="DU5" s="159" t="str">
        <f ca="1">'GenerateurBingo.com'!EF2</f>
        <v>Mot 16</v>
      </c>
      <c r="DV5" s="160" t="str">
        <f ca="1">'GenerateurBingo.com'!EG2</f>
        <v>Mot 22</v>
      </c>
      <c r="DW5" s="161"/>
      <c r="DX5" s="158" t="str">
        <f ca="1">'GenerateurBingo.com'!EI2</f>
        <v>Mot 2</v>
      </c>
      <c r="DY5" s="159" t="str">
        <f ca="1">'GenerateurBingo.com'!EJ2</f>
        <v>Mot 8</v>
      </c>
      <c r="DZ5" s="159" t="str">
        <f ca="1">'GenerateurBingo.com'!EK2</f>
        <v>Mot 15</v>
      </c>
      <c r="EA5" s="159" t="str">
        <f ca="1">'GenerateurBingo.com'!EL2</f>
        <v>Mot 17</v>
      </c>
      <c r="EB5" s="160" t="str">
        <f ca="1">'GenerateurBingo.com'!EM2</f>
        <v>Mot 22</v>
      </c>
      <c r="EC5" s="158" t="str">
        <f ca="1">'GenerateurBingo.com'!EN2</f>
        <v>Mot 4</v>
      </c>
      <c r="ED5" s="159" t="str">
        <f ca="1">'GenerateurBingo.com'!EO2</f>
        <v>Mot 10</v>
      </c>
      <c r="EE5" s="159" t="str">
        <f ca="1">'GenerateurBingo.com'!EP2</f>
        <v>Mot 11</v>
      </c>
      <c r="EF5" s="159" t="str">
        <f ca="1">'GenerateurBingo.com'!EQ2</f>
        <v>Mot 17</v>
      </c>
      <c r="EG5" s="160" t="str">
        <f ca="1">'GenerateurBingo.com'!ER2</f>
        <v>Mot 22</v>
      </c>
      <c r="EH5" s="161"/>
      <c r="EI5" s="158" t="str">
        <f ca="1">'GenerateurBingo.com'!ET2</f>
        <v>Mot 3</v>
      </c>
      <c r="EJ5" s="159" t="str">
        <f ca="1">'GenerateurBingo.com'!EU2</f>
        <v>Mot 6</v>
      </c>
      <c r="EK5" s="159" t="str">
        <f ca="1">'GenerateurBingo.com'!EV2</f>
        <v>Mot 12</v>
      </c>
      <c r="EL5" s="159" t="str">
        <f ca="1">'GenerateurBingo.com'!EW2</f>
        <v>Mot 16</v>
      </c>
      <c r="EM5" s="160" t="str">
        <f ca="1">'GenerateurBingo.com'!EX2</f>
        <v>Mot 25</v>
      </c>
      <c r="EN5" s="158" t="str">
        <f ca="1">'GenerateurBingo.com'!EY2</f>
        <v>Mot 1</v>
      </c>
      <c r="EO5" s="159" t="str">
        <f ca="1">'GenerateurBingo.com'!EZ2</f>
        <v>Mot 6</v>
      </c>
      <c r="EP5" s="159" t="str">
        <f ca="1">'GenerateurBingo.com'!FA2</f>
        <v>Mot 13</v>
      </c>
      <c r="EQ5" s="159" t="str">
        <f ca="1">'GenerateurBingo.com'!FB2</f>
        <v>Mot 20</v>
      </c>
      <c r="ER5" s="160" t="str">
        <f ca="1">'GenerateurBingo.com'!FC2</f>
        <v>Mot 23</v>
      </c>
      <c r="ES5" s="161"/>
      <c r="ET5" s="158" t="str">
        <f ca="1">'GenerateurBingo.com'!FE2</f>
        <v>Mot 1</v>
      </c>
      <c r="EU5" s="159" t="str">
        <f ca="1">'GenerateurBingo.com'!FF2</f>
        <v>Mot 8</v>
      </c>
      <c r="EV5" s="159" t="str">
        <f ca="1">'GenerateurBingo.com'!FG2</f>
        <v>Mot 12</v>
      </c>
      <c r="EW5" s="159" t="str">
        <f ca="1">'GenerateurBingo.com'!FH2</f>
        <v>Mot 17</v>
      </c>
      <c r="EX5" s="160" t="str">
        <f ca="1">'GenerateurBingo.com'!FI2</f>
        <v>Mot 25</v>
      </c>
      <c r="EY5" s="158" t="str">
        <f ca="1">'GenerateurBingo.com'!FJ2</f>
        <v>Mot 4</v>
      </c>
      <c r="EZ5" s="159" t="str">
        <f ca="1">'GenerateurBingo.com'!FK2</f>
        <v>Mot 8</v>
      </c>
      <c r="FA5" s="159" t="str">
        <f ca="1">'GenerateurBingo.com'!FL2</f>
        <v>Mot 11</v>
      </c>
      <c r="FB5" s="159" t="str">
        <f ca="1">'GenerateurBingo.com'!FM2</f>
        <v>Mot 20</v>
      </c>
      <c r="FC5" s="160" t="str">
        <f ca="1">'GenerateurBingo.com'!FN2</f>
        <v>Mot 23</v>
      </c>
      <c r="FD5" s="161"/>
      <c r="FE5" s="158" t="str">
        <f ca="1">'GenerateurBingo.com'!FP2</f>
        <v>Mot 1</v>
      </c>
      <c r="FF5" s="159" t="str">
        <f ca="1">'GenerateurBingo.com'!FQ2</f>
        <v>Mot 6</v>
      </c>
      <c r="FG5" s="159" t="str">
        <f ca="1">'GenerateurBingo.com'!FR2</f>
        <v>Mot 15</v>
      </c>
      <c r="FH5" s="159" t="str">
        <f ca="1">'GenerateurBingo.com'!FS2</f>
        <v>Mot 19</v>
      </c>
      <c r="FI5" s="160" t="str">
        <f ca="1">'GenerateurBingo.com'!FT2</f>
        <v>Mot 21</v>
      </c>
      <c r="FJ5" s="158" t="str">
        <f ca="1">'GenerateurBingo.com'!FU2</f>
        <v>Mot 1</v>
      </c>
      <c r="FK5" s="159" t="str">
        <f ca="1">'GenerateurBingo.com'!FV2</f>
        <v>Mot 6</v>
      </c>
      <c r="FL5" s="159" t="str">
        <f ca="1">'GenerateurBingo.com'!FW2</f>
        <v>Mot 11</v>
      </c>
      <c r="FM5" s="159" t="str">
        <f ca="1">'GenerateurBingo.com'!FX2</f>
        <v>Mot 16</v>
      </c>
      <c r="FN5" s="160" t="str">
        <f ca="1">'GenerateurBingo.com'!FY2</f>
        <v>Mot 24</v>
      </c>
      <c r="FO5" s="161"/>
      <c r="FP5" s="158" t="str">
        <f ca="1">'GenerateurBingo.com'!GA2</f>
        <v>Mot 1</v>
      </c>
      <c r="FQ5" s="159" t="str">
        <f ca="1">'GenerateurBingo.com'!GB2</f>
        <v>Mot 7</v>
      </c>
      <c r="FR5" s="159" t="str">
        <f ca="1">'GenerateurBingo.com'!GC2</f>
        <v>Mot 11</v>
      </c>
      <c r="FS5" s="159" t="str">
        <f ca="1">'GenerateurBingo.com'!GD2</f>
        <v>Mot 18</v>
      </c>
      <c r="FT5" s="160" t="str">
        <f ca="1">'GenerateurBingo.com'!GE2</f>
        <v>Mot 22</v>
      </c>
      <c r="FU5" s="158" t="str">
        <f ca="1">'GenerateurBingo.com'!GF2</f>
        <v>Mot 1</v>
      </c>
      <c r="FV5" s="159" t="str">
        <f ca="1">'GenerateurBingo.com'!GG2</f>
        <v>Mot 6</v>
      </c>
      <c r="FW5" s="159" t="str">
        <f ca="1">'GenerateurBingo.com'!GH2</f>
        <v>Mot 15</v>
      </c>
      <c r="FX5" s="159" t="str">
        <f ca="1">'GenerateurBingo.com'!GI2</f>
        <v>Mot 19</v>
      </c>
      <c r="FY5" s="160" t="str">
        <f ca="1">'GenerateurBingo.com'!GJ2</f>
        <v>Mot 22</v>
      </c>
      <c r="FZ5" s="161"/>
      <c r="GA5" s="158" t="str">
        <f ca="1">'GenerateurBingo.com'!GL2</f>
        <v>Mot 2</v>
      </c>
      <c r="GB5" s="159" t="str">
        <f ca="1">'GenerateurBingo.com'!GM2</f>
        <v>Mot 6</v>
      </c>
      <c r="GC5" s="159" t="str">
        <f ca="1">'GenerateurBingo.com'!GN2</f>
        <v>Mot 14</v>
      </c>
      <c r="GD5" s="159" t="str">
        <f ca="1">'GenerateurBingo.com'!GO2</f>
        <v>Mot 18</v>
      </c>
      <c r="GE5" s="160" t="str">
        <f ca="1">'GenerateurBingo.com'!GP2</f>
        <v>Mot 22</v>
      </c>
      <c r="GF5" s="158" t="str">
        <f ca="1">'GenerateurBingo.com'!GQ2</f>
        <v>Mot 1</v>
      </c>
      <c r="GG5" s="159" t="str">
        <f ca="1">'GenerateurBingo.com'!GR2</f>
        <v>Mot 8</v>
      </c>
      <c r="GH5" s="159" t="str">
        <f ca="1">'GenerateurBingo.com'!GS2</f>
        <v>Mot 14</v>
      </c>
      <c r="GI5" s="159" t="str">
        <f ca="1">'GenerateurBingo.com'!GT2</f>
        <v>Mot 18</v>
      </c>
      <c r="GJ5" s="160" t="str">
        <f ca="1">'GenerateurBingo.com'!GU2</f>
        <v>Mot 23</v>
      </c>
      <c r="GK5" s="161"/>
      <c r="GL5" s="158" t="str">
        <f ca="1">'GenerateurBingo.com'!GW2</f>
        <v>Mot 4</v>
      </c>
      <c r="GM5" s="159" t="str">
        <f ca="1">'GenerateurBingo.com'!GX2</f>
        <v>Mot 9</v>
      </c>
      <c r="GN5" s="159" t="str">
        <f ca="1">'GenerateurBingo.com'!GY2</f>
        <v>Mot 11</v>
      </c>
      <c r="GO5" s="159" t="str">
        <f ca="1">'GenerateurBingo.com'!GZ2</f>
        <v>Mot 16</v>
      </c>
      <c r="GP5" s="160" t="str">
        <f ca="1">'GenerateurBingo.com'!HA2</f>
        <v>Mot 21</v>
      </c>
      <c r="GQ5" s="158" t="str">
        <f ca="1">'GenerateurBingo.com'!HB2</f>
        <v>Mot 3</v>
      </c>
      <c r="GR5" s="159" t="str">
        <f ca="1">'GenerateurBingo.com'!HC2</f>
        <v>Mot 7</v>
      </c>
      <c r="GS5" s="159" t="str">
        <f ca="1">'GenerateurBingo.com'!HD2</f>
        <v>Mot 13</v>
      </c>
      <c r="GT5" s="159" t="str">
        <f ca="1">'GenerateurBingo.com'!HE2</f>
        <v>Mot 20</v>
      </c>
      <c r="GU5" s="160" t="str">
        <f ca="1">'GenerateurBingo.com'!HF2</f>
        <v>Mot 25</v>
      </c>
      <c r="GV5" s="161"/>
      <c r="GW5" s="158" t="str">
        <f ca="1">'GenerateurBingo.com'!HH2</f>
        <v>Mot 1</v>
      </c>
      <c r="GX5" s="159" t="str">
        <f ca="1">'GenerateurBingo.com'!HI2</f>
        <v>Mot 8</v>
      </c>
      <c r="GY5" s="159" t="str">
        <f ca="1">'GenerateurBingo.com'!HJ2</f>
        <v>Mot 13</v>
      </c>
      <c r="GZ5" s="159" t="str">
        <f ca="1">'GenerateurBingo.com'!HK2</f>
        <v>Mot 16</v>
      </c>
      <c r="HA5" s="160" t="str">
        <f ca="1">'GenerateurBingo.com'!HL2</f>
        <v>Mot 23</v>
      </c>
      <c r="HB5" s="158" t="str">
        <f ca="1">'GenerateurBingo.com'!HM2</f>
        <v>Mot 5</v>
      </c>
      <c r="HC5" s="159" t="str">
        <f ca="1">'GenerateurBingo.com'!HN2</f>
        <v>Mot 10</v>
      </c>
      <c r="HD5" s="159" t="str">
        <f ca="1">'GenerateurBingo.com'!HO2</f>
        <v>Mot 11</v>
      </c>
      <c r="HE5" s="159" t="str">
        <f ca="1">'GenerateurBingo.com'!HP2</f>
        <v>Mot 16</v>
      </c>
      <c r="HF5" s="160" t="str">
        <f ca="1">'GenerateurBingo.com'!HQ2</f>
        <v>Mot 25</v>
      </c>
      <c r="HG5" s="161"/>
      <c r="HH5" s="158" t="str">
        <f ca="1">'GenerateurBingo.com'!HS2</f>
        <v>Mot 4</v>
      </c>
      <c r="HI5" s="159" t="str">
        <f ca="1">'GenerateurBingo.com'!HT2</f>
        <v>Mot 8</v>
      </c>
      <c r="HJ5" s="159" t="str">
        <f ca="1">'GenerateurBingo.com'!HU2</f>
        <v>Mot 12</v>
      </c>
      <c r="HK5" s="159" t="str">
        <f ca="1">'GenerateurBingo.com'!HV2</f>
        <v>Mot 17</v>
      </c>
      <c r="HL5" s="160" t="str">
        <f ca="1">'GenerateurBingo.com'!HW2</f>
        <v>Mot 23</v>
      </c>
      <c r="HM5" s="158" t="str">
        <f ca="1">'GenerateurBingo.com'!HX2</f>
        <v>Mot 3</v>
      </c>
      <c r="HN5" s="159" t="str">
        <f ca="1">'GenerateurBingo.com'!HY2</f>
        <v>Mot 7</v>
      </c>
      <c r="HO5" s="159" t="str">
        <f ca="1">'GenerateurBingo.com'!HZ2</f>
        <v>Mot 14</v>
      </c>
      <c r="HP5" s="159" t="str">
        <f ca="1">'GenerateurBingo.com'!IA2</f>
        <v>Mot 19</v>
      </c>
      <c r="HQ5" s="160" t="str">
        <f ca="1">'GenerateurBingo.com'!IB2</f>
        <v>Mot 24</v>
      </c>
      <c r="HR5" s="161"/>
      <c r="HS5" s="158" t="str">
        <f ca="1">'GenerateurBingo.com'!ID2</f>
        <v>Mot 3</v>
      </c>
      <c r="HT5" s="159" t="str">
        <f ca="1">'GenerateurBingo.com'!IE2</f>
        <v>Mot 9</v>
      </c>
      <c r="HU5" s="159" t="str">
        <f ca="1">'GenerateurBingo.com'!IF2</f>
        <v>Mot 12</v>
      </c>
      <c r="HV5" s="159" t="str">
        <f ca="1">'GenerateurBingo.com'!IG2</f>
        <v>Mot 20</v>
      </c>
      <c r="HW5" s="160" t="str">
        <f ca="1">'GenerateurBingo.com'!IH2</f>
        <v>Mot 23</v>
      </c>
      <c r="HX5" s="158" t="str">
        <f ca="1">'GenerateurBingo.com'!II2</f>
        <v>Mot 3</v>
      </c>
      <c r="HY5" s="159" t="str">
        <f ca="1">'GenerateurBingo.com'!IJ2</f>
        <v>Mot 6</v>
      </c>
      <c r="HZ5" s="159" t="str">
        <f ca="1">'GenerateurBingo.com'!IK2</f>
        <v>Mot 12</v>
      </c>
      <c r="IA5" s="159" t="str">
        <f ca="1">'GenerateurBingo.com'!IL2</f>
        <v>Mot 18</v>
      </c>
      <c r="IB5" s="160" t="str">
        <f ca="1">'GenerateurBingo.com'!IM2</f>
        <v>Mot 22</v>
      </c>
      <c r="IC5" s="161"/>
      <c r="ID5" s="158" t="str">
        <f ca="1">'GenerateurBingo.com'!IO2</f>
        <v>Mot 4</v>
      </c>
      <c r="IE5" s="159" t="str">
        <f ca="1">'GenerateurBingo.com'!IP2</f>
        <v>Mot 8</v>
      </c>
      <c r="IF5" s="159" t="str">
        <f ca="1">'GenerateurBingo.com'!IQ2</f>
        <v>Mot 13</v>
      </c>
      <c r="IG5" s="159" t="str">
        <f ca="1">'GenerateurBingo.com'!IR2</f>
        <v>Mot 17</v>
      </c>
      <c r="IH5" s="160" t="str">
        <f ca="1">'GenerateurBingo.com'!IS2</f>
        <v>Mot 21</v>
      </c>
      <c r="II5" s="158" t="str">
        <f ca="1">'GenerateurBingo.com'!IT2</f>
        <v>Mot 3</v>
      </c>
      <c r="IJ5" s="159" t="str">
        <f ca="1">'GenerateurBingo.com'!IU2</f>
        <v>Mot 6</v>
      </c>
      <c r="IK5" s="159" t="str">
        <f ca="1">'GenerateurBingo.com'!IV2</f>
        <v>Mot 15</v>
      </c>
      <c r="IL5" s="159" t="str">
        <f ca="1">'GenerateurBingo.com'!IW2</f>
        <v>Mot 19</v>
      </c>
      <c r="IM5" s="160" t="str">
        <f ca="1">'GenerateurBingo.com'!IX2</f>
        <v>Mot 22</v>
      </c>
      <c r="IN5" s="161"/>
      <c r="IO5" s="158" t="str">
        <f ca="1">'GenerateurBingo.com'!IZ2</f>
        <v>Mot 5</v>
      </c>
      <c r="IP5" s="159" t="str">
        <f ca="1">'GenerateurBingo.com'!JA2</f>
        <v>Mot 7</v>
      </c>
      <c r="IQ5" s="159" t="str">
        <f ca="1">'GenerateurBingo.com'!JB2</f>
        <v>Mot 11</v>
      </c>
      <c r="IR5" s="159" t="str">
        <f ca="1">'GenerateurBingo.com'!JC2</f>
        <v>Mot 19</v>
      </c>
      <c r="IS5" s="160" t="str">
        <f ca="1">'GenerateurBingo.com'!JD2</f>
        <v>Mot 21</v>
      </c>
      <c r="IT5" s="158" t="str">
        <f ca="1">'GenerateurBingo.com'!JE2</f>
        <v>Mot 5</v>
      </c>
      <c r="IU5" s="159" t="str">
        <f ca="1">'GenerateurBingo.com'!JF2</f>
        <v>Mot 9</v>
      </c>
      <c r="IV5" s="159" t="str">
        <f ca="1">'GenerateurBingo.com'!JG2</f>
        <v>Mot 14</v>
      </c>
      <c r="IW5" s="159" t="str">
        <f ca="1">'GenerateurBingo.com'!JH2</f>
        <v>Mot 17</v>
      </c>
      <c r="IX5" s="160" t="str">
        <f ca="1">'GenerateurBingo.com'!JI2</f>
        <v>Mot 22</v>
      </c>
      <c r="IY5" s="161"/>
      <c r="IZ5" s="158" t="str">
        <f ca="1">'GenerateurBingo.com'!JK2</f>
        <v>Mot 4</v>
      </c>
      <c r="JA5" s="159" t="str">
        <f ca="1">'GenerateurBingo.com'!JL2</f>
        <v>Mot 7</v>
      </c>
      <c r="JB5" s="159" t="str">
        <f ca="1">'GenerateurBingo.com'!JM2</f>
        <v>Mot 14</v>
      </c>
      <c r="JC5" s="159" t="str">
        <f ca="1">'GenerateurBingo.com'!JN2</f>
        <v>Mot 17</v>
      </c>
      <c r="JD5" s="160" t="str">
        <f ca="1">'GenerateurBingo.com'!JO2</f>
        <v>Mot 25</v>
      </c>
      <c r="JE5" s="158" t="str">
        <f ca="1">'GenerateurBingo.com'!JP2</f>
        <v>Mot 4</v>
      </c>
      <c r="JF5" s="159" t="str">
        <f ca="1">'GenerateurBingo.com'!JQ2</f>
        <v>Mot 9</v>
      </c>
      <c r="JG5" s="159" t="str">
        <f ca="1">'GenerateurBingo.com'!JR2</f>
        <v>Mot 11</v>
      </c>
      <c r="JH5" s="159" t="str">
        <f ca="1">'GenerateurBingo.com'!JS2</f>
        <v>Mot 16</v>
      </c>
      <c r="JI5" s="160" t="str">
        <f ca="1">'GenerateurBingo.com'!JT2</f>
        <v>Mot 24</v>
      </c>
      <c r="JJ5" s="161"/>
      <c r="JK5" s="158" t="str">
        <f ca="1">'GenerateurBingo.com'!JV2</f>
        <v>Mot 5</v>
      </c>
      <c r="JL5" s="159" t="str">
        <f ca="1">'GenerateurBingo.com'!JW2</f>
        <v>Mot 6</v>
      </c>
      <c r="JM5" s="159" t="str">
        <f ca="1">'GenerateurBingo.com'!JX2</f>
        <v>Mot 13</v>
      </c>
      <c r="JN5" s="159" t="str">
        <f ca="1">'GenerateurBingo.com'!JY2</f>
        <v>Mot 19</v>
      </c>
      <c r="JO5" s="160" t="str">
        <f ca="1">'GenerateurBingo.com'!JZ2</f>
        <v>Mot 24</v>
      </c>
      <c r="JP5" s="158" t="str">
        <f ca="1">'GenerateurBingo.com'!KA2</f>
        <v>Mot 5</v>
      </c>
      <c r="JQ5" s="159" t="str">
        <f ca="1">'GenerateurBingo.com'!KB2</f>
        <v>Mot 7</v>
      </c>
      <c r="JR5" s="159" t="str">
        <f ca="1">'GenerateurBingo.com'!KC2</f>
        <v>Mot 14</v>
      </c>
      <c r="JS5" s="159" t="str">
        <f ca="1">'GenerateurBingo.com'!KD2</f>
        <v>Mot 20</v>
      </c>
      <c r="JT5" s="160" t="str">
        <f ca="1">'GenerateurBingo.com'!KE2</f>
        <v>Mot 21</v>
      </c>
      <c r="JU5" s="161"/>
      <c r="JV5" s="158" t="str">
        <f ca="1">'GenerateurBingo.com'!KG2</f>
        <v>Mot 5</v>
      </c>
      <c r="JW5" s="159" t="str">
        <f ca="1">'GenerateurBingo.com'!KH2</f>
        <v>Mot 6</v>
      </c>
      <c r="JX5" s="159" t="str">
        <f ca="1">'GenerateurBingo.com'!KI2</f>
        <v>Mot 14</v>
      </c>
      <c r="JY5" s="159" t="str">
        <f ca="1">'GenerateurBingo.com'!KJ2</f>
        <v>Mot 18</v>
      </c>
      <c r="JZ5" s="160" t="str">
        <f ca="1">'GenerateurBingo.com'!KK2</f>
        <v>Mot 21</v>
      </c>
      <c r="KA5" s="158" t="str">
        <f ca="1">'GenerateurBingo.com'!KL2</f>
        <v>Mot 1</v>
      </c>
      <c r="KB5" s="159" t="str">
        <f ca="1">'GenerateurBingo.com'!KM2</f>
        <v>Mot 8</v>
      </c>
      <c r="KC5" s="159" t="str">
        <f ca="1">'GenerateurBingo.com'!KN2</f>
        <v>Mot 14</v>
      </c>
      <c r="KD5" s="159" t="str">
        <f ca="1">'GenerateurBingo.com'!KO2</f>
        <v>Mot 18</v>
      </c>
      <c r="KE5" s="160" t="str">
        <f ca="1">'GenerateurBingo.com'!KP2</f>
        <v>Mot 25</v>
      </c>
      <c r="KF5" s="161"/>
      <c r="KG5" s="158" t="str">
        <f ca="1">'GenerateurBingo.com'!KR2</f>
        <v>Mot 2</v>
      </c>
      <c r="KH5" s="159" t="str">
        <f ca="1">'GenerateurBingo.com'!KS2</f>
        <v>Mot 10</v>
      </c>
      <c r="KI5" s="159" t="str">
        <f ca="1">'GenerateurBingo.com'!KT2</f>
        <v>Mot 13</v>
      </c>
      <c r="KJ5" s="159" t="str">
        <f ca="1">'GenerateurBingo.com'!KU2</f>
        <v>Mot 18</v>
      </c>
      <c r="KK5" s="160" t="str">
        <f ca="1">'GenerateurBingo.com'!KV2</f>
        <v>Mot 23</v>
      </c>
      <c r="KL5" s="158" t="str">
        <f ca="1">'GenerateurBingo.com'!KW2</f>
        <v>Mot 3</v>
      </c>
      <c r="KM5" s="159" t="str">
        <f ca="1">'GenerateurBingo.com'!KX2</f>
        <v>Mot 10</v>
      </c>
      <c r="KN5" s="159" t="str">
        <f ca="1">'GenerateurBingo.com'!KY2</f>
        <v>Mot 15</v>
      </c>
      <c r="KO5" s="159" t="str">
        <f ca="1">'GenerateurBingo.com'!KZ2</f>
        <v>Mot 20</v>
      </c>
      <c r="KP5" s="160" t="str">
        <f ca="1">'GenerateurBingo.com'!LA2</f>
        <v>Mot 25</v>
      </c>
      <c r="KQ5" s="161"/>
      <c r="KR5" s="158" t="str">
        <f ca="1">'GenerateurBingo.com'!LC2</f>
        <v>Mot 1</v>
      </c>
      <c r="KS5" s="159" t="str">
        <f ca="1">'GenerateurBingo.com'!LD2</f>
        <v>Mot 7</v>
      </c>
      <c r="KT5" s="159" t="str">
        <f ca="1">'GenerateurBingo.com'!LE2</f>
        <v>Mot 15</v>
      </c>
      <c r="KU5" s="159" t="str">
        <f ca="1">'GenerateurBingo.com'!LF2</f>
        <v>Mot 17</v>
      </c>
      <c r="KV5" s="160" t="str">
        <f ca="1">'GenerateurBingo.com'!LG2</f>
        <v>Mot 23</v>
      </c>
      <c r="KW5" s="158" t="str">
        <f ca="1">'GenerateurBingo.com'!LH2</f>
        <v>Mot 3</v>
      </c>
      <c r="KX5" s="159" t="str">
        <f ca="1">'GenerateurBingo.com'!LI2</f>
        <v>Mot 9</v>
      </c>
      <c r="KY5" s="159" t="str">
        <f ca="1">'GenerateurBingo.com'!LJ2</f>
        <v>Mot 15</v>
      </c>
      <c r="KZ5" s="159" t="str">
        <f ca="1">'GenerateurBingo.com'!LK2</f>
        <v>Mot 19</v>
      </c>
      <c r="LA5" s="160" t="str">
        <f ca="1">'GenerateurBingo.com'!LL2</f>
        <v>Mot 23</v>
      </c>
      <c r="LB5" s="161"/>
      <c r="LC5" s="158" t="str">
        <f ca="1">'GenerateurBingo.com'!LN2</f>
        <v>Mot 1</v>
      </c>
      <c r="LD5" s="159" t="str">
        <f ca="1">'GenerateurBingo.com'!LO2</f>
        <v>Mot 9</v>
      </c>
      <c r="LE5" s="159" t="str">
        <f ca="1">'GenerateurBingo.com'!LP2</f>
        <v>Mot 14</v>
      </c>
      <c r="LF5" s="159" t="str">
        <f ca="1">'GenerateurBingo.com'!LQ2</f>
        <v>Mot 20</v>
      </c>
      <c r="LG5" s="160" t="str">
        <f ca="1">'GenerateurBingo.com'!LR2</f>
        <v>Mot 21</v>
      </c>
      <c r="LH5" s="158" t="str">
        <f ca="1">'GenerateurBingo.com'!LS2</f>
        <v>Mot 2</v>
      </c>
      <c r="LI5" s="159" t="str">
        <f ca="1">'GenerateurBingo.com'!LT2</f>
        <v>Mot 9</v>
      </c>
      <c r="LJ5" s="159" t="str">
        <f ca="1">'GenerateurBingo.com'!LU2</f>
        <v>Mot 13</v>
      </c>
      <c r="LK5" s="159" t="str">
        <f ca="1">'GenerateurBingo.com'!LV2</f>
        <v>Mot 18</v>
      </c>
      <c r="LL5" s="160" t="str">
        <f ca="1">'GenerateurBingo.com'!LW2</f>
        <v>Mot 21</v>
      </c>
      <c r="LM5" s="161"/>
      <c r="LN5" s="158" t="str">
        <f ca="1">'GenerateurBingo.com'!LY2</f>
        <v>Mot 1</v>
      </c>
      <c r="LO5" s="159" t="str">
        <f ca="1">'GenerateurBingo.com'!LZ2</f>
        <v>Mot 10</v>
      </c>
      <c r="LP5" s="159" t="str">
        <f ca="1">'GenerateurBingo.com'!MA2</f>
        <v>Mot 13</v>
      </c>
      <c r="LQ5" s="159" t="str">
        <f ca="1">'GenerateurBingo.com'!MB2</f>
        <v>Mot 20</v>
      </c>
      <c r="LR5" s="160" t="str">
        <f ca="1">'GenerateurBingo.com'!MC2</f>
        <v>Mot 23</v>
      </c>
      <c r="LS5" s="158" t="str">
        <f ca="1">'GenerateurBingo.com'!MD2</f>
        <v>Mot 3</v>
      </c>
      <c r="LT5" s="159" t="str">
        <f ca="1">'GenerateurBingo.com'!ME2</f>
        <v>Mot 10</v>
      </c>
      <c r="LU5" s="159" t="str">
        <f ca="1">'GenerateurBingo.com'!MF2</f>
        <v>Mot 13</v>
      </c>
      <c r="LV5" s="159" t="str">
        <f ca="1">'GenerateurBingo.com'!MG2</f>
        <v>Mot 18</v>
      </c>
      <c r="LW5" s="160" t="str">
        <f ca="1">'GenerateurBingo.com'!MH2</f>
        <v>Mot 24</v>
      </c>
      <c r="LX5" s="161"/>
      <c r="LY5" s="158" t="str">
        <f ca="1">'GenerateurBingo.com'!MJ2</f>
        <v>Mot 1</v>
      </c>
      <c r="LZ5" s="159" t="str">
        <f ca="1">'GenerateurBingo.com'!MK2</f>
        <v>Mot 8</v>
      </c>
      <c r="MA5" s="159" t="str">
        <f ca="1">'GenerateurBingo.com'!ML2</f>
        <v>Mot 14</v>
      </c>
      <c r="MB5" s="159" t="str">
        <f ca="1">'GenerateurBingo.com'!MM2</f>
        <v>Mot 19</v>
      </c>
      <c r="MC5" s="160" t="str">
        <f ca="1">'GenerateurBingo.com'!MN2</f>
        <v>Mot 21</v>
      </c>
      <c r="MD5" s="158" t="str">
        <f ca="1">'GenerateurBingo.com'!MO2</f>
        <v>Mot 3</v>
      </c>
      <c r="ME5" s="159" t="str">
        <f ca="1">'GenerateurBingo.com'!MP2</f>
        <v>Mot 7</v>
      </c>
      <c r="MF5" s="159" t="str">
        <f ca="1">'GenerateurBingo.com'!MQ2</f>
        <v>Mot 13</v>
      </c>
      <c r="MG5" s="159" t="str">
        <f ca="1">'GenerateurBingo.com'!MR2</f>
        <v>Mot 17</v>
      </c>
      <c r="MH5" s="160" t="str">
        <f ca="1">'GenerateurBingo.com'!MS2</f>
        <v>Mot 24</v>
      </c>
      <c r="MI5" s="161"/>
      <c r="MJ5" s="158" t="str">
        <f ca="1">'GenerateurBingo.com'!MU2</f>
        <v>Mot 1</v>
      </c>
      <c r="MK5" s="159" t="str">
        <f ca="1">'GenerateurBingo.com'!MV2</f>
        <v>Mot 9</v>
      </c>
      <c r="ML5" s="159" t="str">
        <f ca="1">'GenerateurBingo.com'!MW2</f>
        <v>Mot 14</v>
      </c>
      <c r="MM5" s="159" t="str">
        <f ca="1">'GenerateurBingo.com'!MX2</f>
        <v>Mot 18</v>
      </c>
      <c r="MN5" s="160" t="str">
        <f ca="1">'GenerateurBingo.com'!MY2</f>
        <v>Mot 23</v>
      </c>
      <c r="MO5" s="158" t="str">
        <f ca="1">'GenerateurBingo.com'!MZ2</f>
        <v>Mot 2</v>
      </c>
      <c r="MP5" s="159" t="str">
        <f ca="1">'GenerateurBingo.com'!NA2</f>
        <v>Mot 10</v>
      </c>
      <c r="MQ5" s="159" t="str">
        <f ca="1">'GenerateurBingo.com'!NB2</f>
        <v>Mot 12</v>
      </c>
      <c r="MR5" s="159" t="str">
        <f ca="1">'GenerateurBingo.com'!NC2</f>
        <v>Mot 17</v>
      </c>
      <c r="MS5" s="160" t="str">
        <f ca="1">'GenerateurBingo.com'!ND2</f>
        <v>Mot 25</v>
      </c>
      <c r="MT5" s="161"/>
      <c r="MU5" s="158" t="str">
        <f ca="1">'GenerateurBingo.com'!NF2</f>
        <v>Mot 5</v>
      </c>
      <c r="MV5" s="159" t="str">
        <f ca="1">'GenerateurBingo.com'!NG2</f>
        <v>Mot 8</v>
      </c>
      <c r="MW5" s="159" t="str">
        <f ca="1">'GenerateurBingo.com'!NH2</f>
        <v>Mot 14</v>
      </c>
      <c r="MX5" s="159" t="str">
        <f ca="1">'GenerateurBingo.com'!NI2</f>
        <v>Mot 18</v>
      </c>
      <c r="MY5" s="160" t="str">
        <f ca="1">'GenerateurBingo.com'!NJ2</f>
        <v>Mot 25</v>
      </c>
      <c r="MZ5" s="158" t="str">
        <f ca="1">'GenerateurBingo.com'!NK2</f>
        <v>Mot 2</v>
      </c>
      <c r="NA5" s="159" t="str">
        <f ca="1">'GenerateurBingo.com'!NL2</f>
        <v>Mot 6</v>
      </c>
      <c r="NB5" s="159" t="str">
        <f ca="1">'GenerateurBingo.com'!NM2</f>
        <v>Mot 11</v>
      </c>
      <c r="NC5" s="159" t="str">
        <f ca="1">'GenerateurBingo.com'!NN2</f>
        <v>Mot 17</v>
      </c>
      <c r="ND5" s="160" t="str">
        <f ca="1">'GenerateurBingo.com'!NO2</f>
        <v>Mot 24</v>
      </c>
      <c r="NE5" s="161"/>
      <c r="NF5" s="158" t="str">
        <f ca="1">'GenerateurBingo.com'!NQ2</f>
        <v>Mot 1</v>
      </c>
      <c r="NG5" s="159" t="str">
        <f ca="1">'GenerateurBingo.com'!NR2</f>
        <v>Mot 8</v>
      </c>
      <c r="NH5" s="159" t="str">
        <f ca="1">'GenerateurBingo.com'!NS2</f>
        <v>Mot 12</v>
      </c>
      <c r="NI5" s="159" t="str">
        <f ca="1">'GenerateurBingo.com'!NT2</f>
        <v>Mot 17</v>
      </c>
      <c r="NJ5" s="160" t="str">
        <f ca="1">'GenerateurBingo.com'!NU2</f>
        <v>Mot 21</v>
      </c>
      <c r="NK5" s="158" t="str">
        <f ca="1">'GenerateurBingo.com'!NV2</f>
        <v>Mot 5</v>
      </c>
      <c r="NL5" s="159" t="str">
        <f ca="1">'GenerateurBingo.com'!NW2</f>
        <v>Mot 9</v>
      </c>
      <c r="NM5" s="159" t="str">
        <f ca="1">'GenerateurBingo.com'!NX2</f>
        <v>Mot 14</v>
      </c>
      <c r="NN5" s="159" t="str">
        <f ca="1">'GenerateurBingo.com'!NY2</f>
        <v>Mot 17</v>
      </c>
      <c r="NO5" s="160" t="str">
        <f ca="1">'GenerateurBingo.com'!NZ2</f>
        <v>Mot 25</v>
      </c>
      <c r="NP5" s="161"/>
      <c r="NQ5" s="158" t="str">
        <f ca="1">'GenerateurBingo.com'!OB2</f>
        <v>Mot 2</v>
      </c>
      <c r="NR5" s="159" t="str">
        <f ca="1">'GenerateurBingo.com'!OC2</f>
        <v>Mot 8</v>
      </c>
      <c r="NS5" s="159" t="str">
        <f ca="1">'GenerateurBingo.com'!OD2</f>
        <v>Mot 11</v>
      </c>
      <c r="NT5" s="159" t="str">
        <f ca="1">'GenerateurBingo.com'!OE2</f>
        <v>Mot 16</v>
      </c>
      <c r="NU5" s="160" t="str">
        <f ca="1">'GenerateurBingo.com'!OF2</f>
        <v>Mot 25</v>
      </c>
      <c r="NV5" s="158" t="str">
        <f ca="1">'GenerateurBingo.com'!OG2</f>
        <v>Mot 2</v>
      </c>
      <c r="NW5" s="159" t="str">
        <f ca="1">'GenerateurBingo.com'!OH2</f>
        <v>Mot 6</v>
      </c>
      <c r="NX5" s="159" t="str">
        <f ca="1">'GenerateurBingo.com'!OI2</f>
        <v>Mot 11</v>
      </c>
      <c r="NY5" s="159" t="str">
        <f ca="1">'GenerateurBingo.com'!OJ2</f>
        <v>Mot 17</v>
      </c>
      <c r="NZ5" s="160" t="str">
        <f ca="1">'GenerateurBingo.com'!OK2</f>
        <v>Mot 23</v>
      </c>
      <c r="OA5" s="161"/>
      <c r="OB5" s="158" t="str">
        <f ca="1">'GenerateurBingo.com'!OM2</f>
        <v>Mot 3</v>
      </c>
      <c r="OC5" s="159" t="str">
        <f ca="1">'GenerateurBingo.com'!ON2</f>
        <v>Mot 10</v>
      </c>
      <c r="OD5" s="159" t="str">
        <f ca="1">'GenerateurBingo.com'!OO2</f>
        <v>Mot 11</v>
      </c>
      <c r="OE5" s="159" t="str">
        <f ca="1">'GenerateurBingo.com'!OP2</f>
        <v>Mot 16</v>
      </c>
      <c r="OF5" s="160" t="str">
        <f ca="1">'GenerateurBingo.com'!OQ2</f>
        <v>Mot 24</v>
      </c>
      <c r="OG5" s="158" t="str">
        <f ca="1">'GenerateurBingo.com'!OR2</f>
        <v>Mot 2</v>
      </c>
      <c r="OH5" s="159" t="str">
        <f ca="1">'GenerateurBingo.com'!OS2</f>
        <v>Mot 9</v>
      </c>
      <c r="OI5" s="159" t="str">
        <f ca="1">'GenerateurBingo.com'!OT2</f>
        <v>Mot 15</v>
      </c>
      <c r="OJ5" s="159" t="str">
        <f ca="1">'GenerateurBingo.com'!OU2</f>
        <v>Mot 18</v>
      </c>
      <c r="OK5" s="160" t="str">
        <f ca="1">'GenerateurBingo.com'!OV2</f>
        <v>Mot 23</v>
      </c>
      <c r="OL5" s="161"/>
      <c r="OM5" s="158" t="str">
        <f ca="1">'GenerateurBingo.com'!OX2</f>
        <v>Mot 4</v>
      </c>
      <c r="ON5" s="159" t="str">
        <f ca="1">'GenerateurBingo.com'!OY2</f>
        <v>Mot 6</v>
      </c>
      <c r="OO5" s="159" t="str">
        <f ca="1">'GenerateurBingo.com'!OZ2</f>
        <v>Mot 11</v>
      </c>
      <c r="OP5" s="159" t="str">
        <f ca="1">'GenerateurBingo.com'!PA2</f>
        <v>Mot 17</v>
      </c>
      <c r="OQ5" s="160" t="str">
        <f ca="1">'GenerateurBingo.com'!PB2</f>
        <v>Mot 23</v>
      </c>
      <c r="OR5" s="158" t="str">
        <f ca="1">'GenerateurBingo.com'!PC2</f>
        <v>Mot 4</v>
      </c>
      <c r="OS5" s="159" t="str">
        <f ca="1">'GenerateurBingo.com'!PD2</f>
        <v>Mot 10</v>
      </c>
      <c r="OT5" s="159" t="str">
        <f ca="1">'GenerateurBingo.com'!PE2</f>
        <v>Mot 15</v>
      </c>
      <c r="OU5" s="159" t="str">
        <f ca="1">'GenerateurBingo.com'!PF2</f>
        <v>Mot 19</v>
      </c>
      <c r="OV5" s="160" t="str">
        <f ca="1">'GenerateurBingo.com'!PG2</f>
        <v>Mot 23</v>
      </c>
      <c r="OW5" s="161"/>
      <c r="OX5" s="158" t="str">
        <f ca="1">'GenerateurBingo.com'!PI2</f>
        <v>Mot 4</v>
      </c>
      <c r="OY5" s="159" t="str">
        <f ca="1">'GenerateurBingo.com'!PJ2</f>
        <v>Mot 9</v>
      </c>
      <c r="OZ5" s="159" t="str">
        <f ca="1">'GenerateurBingo.com'!PK2</f>
        <v>Mot 15</v>
      </c>
      <c r="PA5" s="159" t="str">
        <f ca="1">'GenerateurBingo.com'!PL2</f>
        <v>Mot 17</v>
      </c>
      <c r="PB5" s="160" t="str">
        <f ca="1">'GenerateurBingo.com'!PM2</f>
        <v>Mot 23</v>
      </c>
      <c r="PC5" s="158" t="str">
        <f ca="1">'GenerateurBingo.com'!PN2</f>
        <v>Mot 1</v>
      </c>
      <c r="PD5" s="159" t="str">
        <f ca="1">'GenerateurBingo.com'!PO2</f>
        <v>Mot 6</v>
      </c>
      <c r="PE5" s="159" t="str">
        <f ca="1">'GenerateurBingo.com'!PP2</f>
        <v>Mot 13</v>
      </c>
      <c r="PF5" s="159" t="str">
        <f ca="1">'GenerateurBingo.com'!PQ2</f>
        <v>Mot 17</v>
      </c>
      <c r="PG5" s="160" t="str">
        <f ca="1">'GenerateurBingo.com'!PR2</f>
        <v>Mot 21</v>
      </c>
      <c r="PH5" s="161"/>
      <c r="PI5" s="158" t="str">
        <f ca="1">'GenerateurBingo.com'!PT2</f>
        <v>Mot 2</v>
      </c>
      <c r="PJ5" s="159" t="str">
        <f ca="1">'GenerateurBingo.com'!PU2</f>
        <v>Mot 6</v>
      </c>
      <c r="PK5" s="159" t="str">
        <f ca="1">'GenerateurBingo.com'!PV2</f>
        <v>Mot 11</v>
      </c>
      <c r="PL5" s="159" t="str">
        <f ca="1">'GenerateurBingo.com'!PW2</f>
        <v>Mot 20</v>
      </c>
      <c r="PM5" s="160" t="str">
        <f ca="1">'GenerateurBingo.com'!PX2</f>
        <v>Mot 21</v>
      </c>
      <c r="PN5" s="158" t="str">
        <f ca="1">'GenerateurBingo.com'!PY2</f>
        <v>Mot 5</v>
      </c>
      <c r="PO5" s="159" t="str">
        <f ca="1">'GenerateurBingo.com'!PZ2</f>
        <v>Mot 10</v>
      </c>
      <c r="PP5" s="159" t="str">
        <f ca="1">'GenerateurBingo.com'!QA2</f>
        <v>Mot 15</v>
      </c>
      <c r="PQ5" s="159" t="str">
        <f ca="1">'GenerateurBingo.com'!QB2</f>
        <v>Mot 18</v>
      </c>
      <c r="PR5" s="160" t="str">
        <f ca="1">'GenerateurBingo.com'!QC2</f>
        <v>Mot 23</v>
      </c>
      <c r="PS5" s="161"/>
      <c r="PT5" s="158" t="str">
        <f ca="1">'GenerateurBingo.com'!QE2</f>
        <v>Mot 3</v>
      </c>
      <c r="PU5" s="159" t="str">
        <f ca="1">'GenerateurBingo.com'!QF2</f>
        <v>Mot 7</v>
      </c>
      <c r="PV5" s="159" t="str">
        <f ca="1">'GenerateurBingo.com'!QG2</f>
        <v>Mot 13</v>
      </c>
      <c r="PW5" s="159" t="str">
        <f ca="1">'GenerateurBingo.com'!QH2</f>
        <v>Mot 16</v>
      </c>
      <c r="PX5" s="160" t="str">
        <f ca="1">'GenerateurBingo.com'!QI2</f>
        <v>Mot 21</v>
      </c>
      <c r="PY5" s="158" t="str">
        <f ca="1">'GenerateurBingo.com'!QJ2</f>
        <v>Mot 3</v>
      </c>
      <c r="PZ5" s="159" t="str">
        <f ca="1">'GenerateurBingo.com'!QK2</f>
        <v>Mot 8</v>
      </c>
      <c r="QA5" s="159" t="str">
        <f ca="1">'GenerateurBingo.com'!QL2</f>
        <v>Mot 12</v>
      </c>
      <c r="QB5" s="159" t="str">
        <f ca="1">'GenerateurBingo.com'!QM2</f>
        <v>Mot 17</v>
      </c>
      <c r="QC5" s="160" t="str">
        <f ca="1">'GenerateurBingo.com'!QN2</f>
        <v>Mot 22</v>
      </c>
      <c r="QD5" s="161"/>
      <c r="QE5" s="158" t="str">
        <f ca="1">'GenerateurBingo.com'!QP2</f>
        <v>Mot 2</v>
      </c>
      <c r="QF5" s="159" t="str">
        <f ca="1">'GenerateurBingo.com'!QQ2</f>
        <v>Mot 7</v>
      </c>
      <c r="QG5" s="159" t="str">
        <f ca="1">'GenerateurBingo.com'!QR2</f>
        <v>Mot 14</v>
      </c>
      <c r="QH5" s="159" t="str">
        <f ca="1">'GenerateurBingo.com'!QS2</f>
        <v>Mot 18</v>
      </c>
      <c r="QI5" s="160" t="str">
        <f ca="1">'GenerateurBingo.com'!QT2</f>
        <v>Mot 24</v>
      </c>
      <c r="QJ5" s="158" t="str">
        <f ca="1">'GenerateurBingo.com'!QU2</f>
        <v>Mot 1</v>
      </c>
      <c r="QK5" s="159" t="str">
        <f ca="1">'GenerateurBingo.com'!QV2</f>
        <v>Mot 6</v>
      </c>
      <c r="QL5" s="159" t="str">
        <f ca="1">'GenerateurBingo.com'!QW2</f>
        <v>Mot 15</v>
      </c>
      <c r="QM5" s="159" t="str">
        <f ca="1">'GenerateurBingo.com'!QX2</f>
        <v>Mot 20</v>
      </c>
      <c r="QN5" s="160" t="str">
        <f ca="1">'GenerateurBingo.com'!QY2</f>
        <v>Mot 24</v>
      </c>
      <c r="QO5" s="161"/>
      <c r="QP5" s="158" t="str">
        <f ca="1">'GenerateurBingo.com'!RA2</f>
        <v>Mot 1</v>
      </c>
      <c r="QQ5" s="159" t="str">
        <f ca="1">'GenerateurBingo.com'!RB2</f>
        <v>Mot 7</v>
      </c>
      <c r="QR5" s="159" t="str">
        <f ca="1">'GenerateurBingo.com'!RC2</f>
        <v>Mot 14</v>
      </c>
      <c r="QS5" s="159" t="str">
        <f ca="1">'GenerateurBingo.com'!RD2</f>
        <v>Mot 20</v>
      </c>
      <c r="QT5" s="160" t="str">
        <f ca="1">'GenerateurBingo.com'!RE2</f>
        <v>Mot 24</v>
      </c>
      <c r="QU5" s="158" t="str">
        <f ca="1">'GenerateurBingo.com'!RF2</f>
        <v>Mot 5</v>
      </c>
      <c r="QV5" s="159" t="str">
        <f ca="1">'GenerateurBingo.com'!RG2</f>
        <v>Mot 10</v>
      </c>
      <c r="QW5" s="159" t="str">
        <f ca="1">'GenerateurBingo.com'!RH2</f>
        <v>Mot 13</v>
      </c>
      <c r="QX5" s="159" t="str">
        <f ca="1">'GenerateurBingo.com'!RI2</f>
        <v>Mot 17</v>
      </c>
      <c r="QY5" s="160" t="str">
        <f ca="1">'GenerateurBingo.com'!RJ2</f>
        <v>Mot 21</v>
      </c>
      <c r="QZ5" s="161"/>
      <c r="RA5" s="158" t="str">
        <f ca="1">'GenerateurBingo.com'!RL2</f>
        <v>Mot 3</v>
      </c>
      <c r="RB5" s="159" t="str">
        <f ca="1">'GenerateurBingo.com'!RM2</f>
        <v>Mot 7</v>
      </c>
      <c r="RC5" s="159" t="str">
        <f ca="1">'GenerateurBingo.com'!RN2</f>
        <v>Mot 12</v>
      </c>
      <c r="RD5" s="159" t="str">
        <f ca="1">'GenerateurBingo.com'!RO2</f>
        <v>Mot 18</v>
      </c>
      <c r="RE5" s="160" t="str">
        <f ca="1">'GenerateurBingo.com'!RP2</f>
        <v>Mot 23</v>
      </c>
      <c r="RF5" s="158" t="str">
        <f ca="1">'GenerateurBingo.com'!RQ2</f>
        <v>Mot 1</v>
      </c>
      <c r="RG5" s="159" t="str">
        <f ca="1">'GenerateurBingo.com'!RR2</f>
        <v>Mot 6</v>
      </c>
      <c r="RH5" s="159" t="str">
        <f ca="1">'GenerateurBingo.com'!RS2</f>
        <v>Mot 14</v>
      </c>
      <c r="RI5" s="159" t="str">
        <f ca="1">'GenerateurBingo.com'!RT2</f>
        <v>Mot 17</v>
      </c>
      <c r="RJ5" s="160" t="str">
        <f ca="1">'GenerateurBingo.com'!RU2</f>
        <v>Mot 24</v>
      </c>
      <c r="RK5" s="161"/>
      <c r="RL5" s="158" t="str">
        <f ca="1">'GenerateurBingo.com'!RW2</f>
        <v>Mot 2</v>
      </c>
      <c r="RM5" s="159" t="str">
        <f ca="1">'GenerateurBingo.com'!RX2</f>
        <v>Mot 8</v>
      </c>
      <c r="RN5" s="159" t="str">
        <f ca="1">'GenerateurBingo.com'!RY2</f>
        <v>Mot 14</v>
      </c>
      <c r="RO5" s="159" t="str">
        <f ca="1">'GenerateurBingo.com'!RZ2</f>
        <v>Mot 20</v>
      </c>
      <c r="RP5" s="160" t="str">
        <f ca="1">'GenerateurBingo.com'!SA2</f>
        <v>Mot 24</v>
      </c>
      <c r="RQ5" s="158" t="str">
        <f ca="1">'GenerateurBingo.com'!SB2</f>
        <v>Mot 3</v>
      </c>
      <c r="RR5" s="159" t="str">
        <f ca="1">'GenerateurBingo.com'!SC2</f>
        <v>Mot 7</v>
      </c>
      <c r="RS5" s="159" t="str">
        <f ca="1">'GenerateurBingo.com'!SD2</f>
        <v>Mot 15</v>
      </c>
      <c r="RT5" s="159" t="str">
        <f ca="1">'GenerateurBingo.com'!SE2</f>
        <v>Mot 19</v>
      </c>
      <c r="RU5" s="160" t="str">
        <f ca="1">'GenerateurBingo.com'!SF2</f>
        <v>Mot 23</v>
      </c>
      <c r="RV5" s="161"/>
      <c r="RW5" s="158" t="str">
        <f ca="1">'GenerateurBingo.com'!SH2</f>
        <v>Mot 3</v>
      </c>
      <c r="RX5" s="159" t="str">
        <f ca="1">'GenerateurBingo.com'!SI2</f>
        <v>Mot 7</v>
      </c>
      <c r="RY5" s="159" t="str">
        <f ca="1">'GenerateurBingo.com'!SJ2</f>
        <v>Mot 13</v>
      </c>
      <c r="RZ5" s="159" t="str">
        <f ca="1">'GenerateurBingo.com'!SK2</f>
        <v>Mot 19</v>
      </c>
      <c r="SA5" s="160" t="str">
        <f ca="1">'GenerateurBingo.com'!SL2</f>
        <v>Mot 21</v>
      </c>
      <c r="SB5" s="158" t="str">
        <f ca="1">'GenerateurBingo.com'!SM2</f>
        <v>Mot 1</v>
      </c>
      <c r="SC5" s="159" t="str">
        <f ca="1">'GenerateurBingo.com'!SN2</f>
        <v>Mot 9</v>
      </c>
      <c r="SD5" s="159" t="str">
        <f ca="1">'GenerateurBingo.com'!SO2</f>
        <v>Mot 15</v>
      </c>
      <c r="SE5" s="159" t="str">
        <f ca="1">'GenerateurBingo.com'!SP2</f>
        <v>Mot 18</v>
      </c>
      <c r="SF5" s="160" t="str">
        <f ca="1">'GenerateurBingo.com'!SQ2</f>
        <v>Mot 24</v>
      </c>
      <c r="SG5" s="161"/>
      <c r="SH5" s="158" t="str">
        <f ca="1">'GenerateurBingo.com'!SS2</f>
        <v>Mot 5</v>
      </c>
      <c r="SI5" s="159" t="str">
        <f ca="1">'GenerateurBingo.com'!ST2</f>
        <v>Mot 10</v>
      </c>
      <c r="SJ5" s="159" t="str">
        <f ca="1">'GenerateurBingo.com'!SU2</f>
        <v>Mot 14</v>
      </c>
      <c r="SK5" s="159" t="str">
        <f ca="1">'GenerateurBingo.com'!SV2</f>
        <v>Mot 17</v>
      </c>
      <c r="SL5" s="160" t="str">
        <f ca="1">'GenerateurBingo.com'!SW2</f>
        <v>Mot 24</v>
      </c>
      <c r="SM5" s="158" t="str">
        <f ca="1">'GenerateurBingo.com'!SX2</f>
        <v>Mot 5</v>
      </c>
      <c r="SN5" s="159" t="str">
        <f ca="1">'GenerateurBingo.com'!SY2</f>
        <v>Mot 7</v>
      </c>
      <c r="SO5" s="159" t="str">
        <f ca="1">'GenerateurBingo.com'!SZ2</f>
        <v>Mot 12</v>
      </c>
      <c r="SP5" s="159" t="str">
        <f ca="1">'GenerateurBingo.com'!TA2</f>
        <v>Mot 17</v>
      </c>
      <c r="SQ5" s="160" t="str">
        <f ca="1">'GenerateurBingo.com'!TB2</f>
        <v>Mot 21</v>
      </c>
      <c r="SR5" s="161"/>
      <c r="SS5" s="158" t="str">
        <f ca="1">'GenerateurBingo.com'!TD2</f>
        <v>Mot 2</v>
      </c>
      <c r="ST5" s="159" t="str">
        <f ca="1">'GenerateurBingo.com'!TE2</f>
        <v>Mot 6</v>
      </c>
      <c r="SU5" s="159" t="str">
        <f ca="1">'GenerateurBingo.com'!TF2</f>
        <v>Mot 11</v>
      </c>
      <c r="SV5" s="159" t="str">
        <f ca="1">'GenerateurBingo.com'!TG2</f>
        <v>Mot 19</v>
      </c>
      <c r="SW5" s="160" t="str">
        <f ca="1">'GenerateurBingo.com'!TH2</f>
        <v>Mot 24</v>
      </c>
      <c r="SX5" s="158" t="str">
        <f ca="1">'GenerateurBingo.com'!TI2</f>
        <v>Mot 4</v>
      </c>
      <c r="SY5" s="159" t="str">
        <f ca="1">'GenerateurBingo.com'!TJ2</f>
        <v>Mot 9</v>
      </c>
      <c r="SZ5" s="159" t="str">
        <f ca="1">'GenerateurBingo.com'!TK2</f>
        <v>Mot 12</v>
      </c>
      <c r="TA5" s="159" t="str">
        <f ca="1">'GenerateurBingo.com'!TL2</f>
        <v>Mot 18</v>
      </c>
      <c r="TB5" s="160" t="str">
        <f ca="1">'GenerateurBingo.com'!TM2</f>
        <v>Mot 25</v>
      </c>
      <c r="TC5" s="161"/>
      <c r="TD5" s="158" t="str">
        <f ca="1">'GenerateurBingo.com'!TO2</f>
        <v>Mot 3</v>
      </c>
      <c r="TE5" s="159" t="str">
        <f ca="1">'GenerateurBingo.com'!TP2</f>
        <v>Mot 10</v>
      </c>
      <c r="TF5" s="159" t="str">
        <f ca="1">'GenerateurBingo.com'!TQ2</f>
        <v>Mot 11</v>
      </c>
      <c r="TG5" s="159" t="str">
        <f ca="1">'GenerateurBingo.com'!TR2</f>
        <v>Mot 17</v>
      </c>
      <c r="TH5" s="160" t="str">
        <f ca="1">'GenerateurBingo.com'!TS2</f>
        <v>Mot 24</v>
      </c>
      <c r="TI5" s="158" t="str">
        <f ca="1">'GenerateurBingo.com'!TT2</f>
        <v>Mot 1</v>
      </c>
      <c r="TJ5" s="159" t="str">
        <f ca="1">'GenerateurBingo.com'!TU2</f>
        <v>Mot 10</v>
      </c>
      <c r="TK5" s="159" t="str">
        <f ca="1">'GenerateurBingo.com'!TV2</f>
        <v>Mot 12</v>
      </c>
      <c r="TL5" s="159" t="str">
        <f ca="1">'GenerateurBingo.com'!TW2</f>
        <v>Mot 20</v>
      </c>
      <c r="TM5" s="160" t="str">
        <f ca="1">'GenerateurBingo.com'!TX2</f>
        <v>Mot 21</v>
      </c>
      <c r="TN5" s="161"/>
      <c r="TO5" s="158" t="str">
        <f ca="1">'GenerateurBingo.com'!TZ2</f>
        <v>Mot 5</v>
      </c>
      <c r="TP5" s="159" t="str">
        <f ca="1">'GenerateurBingo.com'!UA2</f>
        <v>Mot 7</v>
      </c>
      <c r="TQ5" s="159" t="str">
        <f ca="1">'GenerateurBingo.com'!UB2</f>
        <v>Mot 15</v>
      </c>
      <c r="TR5" s="159" t="str">
        <f ca="1">'GenerateurBingo.com'!UC2</f>
        <v>Mot 18</v>
      </c>
      <c r="TS5" s="160" t="str">
        <f ca="1">'GenerateurBingo.com'!UD2</f>
        <v>Mot 21</v>
      </c>
      <c r="TT5" s="158" t="str">
        <f ca="1">'GenerateurBingo.com'!UE2</f>
        <v>Mot 4</v>
      </c>
      <c r="TU5" s="159" t="str">
        <f ca="1">'GenerateurBingo.com'!UF2</f>
        <v>Mot 10</v>
      </c>
      <c r="TV5" s="159" t="str">
        <f ca="1">'GenerateurBingo.com'!UG2</f>
        <v>Mot 14</v>
      </c>
      <c r="TW5" s="159" t="str">
        <f ca="1">'GenerateurBingo.com'!UH2</f>
        <v>Mot 16</v>
      </c>
      <c r="TX5" s="160" t="str">
        <f ca="1">'GenerateurBingo.com'!UI2</f>
        <v>Mot 22</v>
      </c>
      <c r="TY5" s="161"/>
      <c r="TZ5" s="158" t="str">
        <f ca="1">'GenerateurBingo.com'!UK2</f>
        <v>Mot 5</v>
      </c>
      <c r="UA5" s="159" t="str">
        <f ca="1">'GenerateurBingo.com'!UL2</f>
        <v>Mot 7</v>
      </c>
      <c r="UB5" s="159" t="str">
        <f ca="1">'GenerateurBingo.com'!UM2</f>
        <v>Mot 13</v>
      </c>
      <c r="UC5" s="159" t="str">
        <f ca="1">'GenerateurBingo.com'!UN2</f>
        <v>Mot 18</v>
      </c>
      <c r="UD5" s="160" t="str">
        <f ca="1">'GenerateurBingo.com'!UO2</f>
        <v>Mot 23</v>
      </c>
    </row>
    <row r="6" spans="1:550" s="165" customFormat="1" ht="70" customHeight="1">
      <c r="A6" s="166" t="str">
        <f ca="1">'GenerateurBingo.com'!L3</f>
        <v>Mot 3</v>
      </c>
      <c r="B6" s="167" t="str">
        <f ca="1">'GenerateurBingo.com'!M3</f>
        <v>Mot 6</v>
      </c>
      <c r="C6" s="167" t="str">
        <f ca="1">'GenerateurBingo.com'!N3</f>
        <v>Mot 12</v>
      </c>
      <c r="D6" s="167" t="str">
        <f ca="1">'GenerateurBingo.com'!O3</f>
        <v>Mot 17</v>
      </c>
      <c r="E6" s="168" t="str">
        <f ca="1">'GenerateurBingo.com'!P3</f>
        <v>Mot 22</v>
      </c>
      <c r="F6" s="161"/>
      <c r="G6" s="166" t="str">
        <f ca="1">'GenerateurBingo.com'!R3</f>
        <v>Mot 5</v>
      </c>
      <c r="H6" s="167" t="str">
        <f ca="1">'GenerateurBingo.com'!S3</f>
        <v>Mot 7</v>
      </c>
      <c r="I6" s="167" t="str">
        <f ca="1">'GenerateurBingo.com'!T3</f>
        <v>Mot 12</v>
      </c>
      <c r="J6" s="167" t="str">
        <f ca="1">'GenerateurBingo.com'!U3</f>
        <v>Mot 19</v>
      </c>
      <c r="K6" s="168" t="str">
        <f ca="1">'GenerateurBingo.com'!V3</f>
        <v>Mot 21</v>
      </c>
      <c r="L6" s="166" t="str">
        <f ca="1">'GenerateurBingo.com'!W3</f>
        <v>Mot 2</v>
      </c>
      <c r="M6" s="167" t="str">
        <f ca="1">'GenerateurBingo.com'!X3</f>
        <v>Mot 6</v>
      </c>
      <c r="N6" s="167" t="str">
        <f ca="1">'GenerateurBingo.com'!Y3</f>
        <v>Mot 13</v>
      </c>
      <c r="O6" s="167" t="str">
        <f ca="1">'GenerateurBingo.com'!Z3</f>
        <v>Mot 19</v>
      </c>
      <c r="P6" s="168" t="str">
        <f ca="1">'GenerateurBingo.com'!AA3</f>
        <v>Mot 23</v>
      </c>
      <c r="Q6" s="161"/>
      <c r="R6" s="166" t="str">
        <f ca="1">'GenerateurBingo.com'!AC3</f>
        <v>Mot 1</v>
      </c>
      <c r="S6" s="167" t="str">
        <f ca="1">'GenerateurBingo.com'!AD3</f>
        <v>Mot 7</v>
      </c>
      <c r="T6" s="167" t="str">
        <f ca="1">'GenerateurBingo.com'!AE3</f>
        <v>Mot 11</v>
      </c>
      <c r="U6" s="167" t="str">
        <f ca="1">'GenerateurBingo.com'!AF3</f>
        <v>Mot 16</v>
      </c>
      <c r="V6" s="168" t="str">
        <f ca="1">'GenerateurBingo.com'!AG3</f>
        <v>Mot 25</v>
      </c>
      <c r="W6" s="166" t="str">
        <f ca="1">'GenerateurBingo.com'!AH3</f>
        <v>Mot 5</v>
      </c>
      <c r="X6" s="167" t="str">
        <f ca="1">'GenerateurBingo.com'!AI3</f>
        <v>Mot 8</v>
      </c>
      <c r="Y6" s="167" t="str">
        <f ca="1">'GenerateurBingo.com'!AJ3</f>
        <v>Mot 11</v>
      </c>
      <c r="Z6" s="167" t="str">
        <f ca="1">'GenerateurBingo.com'!AK3</f>
        <v>Mot 20</v>
      </c>
      <c r="AA6" s="168" t="str">
        <f ca="1">'GenerateurBingo.com'!AL3</f>
        <v>Mot 25</v>
      </c>
      <c r="AB6" s="161"/>
      <c r="AC6" s="166" t="str">
        <f ca="1">'GenerateurBingo.com'!AN3</f>
        <v>Mot 5</v>
      </c>
      <c r="AD6" s="167" t="str">
        <f ca="1">'GenerateurBingo.com'!AO3</f>
        <v>Mot 7</v>
      </c>
      <c r="AE6" s="167" t="str">
        <f ca="1">'GenerateurBingo.com'!AP3</f>
        <v>Mot 14</v>
      </c>
      <c r="AF6" s="167" t="str">
        <f ca="1">'GenerateurBingo.com'!AQ3</f>
        <v>Mot 18</v>
      </c>
      <c r="AG6" s="168" t="str">
        <f ca="1">'GenerateurBingo.com'!AR3</f>
        <v>Mot 23</v>
      </c>
      <c r="AH6" s="166" t="str">
        <f ca="1">'GenerateurBingo.com'!AS3</f>
        <v>Mot 1</v>
      </c>
      <c r="AI6" s="167" t="str">
        <f ca="1">'GenerateurBingo.com'!AT3</f>
        <v>Mot 6</v>
      </c>
      <c r="AJ6" s="167" t="str">
        <f ca="1">'GenerateurBingo.com'!AU3</f>
        <v>Mot 12</v>
      </c>
      <c r="AK6" s="167" t="str">
        <f ca="1">'GenerateurBingo.com'!AV3</f>
        <v>Mot 18</v>
      </c>
      <c r="AL6" s="168" t="str">
        <f ca="1">'GenerateurBingo.com'!AW3</f>
        <v>Mot 25</v>
      </c>
      <c r="AM6" s="161"/>
      <c r="AN6" s="166" t="str">
        <f ca="1">'GenerateurBingo.com'!AY3</f>
        <v>Mot 1</v>
      </c>
      <c r="AO6" s="167" t="str">
        <f ca="1">'GenerateurBingo.com'!AZ3</f>
        <v>Mot 6</v>
      </c>
      <c r="AP6" s="167" t="str">
        <f ca="1">'GenerateurBingo.com'!BA3</f>
        <v>Mot 12</v>
      </c>
      <c r="AQ6" s="167" t="str">
        <f ca="1">'GenerateurBingo.com'!BB3</f>
        <v>Mot 17</v>
      </c>
      <c r="AR6" s="168" t="str">
        <f ca="1">'GenerateurBingo.com'!BC3</f>
        <v>Mot 22</v>
      </c>
      <c r="AS6" s="166" t="str">
        <f ca="1">'GenerateurBingo.com'!BD3</f>
        <v>Mot 1</v>
      </c>
      <c r="AT6" s="167" t="str">
        <f ca="1">'GenerateurBingo.com'!BE3</f>
        <v>Mot 7</v>
      </c>
      <c r="AU6" s="167" t="str">
        <f ca="1">'GenerateurBingo.com'!BF3</f>
        <v>Mot 11</v>
      </c>
      <c r="AV6" s="167" t="str">
        <f ca="1">'GenerateurBingo.com'!BG3</f>
        <v>Mot 19</v>
      </c>
      <c r="AW6" s="168" t="str">
        <f ca="1">'GenerateurBingo.com'!BH3</f>
        <v>Mot 21</v>
      </c>
      <c r="AX6" s="161"/>
      <c r="AY6" s="166" t="str">
        <f ca="1">'GenerateurBingo.com'!BJ3</f>
        <v>Mot 2</v>
      </c>
      <c r="AZ6" s="167" t="str">
        <f ca="1">'GenerateurBingo.com'!BK3</f>
        <v>Mot 6</v>
      </c>
      <c r="BA6" s="167" t="str">
        <f ca="1">'GenerateurBingo.com'!BL3</f>
        <v>Mot 14</v>
      </c>
      <c r="BB6" s="167" t="str">
        <f ca="1">'GenerateurBingo.com'!BM3</f>
        <v>Mot 17</v>
      </c>
      <c r="BC6" s="168" t="str">
        <f ca="1">'GenerateurBingo.com'!BN3</f>
        <v>Mot 23</v>
      </c>
      <c r="BD6" s="166" t="str">
        <f ca="1">'GenerateurBingo.com'!BO3</f>
        <v>Mot 3</v>
      </c>
      <c r="BE6" s="167" t="str">
        <f ca="1">'GenerateurBingo.com'!BP3</f>
        <v>Mot 7</v>
      </c>
      <c r="BF6" s="167" t="str">
        <f ca="1">'GenerateurBingo.com'!BQ3</f>
        <v>Mot 14</v>
      </c>
      <c r="BG6" s="167" t="str">
        <f ca="1">'GenerateurBingo.com'!BR3</f>
        <v>Mot 17</v>
      </c>
      <c r="BH6" s="168" t="str">
        <f ca="1">'GenerateurBingo.com'!BS3</f>
        <v>Mot 25</v>
      </c>
      <c r="BI6" s="161"/>
      <c r="BJ6" s="166" t="str">
        <f ca="1">'GenerateurBingo.com'!BU3</f>
        <v>Mot 4</v>
      </c>
      <c r="BK6" s="167" t="str">
        <f ca="1">'GenerateurBingo.com'!BV3</f>
        <v>Mot 7</v>
      </c>
      <c r="BL6" s="167" t="str">
        <f ca="1">'GenerateurBingo.com'!BW3</f>
        <v>Mot 12</v>
      </c>
      <c r="BM6" s="167" t="str">
        <f ca="1">'GenerateurBingo.com'!BX3</f>
        <v>Mot 17</v>
      </c>
      <c r="BN6" s="168" t="str">
        <f ca="1">'GenerateurBingo.com'!BY3</f>
        <v>Mot 21</v>
      </c>
      <c r="BO6" s="166" t="str">
        <f ca="1">'GenerateurBingo.com'!BZ3</f>
        <v>Mot 3</v>
      </c>
      <c r="BP6" s="167" t="str">
        <f ca="1">'GenerateurBingo.com'!CA3</f>
        <v>Mot 6</v>
      </c>
      <c r="BQ6" s="167" t="str">
        <f ca="1">'GenerateurBingo.com'!CB3</f>
        <v>Mot 12</v>
      </c>
      <c r="BR6" s="167" t="str">
        <f ca="1">'GenerateurBingo.com'!CC3</f>
        <v>Mot 20</v>
      </c>
      <c r="BS6" s="168" t="str">
        <f ca="1">'GenerateurBingo.com'!CD3</f>
        <v>Mot 21</v>
      </c>
      <c r="BT6" s="161"/>
      <c r="BU6" s="166" t="str">
        <f ca="1">'GenerateurBingo.com'!CF3</f>
        <v>Mot 4</v>
      </c>
      <c r="BV6" s="167" t="str">
        <f ca="1">'GenerateurBingo.com'!CG3</f>
        <v>Mot 8</v>
      </c>
      <c r="BW6" s="167" t="str">
        <f ca="1">'GenerateurBingo.com'!CH3</f>
        <v>Mot 12</v>
      </c>
      <c r="BX6" s="167" t="str">
        <f ca="1">'GenerateurBingo.com'!CI3</f>
        <v>Mot 19</v>
      </c>
      <c r="BY6" s="168" t="str">
        <f ca="1">'GenerateurBingo.com'!CJ3</f>
        <v>Mot 25</v>
      </c>
      <c r="BZ6" s="166" t="str">
        <f ca="1">'GenerateurBingo.com'!CK3</f>
        <v>Mot 2</v>
      </c>
      <c r="CA6" s="167" t="str">
        <f ca="1">'GenerateurBingo.com'!CL3</f>
        <v>Mot 7</v>
      </c>
      <c r="CB6" s="167" t="str">
        <f ca="1">'GenerateurBingo.com'!CM3</f>
        <v>Mot 11</v>
      </c>
      <c r="CC6" s="167" t="str">
        <f ca="1">'GenerateurBingo.com'!CN3</f>
        <v>Mot 16</v>
      </c>
      <c r="CD6" s="168" t="str">
        <f ca="1">'GenerateurBingo.com'!CO3</f>
        <v>Mot 21</v>
      </c>
      <c r="CE6" s="161"/>
      <c r="CF6" s="166" t="str">
        <f ca="1">'GenerateurBingo.com'!CQ3</f>
        <v>Mot 4</v>
      </c>
      <c r="CG6" s="167" t="str">
        <f ca="1">'GenerateurBingo.com'!CR3</f>
        <v>Mot 8</v>
      </c>
      <c r="CH6" s="167" t="str">
        <f ca="1">'GenerateurBingo.com'!CS3</f>
        <v>Mot 14</v>
      </c>
      <c r="CI6" s="167" t="str">
        <f ca="1">'GenerateurBingo.com'!CT3</f>
        <v>Mot 16</v>
      </c>
      <c r="CJ6" s="168" t="str">
        <f ca="1">'GenerateurBingo.com'!CU3</f>
        <v>Mot 22</v>
      </c>
      <c r="CK6" s="166" t="str">
        <f ca="1">'GenerateurBingo.com'!CV3</f>
        <v>Mot 4</v>
      </c>
      <c r="CL6" s="167" t="str">
        <f ca="1">'GenerateurBingo.com'!CW3</f>
        <v>Mot 9</v>
      </c>
      <c r="CM6" s="167" t="str">
        <f ca="1">'GenerateurBingo.com'!CX3</f>
        <v>Mot 12</v>
      </c>
      <c r="CN6" s="167" t="str">
        <f ca="1">'GenerateurBingo.com'!CY3</f>
        <v>Mot 19</v>
      </c>
      <c r="CO6" s="168" t="str">
        <f ca="1">'GenerateurBingo.com'!CZ3</f>
        <v>Mot 23</v>
      </c>
      <c r="CP6" s="161"/>
      <c r="CQ6" s="166" t="str">
        <f ca="1">'GenerateurBingo.com'!DB3</f>
        <v>Mot 5</v>
      </c>
      <c r="CR6" s="167" t="str">
        <f ca="1">'GenerateurBingo.com'!DC3</f>
        <v>Mot 9</v>
      </c>
      <c r="CS6" s="167" t="str">
        <f ca="1">'GenerateurBingo.com'!DD3</f>
        <v>Mot 11</v>
      </c>
      <c r="CT6" s="167" t="str">
        <f ca="1">'GenerateurBingo.com'!DE3</f>
        <v>Mot 17</v>
      </c>
      <c r="CU6" s="168" t="str">
        <f ca="1">'GenerateurBingo.com'!DF3</f>
        <v>Mot 25</v>
      </c>
      <c r="CV6" s="166" t="str">
        <f ca="1">'GenerateurBingo.com'!DG3</f>
        <v>Mot 1</v>
      </c>
      <c r="CW6" s="167" t="str">
        <f ca="1">'GenerateurBingo.com'!DH3</f>
        <v>Mot 7</v>
      </c>
      <c r="CX6" s="167" t="str">
        <f ca="1">'GenerateurBingo.com'!DI3</f>
        <v>Mot 11</v>
      </c>
      <c r="CY6" s="167" t="str">
        <f ca="1">'GenerateurBingo.com'!DJ3</f>
        <v>Mot 16</v>
      </c>
      <c r="CZ6" s="168" t="str">
        <f ca="1">'GenerateurBingo.com'!DK3</f>
        <v>Mot 25</v>
      </c>
      <c r="DA6" s="161"/>
      <c r="DB6" s="166" t="str">
        <f ca="1">'GenerateurBingo.com'!DM3</f>
        <v>Mot 5</v>
      </c>
      <c r="DC6" s="167" t="str">
        <f ca="1">'GenerateurBingo.com'!DN3</f>
        <v>Mot 6</v>
      </c>
      <c r="DD6" s="167" t="str">
        <f ca="1">'GenerateurBingo.com'!DO3</f>
        <v>Mot 12</v>
      </c>
      <c r="DE6" s="167" t="str">
        <f ca="1">'GenerateurBingo.com'!DP3</f>
        <v>Mot 19</v>
      </c>
      <c r="DF6" s="168" t="str">
        <f ca="1">'GenerateurBingo.com'!DQ3</f>
        <v>Mot 22</v>
      </c>
      <c r="DG6" s="166" t="str">
        <f ca="1">'GenerateurBingo.com'!DR3</f>
        <v>Mot 2</v>
      </c>
      <c r="DH6" s="167" t="str">
        <f ca="1">'GenerateurBingo.com'!DS3</f>
        <v>Mot 7</v>
      </c>
      <c r="DI6" s="167" t="str">
        <f ca="1">'GenerateurBingo.com'!DT3</f>
        <v>Mot 15</v>
      </c>
      <c r="DJ6" s="167" t="str">
        <f ca="1">'GenerateurBingo.com'!DU3</f>
        <v>Mot 16</v>
      </c>
      <c r="DK6" s="168" t="str">
        <f ca="1">'GenerateurBingo.com'!DV3</f>
        <v>Mot 25</v>
      </c>
      <c r="DL6" s="161"/>
      <c r="DM6" s="166" t="str">
        <f ca="1">'GenerateurBingo.com'!DX3</f>
        <v>Mot 4</v>
      </c>
      <c r="DN6" s="167" t="str">
        <f ca="1">'GenerateurBingo.com'!DY3</f>
        <v>Mot 8</v>
      </c>
      <c r="DO6" s="167" t="str">
        <f ca="1">'GenerateurBingo.com'!DZ3</f>
        <v>Mot 14</v>
      </c>
      <c r="DP6" s="167" t="str">
        <f ca="1">'GenerateurBingo.com'!EA3</f>
        <v>Mot 19</v>
      </c>
      <c r="DQ6" s="168" t="str">
        <f ca="1">'GenerateurBingo.com'!EB3</f>
        <v>Mot 22</v>
      </c>
      <c r="DR6" s="166" t="str">
        <f ca="1">'GenerateurBingo.com'!EC3</f>
        <v>Mot 2</v>
      </c>
      <c r="DS6" s="167" t="str">
        <f ca="1">'GenerateurBingo.com'!ED3</f>
        <v>Mot 7</v>
      </c>
      <c r="DT6" s="167" t="str">
        <f ca="1">'GenerateurBingo.com'!EE3</f>
        <v>Mot 13</v>
      </c>
      <c r="DU6" s="167" t="str">
        <f ca="1">'GenerateurBingo.com'!EF3</f>
        <v>Mot 18</v>
      </c>
      <c r="DV6" s="168" t="str">
        <f ca="1">'GenerateurBingo.com'!EG3</f>
        <v>Mot 25</v>
      </c>
      <c r="DW6" s="161"/>
      <c r="DX6" s="166" t="str">
        <f ca="1">'GenerateurBingo.com'!EI3</f>
        <v>Mot 5</v>
      </c>
      <c r="DY6" s="167" t="str">
        <f ca="1">'GenerateurBingo.com'!EJ3</f>
        <v>Mot 6</v>
      </c>
      <c r="DZ6" s="167" t="str">
        <f ca="1">'GenerateurBingo.com'!EK3</f>
        <v>Mot 14</v>
      </c>
      <c r="EA6" s="167" t="str">
        <f ca="1">'GenerateurBingo.com'!EL3</f>
        <v>Mot 18</v>
      </c>
      <c r="EB6" s="168" t="str">
        <f ca="1">'GenerateurBingo.com'!EM3</f>
        <v>Mot 24</v>
      </c>
      <c r="EC6" s="166" t="str">
        <f ca="1">'GenerateurBingo.com'!EN3</f>
        <v>Mot 1</v>
      </c>
      <c r="ED6" s="167" t="str">
        <f ca="1">'GenerateurBingo.com'!EO3</f>
        <v>Mot 9</v>
      </c>
      <c r="EE6" s="167" t="str">
        <f ca="1">'GenerateurBingo.com'!EP3</f>
        <v>Mot 12</v>
      </c>
      <c r="EF6" s="167" t="str">
        <f ca="1">'GenerateurBingo.com'!EQ3</f>
        <v>Mot 20</v>
      </c>
      <c r="EG6" s="168" t="str">
        <f ca="1">'GenerateurBingo.com'!ER3</f>
        <v>Mot 23</v>
      </c>
      <c r="EH6" s="161"/>
      <c r="EI6" s="166" t="str">
        <f ca="1">'GenerateurBingo.com'!ET3</f>
        <v>Mot 5</v>
      </c>
      <c r="EJ6" s="167" t="str">
        <f ca="1">'GenerateurBingo.com'!EU3</f>
        <v>Mot 8</v>
      </c>
      <c r="EK6" s="167" t="str">
        <f ca="1">'GenerateurBingo.com'!EV3</f>
        <v>Mot 15</v>
      </c>
      <c r="EL6" s="167" t="str">
        <f ca="1">'GenerateurBingo.com'!EW3</f>
        <v>Mot 18</v>
      </c>
      <c r="EM6" s="168" t="str">
        <f ca="1">'GenerateurBingo.com'!EX3</f>
        <v>Mot 23</v>
      </c>
      <c r="EN6" s="166" t="str">
        <f ca="1">'GenerateurBingo.com'!EY3</f>
        <v>Mot 5</v>
      </c>
      <c r="EO6" s="167" t="str">
        <f ca="1">'GenerateurBingo.com'!EZ3</f>
        <v>Mot 10</v>
      </c>
      <c r="EP6" s="167" t="str">
        <f ca="1">'GenerateurBingo.com'!FA3</f>
        <v>Mot 11</v>
      </c>
      <c r="EQ6" s="167" t="str">
        <f ca="1">'GenerateurBingo.com'!FB3</f>
        <v>Mot 19</v>
      </c>
      <c r="ER6" s="168" t="str">
        <f ca="1">'GenerateurBingo.com'!FC3</f>
        <v>Mot 22</v>
      </c>
      <c r="ES6" s="161"/>
      <c r="ET6" s="166" t="str">
        <f ca="1">'GenerateurBingo.com'!FE3</f>
        <v>Mot 3</v>
      </c>
      <c r="EU6" s="167" t="str">
        <f ca="1">'GenerateurBingo.com'!FF3</f>
        <v>Mot 7</v>
      </c>
      <c r="EV6" s="167" t="str">
        <f ca="1">'GenerateurBingo.com'!FG3</f>
        <v>Mot 11</v>
      </c>
      <c r="EW6" s="167" t="str">
        <f ca="1">'GenerateurBingo.com'!FH3</f>
        <v>Mot 18</v>
      </c>
      <c r="EX6" s="168" t="str">
        <f ca="1">'GenerateurBingo.com'!FI3</f>
        <v>Mot 24</v>
      </c>
      <c r="EY6" s="166" t="str">
        <f ca="1">'GenerateurBingo.com'!FJ3</f>
        <v>Mot 3</v>
      </c>
      <c r="EZ6" s="167" t="str">
        <f ca="1">'GenerateurBingo.com'!FK3</f>
        <v>Mot 9</v>
      </c>
      <c r="FA6" s="167" t="str">
        <f ca="1">'GenerateurBingo.com'!FL3</f>
        <v>Mot 15</v>
      </c>
      <c r="FB6" s="167" t="str">
        <f ca="1">'GenerateurBingo.com'!FM3</f>
        <v>Mot 17</v>
      </c>
      <c r="FC6" s="168" t="str">
        <f ca="1">'GenerateurBingo.com'!FN3</f>
        <v>Mot 21</v>
      </c>
      <c r="FD6" s="161"/>
      <c r="FE6" s="166" t="str">
        <f ca="1">'GenerateurBingo.com'!FP3</f>
        <v>Mot 2</v>
      </c>
      <c r="FF6" s="167" t="str">
        <f ca="1">'GenerateurBingo.com'!FQ3</f>
        <v>Mot 8</v>
      </c>
      <c r="FG6" s="167" t="str">
        <f ca="1">'GenerateurBingo.com'!FR3</f>
        <v>Mot 12</v>
      </c>
      <c r="FH6" s="167" t="str">
        <f ca="1">'GenerateurBingo.com'!FS3</f>
        <v>Mot 17</v>
      </c>
      <c r="FI6" s="168" t="str">
        <f ca="1">'GenerateurBingo.com'!FT3</f>
        <v>Mot 24</v>
      </c>
      <c r="FJ6" s="166" t="str">
        <f ca="1">'GenerateurBingo.com'!FU3</f>
        <v>Mot 2</v>
      </c>
      <c r="FK6" s="167" t="str">
        <f ca="1">'GenerateurBingo.com'!FV3</f>
        <v>Mot 7</v>
      </c>
      <c r="FL6" s="167" t="str">
        <f ca="1">'GenerateurBingo.com'!FW3</f>
        <v>Mot 13</v>
      </c>
      <c r="FM6" s="167" t="str">
        <f ca="1">'GenerateurBingo.com'!FX3</f>
        <v>Mot 17</v>
      </c>
      <c r="FN6" s="168" t="str">
        <f ca="1">'GenerateurBingo.com'!FY3</f>
        <v>Mot 25</v>
      </c>
      <c r="FO6" s="161"/>
      <c r="FP6" s="166" t="str">
        <f ca="1">'GenerateurBingo.com'!GA3</f>
        <v>Mot 3</v>
      </c>
      <c r="FQ6" s="167" t="str">
        <f ca="1">'GenerateurBingo.com'!GB3</f>
        <v>Mot 6</v>
      </c>
      <c r="FR6" s="167" t="str">
        <f ca="1">'GenerateurBingo.com'!GC3</f>
        <v>Mot 13</v>
      </c>
      <c r="FS6" s="167" t="str">
        <f ca="1">'GenerateurBingo.com'!GD3</f>
        <v>Mot 19</v>
      </c>
      <c r="FT6" s="168" t="str">
        <f ca="1">'GenerateurBingo.com'!GE3</f>
        <v>Mot 24</v>
      </c>
      <c r="FU6" s="166" t="str">
        <f ca="1">'GenerateurBingo.com'!GF3</f>
        <v>Mot 4</v>
      </c>
      <c r="FV6" s="167" t="str">
        <f ca="1">'GenerateurBingo.com'!GG3</f>
        <v>Mot 10</v>
      </c>
      <c r="FW6" s="167" t="str">
        <f ca="1">'GenerateurBingo.com'!GH3</f>
        <v>Mot 13</v>
      </c>
      <c r="FX6" s="167" t="str">
        <f ca="1">'GenerateurBingo.com'!GI3</f>
        <v>Mot 16</v>
      </c>
      <c r="FY6" s="168" t="str">
        <f ca="1">'GenerateurBingo.com'!GJ3</f>
        <v>Mot 24</v>
      </c>
      <c r="FZ6" s="161"/>
      <c r="GA6" s="166" t="str">
        <f ca="1">'GenerateurBingo.com'!GL3</f>
        <v>Mot 4</v>
      </c>
      <c r="GB6" s="167" t="str">
        <f ca="1">'GenerateurBingo.com'!GM3</f>
        <v>Mot 10</v>
      </c>
      <c r="GC6" s="167" t="str">
        <f ca="1">'GenerateurBingo.com'!GN3</f>
        <v>Mot 12</v>
      </c>
      <c r="GD6" s="167" t="str">
        <f ca="1">'GenerateurBingo.com'!GO3</f>
        <v>Mot 16</v>
      </c>
      <c r="GE6" s="168" t="str">
        <f ca="1">'GenerateurBingo.com'!GP3</f>
        <v>Mot 23</v>
      </c>
      <c r="GF6" s="166" t="str">
        <f ca="1">'GenerateurBingo.com'!GQ3</f>
        <v>Mot 2</v>
      </c>
      <c r="GG6" s="167" t="str">
        <f ca="1">'GenerateurBingo.com'!GR3</f>
        <v>Mot 10</v>
      </c>
      <c r="GH6" s="167" t="str">
        <f ca="1">'GenerateurBingo.com'!GS3</f>
        <v>Mot 11</v>
      </c>
      <c r="GI6" s="167" t="str">
        <f ca="1">'GenerateurBingo.com'!GT3</f>
        <v>Mot 17</v>
      </c>
      <c r="GJ6" s="168" t="str">
        <f ca="1">'GenerateurBingo.com'!GU3</f>
        <v>Mot 22</v>
      </c>
      <c r="GK6" s="161"/>
      <c r="GL6" s="166" t="str">
        <f ca="1">'GenerateurBingo.com'!GW3</f>
        <v>Mot 5</v>
      </c>
      <c r="GM6" s="167" t="str">
        <f ca="1">'GenerateurBingo.com'!GX3</f>
        <v>Mot 8</v>
      </c>
      <c r="GN6" s="167" t="str">
        <f ca="1">'GenerateurBingo.com'!GY3</f>
        <v>Mot 14</v>
      </c>
      <c r="GO6" s="167" t="str">
        <f ca="1">'GenerateurBingo.com'!GZ3</f>
        <v>Mot 18</v>
      </c>
      <c r="GP6" s="168" t="str">
        <f ca="1">'GenerateurBingo.com'!HA3</f>
        <v>Mot 25</v>
      </c>
      <c r="GQ6" s="166" t="str">
        <f ca="1">'GenerateurBingo.com'!HB3</f>
        <v>Mot 1</v>
      </c>
      <c r="GR6" s="167" t="str">
        <f ca="1">'GenerateurBingo.com'!HC3</f>
        <v>Mot 10</v>
      </c>
      <c r="GS6" s="167" t="str">
        <f ca="1">'GenerateurBingo.com'!HD3</f>
        <v>Mot 11</v>
      </c>
      <c r="GT6" s="167" t="str">
        <f ca="1">'GenerateurBingo.com'!HE3</f>
        <v>Mot 16</v>
      </c>
      <c r="GU6" s="168" t="str">
        <f ca="1">'GenerateurBingo.com'!HF3</f>
        <v>Mot 21</v>
      </c>
      <c r="GV6" s="161"/>
      <c r="GW6" s="166" t="str">
        <f ca="1">'GenerateurBingo.com'!HH3</f>
        <v>Mot 2</v>
      </c>
      <c r="GX6" s="167" t="str">
        <f ca="1">'GenerateurBingo.com'!HI3</f>
        <v>Mot 7</v>
      </c>
      <c r="GY6" s="167" t="str">
        <f ca="1">'GenerateurBingo.com'!HJ3</f>
        <v>Mot 11</v>
      </c>
      <c r="GZ6" s="167" t="str">
        <f ca="1">'GenerateurBingo.com'!HK3</f>
        <v>Mot 20</v>
      </c>
      <c r="HA6" s="168" t="str">
        <f ca="1">'GenerateurBingo.com'!HL3</f>
        <v>Mot 22</v>
      </c>
      <c r="HB6" s="166" t="str">
        <f ca="1">'GenerateurBingo.com'!HM3</f>
        <v>Mot 2</v>
      </c>
      <c r="HC6" s="167" t="str">
        <f ca="1">'GenerateurBingo.com'!HN3</f>
        <v>Mot 9</v>
      </c>
      <c r="HD6" s="167" t="str">
        <f ca="1">'GenerateurBingo.com'!HO3</f>
        <v>Mot 13</v>
      </c>
      <c r="HE6" s="167" t="str">
        <f ca="1">'GenerateurBingo.com'!HP3</f>
        <v>Mot 19</v>
      </c>
      <c r="HF6" s="168" t="str">
        <f ca="1">'GenerateurBingo.com'!HQ3</f>
        <v>Mot 22</v>
      </c>
      <c r="HG6" s="161"/>
      <c r="HH6" s="166" t="str">
        <f ca="1">'GenerateurBingo.com'!HS3</f>
        <v>Mot 1</v>
      </c>
      <c r="HI6" s="167" t="str">
        <f ca="1">'GenerateurBingo.com'!HT3</f>
        <v>Mot 6</v>
      </c>
      <c r="HJ6" s="167" t="str">
        <f ca="1">'GenerateurBingo.com'!HU3</f>
        <v>Mot 13</v>
      </c>
      <c r="HK6" s="167" t="str">
        <f ca="1">'GenerateurBingo.com'!HV3</f>
        <v>Mot 18</v>
      </c>
      <c r="HL6" s="168" t="str">
        <f ca="1">'GenerateurBingo.com'!HW3</f>
        <v>Mot 22</v>
      </c>
      <c r="HM6" s="166" t="str">
        <f ca="1">'GenerateurBingo.com'!HX3</f>
        <v>Mot 1</v>
      </c>
      <c r="HN6" s="167" t="str">
        <f ca="1">'GenerateurBingo.com'!HY3</f>
        <v>Mot 6</v>
      </c>
      <c r="HO6" s="167" t="str">
        <f ca="1">'GenerateurBingo.com'!HZ3</f>
        <v>Mot 15</v>
      </c>
      <c r="HP6" s="167" t="str">
        <f ca="1">'GenerateurBingo.com'!IA3</f>
        <v>Mot 18</v>
      </c>
      <c r="HQ6" s="168" t="str">
        <f ca="1">'GenerateurBingo.com'!IB3</f>
        <v>Mot 23</v>
      </c>
      <c r="HR6" s="161"/>
      <c r="HS6" s="166" t="str">
        <f ca="1">'GenerateurBingo.com'!ID3</f>
        <v>Mot 1</v>
      </c>
      <c r="HT6" s="167" t="str">
        <f ca="1">'GenerateurBingo.com'!IE3</f>
        <v>Mot 7</v>
      </c>
      <c r="HU6" s="167" t="str">
        <f ca="1">'GenerateurBingo.com'!IF3</f>
        <v>Mot 13</v>
      </c>
      <c r="HV6" s="167" t="str">
        <f ca="1">'GenerateurBingo.com'!IG3</f>
        <v>Mot 18</v>
      </c>
      <c r="HW6" s="168" t="str">
        <f ca="1">'GenerateurBingo.com'!IH3</f>
        <v>Mot 22</v>
      </c>
      <c r="HX6" s="166" t="str">
        <f ca="1">'GenerateurBingo.com'!II3</f>
        <v>Mot 5</v>
      </c>
      <c r="HY6" s="167" t="str">
        <f ca="1">'GenerateurBingo.com'!IJ3</f>
        <v>Mot 10</v>
      </c>
      <c r="HZ6" s="167" t="str">
        <f ca="1">'GenerateurBingo.com'!IK3</f>
        <v>Mot 13</v>
      </c>
      <c r="IA6" s="167" t="str">
        <f ca="1">'GenerateurBingo.com'!IL3</f>
        <v>Mot 19</v>
      </c>
      <c r="IB6" s="168" t="str">
        <f ca="1">'GenerateurBingo.com'!IM3</f>
        <v>Mot 21</v>
      </c>
      <c r="IC6" s="161"/>
      <c r="ID6" s="166" t="str">
        <f ca="1">'GenerateurBingo.com'!IO3</f>
        <v>Mot 5</v>
      </c>
      <c r="IE6" s="167" t="str">
        <f ca="1">'GenerateurBingo.com'!IP3</f>
        <v>Mot 7</v>
      </c>
      <c r="IF6" s="167" t="str">
        <f ca="1">'GenerateurBingo.com'!IQ3</f>
        <v>Mot 12</v>
      </c>
      <c r="IG6" s="167" t="str">
        <f ca="1">'GenerateurBingo.com'!IR3</f>
        <v>Mot 20</v>
      </c>
      <c r="IH6" s="168" t="str">
        <f ca="1">'GenerateurBingo.com'!IS3</f>
        <v>Mot 24</v>
      </c>
      <c r="II6" s="166" t="str">
        <f ca="1">'GenerateurBingo.com'!IT3</f>
        <v>Mot 4</v>
      </c>
      <c r="IJ6" s="167" t="str">
        <f ca="1">'GenerateurBingo.com'!IU3</f>
        <v>Mot 8</v>
      </c>
      <c r="IK6" s="167" t="str">
        <f ca="1">'GenerateurBingo.com'!IV3</f>
        <v>Mot 11</v>
      </c>
      <c r="IL6" s="167" t="str">
        <f ca="1">'GenerateurBingo.com'!IW3</f>
        <v>Mot 16</v>
      </c>
      <c r="IM6" s="168" t="str">
        <f ca="1">'GenerateurBingo.com'!IX3</f>
        <v>Mot 25</v>
      </c>
      <c r="IN6" s="161"/>
      <c r="IO6" s="166" t="str">
        <f ca="1">'GenerateurBingo.com'!IZ3</f>
        <v>Mot 1</v>
      </c>
      <c r="IP6" s="167" t="str">
        <f ca="1">'GenerateurBingo.com'!JA3</f>
        <v>Mot 10</v>
      </c>
      <c r="IQ6" s="167" t="str">
        <f ca="1">'GenerateurBingo.com'!JB3</f>
        <v>Mot 13</v>
      </c>
      <c r="IR6" s="167" t="str">
        <f ca="1">'GenerateurBingo.com'!JC3</f>
        <v>Mot 20</v>
      </c>
      <c r="IS6" s="168" t="str">
        <f ca="1">'GenerateurBingo.com'!JD3</f>
        <v>Mot 23</v>
      </c>
      <c r="IT6" s="166" t="str">
        <f ca="1">'GenerateurBingo.com'!JE3</f>
        <v>Mot 3</v>
      </c>
      <c r="IU6" s="167" t="str">
        <f ca="1">'GenerateurBingo.com'!JF3</f>
        <v>Mot 6</v>
      </c>
      <c r="IV6" s="167" t="str">
        <f ca="1">'GenerateurBingo.com'!JG3</f>
        <v>Mot 12</v>
      </c>
      <c r="IW6" s="167" t="str">
        <f ca="1">'GenerateurBingo.com'!JH3</f>
        <v>Mot 19</v>
      </c>
      <c r="IX6" s="168" t="str">
        <f ca="1">'GenerateurBingo.com'!JI3</f>
        <v>Mot 24</v>
      </c>
      <c r="IY6" s="161"/>
      <c r="IZ6" s="166" t="str">
        <f ca="1">'GenerateurBingo.com'!JK3</f>
        <v>Mot 3</v>
      </c>
      <c r="JA6" s="167" t="str">
        <f ca="1">'GenerateurBingo.com'!JL3</f>
        <v>Mot 6</v>
      </c>
      <c r="JB6" s="167" t="str">
        <f ca="1">'GenerateurBingo.com'!JM3</f>
        <v>Mot 12</v>
      </c>
      <c r="JC6" s="167" t="str">
        <f ca="1">'GenerateurBingo.com'!JN3</f>
        <v>Mot 20</v>
      </c>
      <c r="JD6" s="168" t="str">
        <f ca="1">'GenerateurBingo.com'!JO3</f>
        <v>Mot 21</v>
      </c>
      <c r="JE6" s="166" t="str">
        <f ca="1">'GenerateurBingo.com'!JP3</f>
        <v>Mot 3</v>
      </c>
      <c r="JF6" s="167" t="str">
        <f ca="1">'GenerateurBingo.com'!JQ3</f>
        <v>Mot 10</v>
      </c>
      <c r="JG6" s="167" t="str">
        <f ca="1">'GenerateurBingo.com'!JR3</f>
        <v>Mot 14</v>
      </c>
      <c r="JH6" s="167" t="str">
        <f ca="1">'GenerateurBingo.com'!JS3</f>
        <v>Mot 20</v>
      </c>
      <c r="JI6" s="168" t="str">
        <f ca="1">'GenerateurBingo.com'!JT3</f>
        <v>Mot 23</v>
      </c>
      <c r="JJ6" s="161"/>
      <c r="JK6" s="166" t="str">
        <f ca="1">'GenerateurBingo.com'!JV3</f>
        <v>Mot 4</v>
      </c>
      <c r="JL6" s="167" t="str">
        <f ca="1">'GenerateurBingo.com'!JW3</f>
        <v>Mot 8</v>
      </c>
      <c r="JM6" s="167" t="str">
        <f ca="1">'GenerateurBingo.com'!JX3</f>
        <v>Mot 12</v>
      </c>
      <c r="JN6" s="167" t="str">
        <f ca="1">'GenerateurBingo.com'!JY3</f>
        <v>Mot 17</v>
      </c>
      <c r="JO6" s="168" t="str">
        <f ca="1">'GenerateurBingo.com'!JZ3</f>
        <v>Mot 25</v>
      </c>
      <c r="JP6" s="166" t="str">
        <f ca="1">'GenerateurBingo.com'!KA3</f>
        <v>Mot 1</v>
      </c>
      <c r="JQ6" s="167" t="str">
        <f ca="1">'GenerateurBingo.com'!KB3</f>
        <v>Mot 10</v>
      </c>
      <c r="JR6" s="167" t="str">
        <f ca="1">'GenerateurBingo.com'!KC3</f>
        <v>Mot 12</v>
      </c>
      <c r="JS6" s="167" t="str">
        <f ca="1">'GenerateurBingo.com'!KD3</f>
        <v>Mot 19</v>
      </c>
      <c r="JT6" s="168" t="str">
        <f ca="1">'GenerateurBingo.com'!KE3</f>
        <v>Mot 22</v>
      </c>
      <c r="JU6" s="161"/>
      <c r="JV6" s="166" t="str">
        <f ca="1">'GenerateurBingo.com'!KG3</f>
        <v>Mot 4</v>
      </c>
      <c r="JW6" s="167" t="str">
        <f ca="1">'GenerateurBingo.com'!KH3</f>
        <v>Mot 9</v>
      </c>
      <c r="JX6" s="167" t="str">
        <f ca="1">'GenerateurBingo.com'!KI3</f>
        <v>Mot 11</v>
      </c>
      <c r="JY6" s="167" t="str">
        <f ca="1">'GenerateurBingo.com'!KJ3</f>
        <v>Mot 20</v>
      </c>
      <c r="JZ6" s="168" t="str">
        <f ca="1">'GenerateurBingo.com'!KK3</f>
        <v>Mot 22</v>
      </c>
      <c r="KA6" s="166" t="str">
        <f ca="1">'GenerateurBingo.com'!KL3</f>
        <v>Mot 4</v>
      </c>
      <c r="KB6" s="167" t="str">
        <f ca="1">'GenerateurBingo.com'!KM3</f>
        <v>Mot 7</v>
      </c>
      <c r="KC6" s="167" t="str">
        <f ca="1">'GenerateurBingo.com'!KN3</f>
        <v>Mot 13</v>
      </c>
      <c r="KD6" s="167" t="str">
        <f ca="1">'GenerateurBingo.com'!KO3</f>
        <v>Mot 17</v>
      </c>
      <c r="KE6" s="168" t="str">
        <f ca="1">'GenerateurBingo.com'!KP3</f>
        <v>Mot 23</v>
      </c>
      <c r="KF6" s="161"/>
      <c r="KG6" s="166" t="str">
        <f ca="1">'GenerateurBingo.com'!KR3</f>
        <v>Mot 3</v>
      </c>
      <c r="KH6" s="167" t="str">
        <f ca="1">'GenerateurBingo.com'!KS3</f>
        <v>Mot 7</v>
      </c>
      <c r="KI6" s="167" t="str">
        <f ca="1">'GenerateurBingo.com'!KT3</f>
        <v>Mot 14</v>
      </c>
      <c r="KJ6" s="167" t="str">
        <f ca="1">'GenerateurBingo.com'!KU3</f>
        <v>Mot 20</v>
      </c>
      <c r="KK6" s="168" t="str">
        <f ca="1">'GenerateurBingo.com'!KV3</f>
        <v>Mot 24</v>
      </c>
      <c r="KL6" s="166" t="str">
        <f ca="1">'GenerateurBingo.com'!KW3</f>
        <v>Mot 1</v>
      </c>
      <c r="KM6" s="167" t="str">
        <f ca="1">'GenerateurBingo.com'!KX3</f>
        <v>Mot 6</v>
      </c>
      <c r="KN6" s="167" t="str">
        <f ca="1">'GenerateurBingo.com'!KY3</f>
        <v>Mot 12</v>
      </c>
      <c r="KO6" s="167" t="str">
        <f ca="1">'GenerateurBingo.com'!KZ3</f>
        <v>Mot 18</v>
      </c>
      <c r="KP6" s="168" t="str">
        <f ca="1">'GenerateurBingo.com'!LA3</f>
        <v>Mot 22</v>
      </c>
      <c r="KQ6" s="161"/>
      <c r="KR6" s="166" t="str">
        <f ca="1">'GenerateurBingo.com'!LC3</f>
        <v>Mot 5</v>
      </c>
      <c r="KS6" s="167" t="str">
        <f ca="1">'GenerateurBingo.com'!LD3</f>
        <v>Mot 6</v>
      </c>
      <c r="KT6" s="167" t="str">
        <f ca="1">'GenerateurBingo.com'!LE3</f>
        <v>Mot 14</v>
      </c>
      <c r="KU6" s="167" t="str">
        <f ca="1">'GenerateurBingo.com'!LF3</f>
        <v>Mot 18</v>
      </c>
      <c r="KV6" s="168" t="str">
        <f ca="1">'GenerateurBingo.com'!LG3</f>
        <v>Mot 24</v>
      </c>
      <c r="KW6" s="166" t="str">
        <f ca="1">'GenerateurBingo.com'!LH3</f>
        <v>Mot 4</v>
      </c>
      <c r="KX6" s="167" t="str">
        <f ca="1">'GenerateurBingo.com'!LI3</f>
        <v>Mot 8</v>
      </c>
      <c r="KY6" s="167" t="str">
        <f ca="1">'GenerateurBingo.com'!LJ3</f>
        <v>Mot 13</v>
      </c>
      <c r="KZ6" s="167" t="str">
        <f ca="1">'GenerateurBingo.com'!LK3</f>
        <v>Mot 20</v>
      </c>
      <c r="LA6" s="168" t="str">
        <f ca="1">'GenerateurBingo.com'!LL3</f>
        <v>Mot 22</v>
      </c>
      <c r="LB6" s="161"/>
      <c r="LC6" s="166" t="str">
        <f ca="1">'GenerateurBingo.com'!LN3</f>
        <v>Mot 3</v>
      </c>
      <c r="LD6" s="167" t="str">
        <f ca="1">'GenerateurBingo.com'!LO3</f>
        <v>Mot 8</v>
      </c>
      <c r="LE6" s="167" t="str">
        <f ca="1">'GenerateurBingo.com'!LP3</f>
        <v>Mot 11</v>
      </c>
      <c r="LF6" s="167" t="str">
        <f ca="1">'GenerateurBingo.com'!LQ3</f>
        <v>Mot 19</v>
      </c>
      <c r="LG6" s="168" t="str">
        <f ca="1">'GenerateurBingo.com'!LR3</f>
        <v>Mot 23</v>
      </c>
      <c r="LH6" s="166" t="str">
        <f ca="1">'GenerateurBingo.com'!LS3</f>
        <v>Mot 3</v>
      </c>
      <c r="LI6" s="167" t="str">
        <f ca="1">'GenerateurBingo.com'!LT3</f>
        <v>Mot 10</v>
      </c>
      <c r="LJ6" s="167" t="str">
        <f ca="1">'GenerateurBingo.com'!LU3</f>
        <v>Mot 15</v>
      </c>
      <c r="LK6" s="167" t="str">
        <f ca="1">'GenerateurBingo.com'!LV3</f>
        <v>Mot 20</v>
      </c>
      <c r="LL6" s="168" t="str">
        <f ca="1">'GenerateurBingo.com'!LW3</f>
        <v>Mot 22</v>
      </c>
      <c r="LM6" s="161"/>
      <c r="LN6" s="166" t="str">
        <f ca="1">'GenerateurBingo.com'!LY3</f>
        <v>Mot 2</v>
      </c>
      <c r="LO6" s="167" t="str">
        <f ca="1">'GenerateurBingo.com'!LZ3</f>
        <v>Mot 8</v>
      </c>
      <c r="LP6" s="167" t="str">
        <f ca="1">'GenerateurBingo.com'!MA3</f>
        <v>Mot 15</v>
      </c>
      <c r="LQ6" s="167" t="str">
        <f ca="1">'GenerateurBingo.com'!MB3</f>
        <v>Mot 16</v>
      </c>
      <c r="LR6" s="168" t="str">
        <f ca="1">'GenerateurBingo.com'!MC3</f>
        <v>Mot 21</v>
      </c>
      <c r="LS6" s="166" t="str">
        <f ca="1">'GenerateurBingo.com'!MD3</f>
        <v>Mot 5</v>
      </c>
      <c r="LT6" s="167" t="str">
        <f ca="1">'GenerateurBingo.com'!ME3</f>
        <v>Mot 7</v>
      </c>
      <c r="LU6" s="167" t="str">
        <f ca="1">'GenerateurBingo.com'!MF3</f>
        <v>Mot 14</v>
      </c>
      <c r="LV6" s="167" t="str">
        <f ca="1">'GenerateurBingo.com'!MG3</f>
        <v>Mot 20</v>
      </c>
      <c r="LW6" s="168" t="str">
        <f ca="1">'GenerateurBingo.com'!MH3</f>
        <v>Mot 21</v>
      </c>
      <c r="LX6" s="161"/>
      <c r="LY6" s="166" t="str">
        <f ca="1">'GenerateurBingo.com'!MJ3</f>
        <v>Mot 2</v>
      </c>
      <c r="LZ6" s="167" t="str">
        <f ca="1">'GenerateurBingo.com'!MK3</f>
        <v>Mot 9</v>
      </c>
      <c r="MA6" s="167" t="str">
        <f ca="1">'GenerateurBingo.com'!ML3</f>
        <v>Mot 13</v>
      </c>
      <c r="MB6" s="167" t="str">
        <f ca="1">'GenerateurBingo.com'!MM3</f>
        <v>Mot 17</v>
      </c>
      <c r="MC6" s="168" t="str">
        <f ca="1">'GenerateurBingo.com'!MN3</f>
        <v>Mot 24</v>
      </c>
      <c r="MD6" s="166" t="str">
        <f ca="1">'GenerateurBingo.com'!MO3</f>
        <v>Mot 4</v>
      </c>
      <c r="ME6" s="167" t="str">
        <f ca="1">'GenerateurBingo.com'!MP3</f>
        <v>Mot 10</v>
      </c>
      <c r="MF6" s="167" t="str">
        <f ca="1">'GenerateurBingo.com'!MQ3</f>
        <v>Mot 15</v>
      </c>
      <c r="MG6" s="167" t="str">
        <f ca="1">'GenerateurBingo.com'!MR3</f>
        <v>Mot 20</v>
      </c>
      <c r="MH6" s="168" t="str">
        <f ca="1">'GenerateurBingo.com'!MS3</f>
        <v>Mot 22</v>
      </c>
      <c r="MI6" s="161"/>
      <c r="MJ6" s="166" t="str">
        <f ca="1">'GenerateurBingo.com'!MU3</f>
        <v>Mot 3</v>
      </c>
      <c r="MK6" s="167" t="str">
        <f ca="1">'GenerateurBingo.com'!MV3</f>
        <v>Mot 7</v>
      </c>
      <c r="ML6" s="167" t="str">
        <f ca="1">'GenerateurBingo.com'!MW3</f>
        <v>Mot 11</v>
      </c>
      <c r="MM6" s="167" t="str">
        <f ca="1">'GenerateurBingo.com'!MX3</f>
        <v>Mot 20</v>
      </c>
      <c r="MN6" s="168" t="str">
        <f ca="1">'GenerateurBingo.com'!MY3</f>
        <v>Mot 22</v>
      </c>
      <c r="MO6" s="166" t="str">
        <f ca="1">'GenerateurBingo.com'!MZ3</f>
        <v>Mot 1</v>
      </c>
      <c r="MP6" s="167" t="str">
        <f ca="1">'GenerateurBingo.com'!NA3</f>
        <v>Mot 8</v>
      </c>
      <c r="MQ6" s="167" t="str">
        <f ca="1">'GenerateurBingo.com'!NB3</f>
        <v>Mot 14</v>
      </c>
      <c r="MR6" s="167" t="str">
        <f ca="1">'GenerateurBingo.com'!NC3</f>
        <v>Mot 16</v>
      </c>
      <c r="MS6" s="168" t="str">
        <f ca="1">'GenerateurBingo.com'!ND3</f>
        <v>Mot 23</v>
      </c>
      <c r="MT6" s="161"/>
      <c r="MU6" s="166" t="str">
        <f ca="1">'GenerateurBingo.com'!NF3</f>
        <v>Mot 3</v>
      </c>
      <c r="MV6" s="167" t="str">
        <f ca="1">'GenerateurBingo.com'!NG3</f>
        <v>Mot 7</v>
      </c>
      <c r="MW6" s="167" t="str">
        <f ca="1">'GenerateurBingo.com'!NH3</f>
        <v>Mot 11</v>
      </c>
      <c r="MX6" s="167" t="str">
        <f ca="1">'GenerateurBingo.com'!NI3</f>
        <v>Mot 20</v>
      </c>
      <c r="MY6" s="168" t="str">
        <f ca="1">'GenerateurBingo.com'!NJ3</f>
        <v>Mot 24</v>
      </c>
      <c r="MZ6" s="166" t="str">
        <f ca="1">'GenerateurBingo.com'!NK3</f>
        <v>Mot 4</v>
      </c>
      <c r="NA6" s="167" t="str">
        <f ca="1">'GenerateurBingo.com'!NL3</f>
        <v>Mot 7</v>
      </c>
      <c r="NB6" s="167" t="str">
        <f ca="1">'GenerateurBingo.com'!NM3</f>
        <v>Mot 12</v>
      </c>
      <c r="NC6" s="167" t="str">
        <f ca="1">'GenerateurBingo.com'!NN3</f>
        <v>Mot 18</v>
      </c>
      <c r="ND6" s="168" t="str">
        <f ca="1">'GenerateurBingo.com'!NO3</f>
        <v>Mot 22</v>
      </c>
      <c r="NE6" s="161"/>
      <c r="NF6" s="166" t="str">
        <f ca="1">'GenerateurBingo.com'!NQ3</f>
        <v>Mot 4</v>
      </c>
      <c r="NG6" s="167" t="str">
        <f ca="1">'GenerateurBingo.com'!NR3</f>
        <v>Mot 9</v>
      </c>
      <c r="NH6" s="167" t="str">
        <f ca="1">'GenerateurBingo.com'!NS3</f>
        <v>Mot 15</v>
      </c>
      <c r="NI6" s="167" t="str">
        <f ca="1">'GenerateurBingo.com'!NT3</f>
        <v>Mot 20</v>
      </c>
      <c r="NJ6" s="168" t="str">
        <f ca="1">'GenerateurBingo.com'!NU3</f>
        <v>Mot 22</v>
      </c>
      <c r="NK6" s="166" t="str">
        <f ca="1">'GenerateurBingo.com'!NV3</f>
        <v>Mot 1</v>
      </c>
      <c r="NL6" s="167" t="str">
        <f ca="1">'GenerateurBingo.com'!NW3</f>
        <v>Mot 7</v>
      </c>
      <c r="NM6" s="167" t="str">
        <f ca="1">'GenerateurBingo.com'!NX3</f>
        <v>Mot 13</v>
      </c>
      <c r="NN6" s="167" t="str">
        <f ca="1">'GenerateurBingo.com'!NY3</f>
        <v>Mot 20</v>
      </c>
      <c r="NO6" s="168" t="str">
        <f ca="1">'GenerateurBingo.com'!NZ3</f>
        <v>Mot 23</v>
      </c>
      <c r="NP6" s="161"/>
      <c r="NQ6" s="166" t="str">
        <f ca="1">'GenerateurBingo.com'!OB3</f>
        <v>Mot 1</v>
      </c>
      <c r="NR6" s="167" t="str">
        <f ca="1">'GenerateurBingo.com'!OC3</f>
        <v>Mot 9</v>
      </c>
      <c r="NS6" s="167" t="str">
        <f ca="1">'GenerateurBingo.com'!OD3</f>
        <v>Mot 15</v>
      </c>
      <c r="NT6" s="167" t="str">
        <f ca="1">'GenerateurBingo.com'!OE3</f>
        <v>Mot 20</v>
      </c>
      <c r="NU6" s="168" t="str">
        <f ca="1">'GenerateurBingo.com'!OF3</f>
        <v>Mot 21</v>
      </c>
      <c r="NV6" s="166" t="str">
        <f ca="1">'GenerateurBingo.com'!OG3</f>
        <v>Mot 4</v>
      </c>
      <c r="NW6" s="167" t="str">
        <f ca="1">'GenerateurBingo.com'!OH3</f>
        <v>Mot 10</v>
      </c>
      <c r="NX6" s="167" t="str">
        <f ca="1">'GenerateurBingo.com'!OI3</f>
        <v>Mot 15</v>
      </c>
      <c r="NY6" s="167" t="str">
        <f ca="1">'GenerateurBingo.com'!OJ3</f>
        <v>Mot 16</v>
      </c>
      <c r="NZ6" s="168" t="str">
        <f ca="1">'GenerateurBingo.com'!OK3</f>
        <v>Mot 25</v>
      </c>
      <c r="OA6" s="161"/>
      <c r="OB6" s="166" t="str">
        <f ca="1">'GenerateurBingo.com'!OM3</f>
        <v>Mot 5</v>
      </c>
      <c r="OC6" s="167" t="str">
        <f ca="1">'GenerateurBingo.com'!ON3</f>
        <v>Mot 7</v>
      </c>
      <c r="OD6" s="167" t="str">
        <f ca="1">'GenerateurBingo.com'!OO3</f>
        <v>Mot 13</v>
      </c>
      <c r="OE6" s="167" t="str">
        <f ca="1">'GenerateurBingo.com'!OP3</f>
        <v>Mot 20</v>
      </c>
      <c r="OF6" s="168" t="str">
        <f ca="1">'GenerateurBingo.com'!OQ3</f>
        <v>Mot 22</v>
      </c>
      <c r="OG6" s="166" t="str">
        <f ca="1">'GenerateurBingo.com'!OR3</f>
        <v>Mot 1</v>
      </c>
      <c r="OH6" s="167" t="str">
        <f ca="1">'GenerateurBingo.com'!OS3</f>
        <v>Mot 8</v>
      </c>
      <c r="OI6" s="167" t="str">
        <f ca="1">'GenerateurBingo.com'!OT3</f>
        <v>Mot 12</v>
      </c>
      <c r="OJ6" s="167" t="str">
        <f ca="1">'GenerateurBingo.com'!OU3</f>
        <v>Mot 16</v>
      </c>
      <c r="OK6" s="168" t="str">
        <f ca="1">'GenerateurBingo.com'!OV3</f>
        <v>Mot 25</v>
      </c>
      <c r="OL6" s="161"/>
      <c r="OM6" s="166" t="str">
        <f ca="1">'GenerateurBingo.com'!OX3</f>
        <v>Mot 2</v>
      </c>
      <c r="ON6" s="167" t="str">
        <f ca="1">'GenerateurBingo.com'!OY3</f>
        <v>Mot 9</v>
      </c>
      <c r="OO6" s="167" t="str">
        <f ca="1">'GenerateurBingo.com'!OZ3</f>
        <v>Mot 14</v>
      </c>
      <c r="OP6" s="167" t="str">
        <f ca="1">'GenerateurBingo.com'!PA3</f>
        <v>Mot 16</v>
      </c>
      <c r="OQ6" s="168" t="str">
        <f ca="1">'GenerateurBingo.com'!PB3</f>
        <v>Mot 25</v>
      </c>
      <c r="OR6" s="166" t="str">
        <f ca="1">'GenerateurBingo.com'!PC3</f>
        <v>Mot 5</v>
      </c>
      <c r="OS6" s="167" t="str">
        <f ca="1">'GenerateurBingo.com'!PD3</f>
        <v>Mot 6</v>
      </c>
      <c r="OT6" s="167" t="str">
        <f ca="1">'GenerateurBingo.com'!PE3</f>
        <v>Mot 14</v>
      </c>
      <c r="OU6" s="167" t="str">
        <f ca="1">'GenerateurBingo.com'!PF3</f>
        <v>Mot 20</v>
      </c>
      <c r="OV6" s="168" t="str">
        <f ca="1">'GenerateurBingo.com'!PG3</f>
        <v>Mot 25</v>
      </c>
      <c r="OW6" s="161"/>
      <c r="OX6" s="166" t="str">
        <f ca="1">'GenerateurBingo.com'!PI3</f>
        <v>Mot 2</v>
      </c>
      <c r="OY6" s="167" t="str">
        <f ca="1">'GenerateurBingo.com'!PJ3</f>
        <v>Mot 6</v>
      </c>
      <c r="OZ6" s="167" t="str">
        <f ca="1">'GenerateurBingo.com'!PK3</f>
        <v>Mot 14</v>
      </c>
      <c r="PA6" s="167" t="str">
        <f ca="1">'GenerateurBingo.com'!PL3</f>
        <v>Mot 18</v>
      </c>
      <c r="PB6" s="168" t="str">
        <f ca="1">'GenerateurBingo.com'!PM3</f>
        <v>Mot 22</v>
      </c>
      <c r="PC6" s="166" t="str">
        <f ca="1">'GenerateurBingo.com'!PN3</f>
        <v>Mot 5</v>
      </c>
      <c r="PD6" s="167" t="str">
        <f ca="1">'GenerateurBingo.com'!PO3</f>
        <v>Mot 9</v>
      </c>
      <c r="PE6" s="167" t="str">
        <f ca="1">'GenerateurBingo.com'!PP3</f>
        <v>Mot 12</v>
      </c>
      <c r="PF6" s="167" t="str">
        <f ca="1">'GenerateurBingo.com'!PQ3</f>
        <v>Mot 16</v>
      </c>
      <c r="PG6" s="168" t="str">
        <f ca="1">'GenerateurBingo.com'!PR3</f>
        <v>Mot 24</v>
      </c>
      <c r="PH6" s="161"/>
      <c r="PI6" s="166" t="str">
        <f ca="1">'GenerateurBingo.com'!PT3</f>
        <v>Mot 1</v>
      </c>
      <c r="PJ6" s="167" t="str">
        <f ca="1">'GenerateurBingo.com'!PU3</f>
        <v>Mot 9</v>
      </c>
      <c r="PK6" s="167" t="str">
        <f ca="1">'GenerateurBingo.com'!PV3</f>
        <v>Mot 15</v>
      </c>
      <c r="PL6" s="167" t="str">
        <f ca="1">'GenerateurBingo.com'!PW3</f>
        <v>Mot 16</v>
      </c>
      <c r="PM6" s="168" t="str">
        <f ca="1">'GenerateurBingo.com'!PX3</f>
        <v>Mot 22</v>
      </c>
      <c r="PN6" s="166" t="str">
        <f ca="1">'GenerateurBingo.com'!PY3</f>
        <v>Mot 1</v>
      </c>
      <c r="PO6" s="167" t="str">
        <f ca="1">'GenerateurBingo.com'!PZ3</f>
        <v>Mot 8</v>
      </c>
      <c r="PP6" s="167" t="str">
        <f ca="1">'GenerateurBingo.com'!QA3</f>
        <v>Mot 11</v>
      </c>
      <c r="PQ6" s="167" t="str">
        <f ca="1">'GenerateurBingo.com'!QB3</f>
        <v>Mot 19</v>
      </c>
      <c r="PR6" s="168" t="str">
        <f ca="1">'GenerateurBingo.com'!QC3</f>
        <v>Mot 25</v>
      </c>
      <c r="PS6" s="161"/>
      <c r="PT6" s="166" t="str">
        <f ca="1">'GenerateurBingo.com'!QE3</f>
        <v>Mot 5</v>
      </c>
      <c r="PU6" s="167" t="str">
        <f ca="1">'GenerateurBingo.com'!QF3</f>
        <v>Mot 10</v>
      </c>
      <c r="PV6" s="167" t="str">
        <f ca="1">'GenerateurBingo.com'!QG3</f>
        <v>Mot 15</v>
      </c>
      <c r="PW6" s="167" t="str">
        <f ca="1">'GenerateurBingo.com'!QH3</f>
        <v>Mot 18</v>
      </c>
      <c r="PX6" s="168" t="str">
        <f ca="1">'GenerateurBingo.com'!QI3</f>
        <v>Mot 24</v>
      </c>
      <c r="PY6" s="166" t="str">
        <f ca="1">'GenerateurBingo.com'!QJ3</f>
        <v>Mot 5</v>
      </c>
      <c r="PZ6" s="167" t="str">
        <f ca="1">'GenerateurBingo.com'!QK3</f>
        <v>Mot 9</v>
      </c>
      <c r="QA6" s="167" t="str">
        <f ca="1">'GenerateurBingo.com'!QL3</f>
        <v>Mot 13</v>
      </c>
      <c r="QB6" s="167" t="str">
        <f ca="1">'GenerateurBingo.com'!QM3</f>
        <v>Mot 18</v>
      </c>
      <c r="QC6" s="168" t="str">
        <f ca="1">'GenerateurBingo.com'!QN3</f>
        <v>Mot 23</v>
      </c>
      <c r="QD6" s="161"/>
      <c r="QE6" s="166" t="str">
        <f ca="1">'GenerateurBingo.com'!QP3</f>
        <v>Mot 4</v>
      </c>
      <c r="QF6" s="167" t="str">
        <f ca="1">'GenerateurBingo.com'!QQ3</f>
        <v>Mot 8</v>
      </c>
      <c r="QG6" s="167" t="str">
        <f ca="1">'GenerateurBingo.com'!QR3</f>
        <v>Mot 15</v>
      </c>
      <c r="QH6" s="167" t="str">
        <f ca="1">'GenerateurBingo.com'!QS3</f>
        <v>Mot 20</v>
      </c>
      <c r="QI6" s="168" t="str">
        <f ca="1">'GenerateurBingo.com'!QT3</f>
        <v>Mot 23</v>
      </c>
      <c r="QJ6" s="166" t="str">
        <f ca="1">'GenerateurBingo.com'!QU3</f>
        <v>Mot 3</v>
      </c>
      <c r="QK6" s="167" t="str">
        <f ca="1">'GenerateurBingo.com'!QV3</f>
        <v>Mot 9</v>
      </c>
      <c r="QL6" s="167" t="str">
        <f ca="1">'GenerateurBingo.com'!QW3</f>
        <v>Mot 13</v>
      </c>
      <c r="QM6" s="167" t="str">
        <f ca="1">'GenerateurBingo.com'!QX3</f>
        <v>Mot 19</v>
      </c>
      <c r="QN6" s="168" t="str">
        <f ca="1">'GenerateurBingo.com'!QY3</f>
        <v>Mot 23</v>
      </c>
      <c r="QO6" s="161"/>
      <c r="QP6" s="166" t="str">
        <f ca="1">'GenerateurBingo.com'!RA3</f>
        <v>Mot 3</v>
      </c>
      <c r="QQ6" s="167" t="str">
        <f ca="1">'GenerateurBingo.com'!RB3</f>
        <v>Mot 8</v>
      </c>
      <c r="QR6" s="167" t="str">
        <f ca="1">'GenerateurBingo.com'!RC3</f>
        <v>Mot 12</v>
      </c>
      <c r="QS6" s="167" t="str">
        <f ca="1">'GenerateurBingo.com'!RD3</f>
        <v>Mot 17</v>
      </c>
      <c r="QT6" s="168" t="str">
        <f ca="1">'GenerateurBingo.com'!RE3</f>
        <v>Mot 23</v>
      </c>
      <c r="QU6" s="166" t="str">
        <f ca="1">'GenerateurBingo.com'!RF3</f>
        <v>Mot 3</v>
      </c>
      <c r="QV6" s="167" t="str">
        <f ca="1">'GenerateurBingo.com'!RG3</f>
        <v>Mot 9</v>
      </c>
      <c r="QW6" s="167" t="str">
        <f ca="1">'GenerateurBingo.com'!RH3</f>
        <v>Mot 15</v>
      </c>
      <c r="QX6" s="167" t="str">
        <f ca="1">'GenerateurBingo.com'!RI3</f>
        <v>Mot 19</v>
      </c>
      <c r="QY6" s="168" t="str">
        <f ca="1">'GenerateurBingo.com'!RJ3</f>
        <v>Mot 23</v>
      </c>
      <c r="QZ6" s="161"/>
      <c r="RA6" s="166" t="str">
        <f ca="1">'GenerateurBingo.com'!RL3</f>
        <v>Mot 4</v>
      </c>
      <c r="RB6" s="167" t="str">
        <f ca="1">'GenerateurBingo.com'!RM3</f>
        <v>Mot 6</v>
      </c>
      <c r="RC6" s="167" t="str">
        <f ca="1">'GenerateurBingo.com'!RN3</f>
        <v>Mot 11</v>
      </c>
      <c r="RD6" s="167" t="str">
        <f ca="1">'GenerateurBingo.com'!RO3</f>
        <v>Mot 17</v>
      </c>
      <c r="RE6" s="168" t="str">
        <f ca="1">'GenerateurBingo.com'!RP3</f>
        <v>Mot 24</v>
      </c>
      <c r="RF6" s="166" t="str">
        <f ca="1">'GenerateurBingo.com'!RQ3</f>
        <v>Mot 2</v>
      </c>
      <c r="RG6" s="167" t="str">
        <f ca="1">'GenerateurBingo.com'!RR3</f>
        <v>Mot 8</v>
      </c>
      <c r="RH6" s="167" t="str">
        <f ca="1">'GenerateurBingo.com'!RS3</f>
        <v>Mot 11</v>
      </c>
      <c r="RI6" s="167" t="str">
        <f ca="1">'GenerateurBingo.com'!RT3</f>
        <v>Mot 18</v>
      </c>
      <c r="RJ6" s="168" t="str">
        <f ca="1">'GenerateurBingo.com'!RU3</f>
        <v>Mot 23</v>
      </c>
      <c r="RK6" s="161"/>
      <c r="RL6" s="166" t="str">
        <f ca="1">'GenerateurBingo.com'!RW3</f>
        <v>Mot 1</v>
      </c>
      <c r="RM6" s="167" t="str">
        <f ca="1">'GenerateurBingo.com'!RX3</f>
        <v>Mot 7</v>
      </c>
      <c r="RN6" s="167" t="str">
        <f ca="1">'GenerateurBingo.com'!RY3</f>
        <v>Mot 13</v>
      </c>
      <c r="RO6" s="167" t="str">
        <f ca="1">'GenerateurBingo.com'!RZ3</f>
        <v>Mot 16</v>
      </c>
      <c r="RP6" s="168" t="str">
        <f ca="1">'GenerateurBingo.com'!SA3</f>
        <v>Mot 22</v>
      </c>
      <c r="RQ6" s="166" t="str">
        <f ca="1">'GenerateurBingo.com'!SB3</f>
        <v>Mot 4</v>
      </c>
      <c r="RR6" s="167" t="str">
        <f ca="1">'GenerateurBingo.com'!SC3</f>
        <v>Mot 8</v>
      </c>
      <c r="RS6" s="167" t="str">
        <f ca="1">'GenerateurBingo.com'!SD3</f>
        <v>Mot 12</v>
      </c>
      <c r="RT6" s="167" t="str">
        <f ca="1">'GenerateurBingo.com'!SE3</f>
        <v>Mot 17</v>
      </c>
      <c r="RU6" s="168" t="str">
        <f ca="1">'GenerateurBingo.com'!SF3</f>
        <v>Mot 22</v>
      </c>
      <c r="RV6" s="161"/>
      <c r="RW6" s="166" t="str">
        <f ca="1">'GenerateurBingo.com'!SH3</f>
        <v>Mot 4</v>
      </c>
      <c r="RX6" s="167" t="str">
        <f ca="1">'GenerateurBingo.com'!SI3</f>
        <v>Mot 9</v>
      </c>
      <c r="RY6" s="167" t="str">
        <f ca="1">'GenerateurBingo.com'!SJ3</f>
        <v>Mot 14</v>
      </c>
      <c r="RZ6" s="167" t="str">
        <f ca="1">'GenerateurBingo.com'!SK3</f>
        <v>Mot 16</v>
      </c>
      <c r="SA6" s="168" t="str">
        <f ca="1">'GenerateurBingo.com'!SL3</f>
        <v>Mot 24</v>
      </c>
      <c r="SB6" s="166" t="str">
        <f ca="1">'GenerateurBingo.com'!SM3</f>
        <v>Mot 2</v>
      </c>
      <c r="SC6" s="167" t="str">
        <f ca="1">'GenerateurBingo.com'!SN3</f>
        <v>Mot 8</v>
      </c>
      <c r="SD6" s="167" t="str">
        <f ca="1">'GenerateurBingo.com'!SO3</f>
        <v>Mot 14</v>
      </c>
      <c r="SE6" s="167" t="str">
        <f ca="1">'GenerateurBingo.com'!SP3</f>
        <v>Mot 16</v>
      </c>
      <c r="SF6" s="168" t="str">
        <f ca="1">'GenerateurBingo.com'!SQ3</f>
        <v>Mot 23</v>
      </c>
      <c r="SG6" s="161"/>
      <c r="SH6" s="166" t="str">
        <f ca="1">'GenerateurBingo.com'!SS3</f>
        <v>Mot 4</v>
      </c>
      <c r="SI6" s="167" t="str">
        <f ca="1">'GenerateurBingo.com'!ST3</f>
        <v>Mot 6</v>
      </c>
      <c r="SJ6" s="167" t="str">
        <f ca="1">'GenerateurBingo.com'!SU3</f>
        <v>Mot 11</v>
      </c>
      <c r="SK6" s="167" t="str">
        <f ca="1">'GenerateurBingo.com'!SV3</f>
        <v>Mot 19</v>
      </c>
      <c r="SL6" s="168" t="str">
        <f ca="1">'GenerateurBingo.com'!SW3</f>
        <v>Mot 23</v>
      </c>
      <c r="SM6" s="166" t="str">
        <f ca="1">'GenerateurBingo.com'!SX3</f>
        <v>Mot 1</v>
      </c>
      <c r="SN6" s="167" t="str">
        <f ca="1">'GenerateurBingo.com'!SY3</f>
        <v>Mot 8</v>
      </c>
      <c r="SO6" s="167" t="str">
        <f ca="1">'GenerateurBingo.com'!SZ3</f>
        <v>Mot 14</v>
      </c>
      <c r="SP6" s="167" t="str">
        <f ca="1">'GenerateurBingo.com'!TA3</f>
        <v>Mot 19</v>
      </c>
      <c r="SQ6" s="168" t="str">
        <f ca="1">'GenerateurBingo.com'!TB3</f>
        <v>Mot 25</v>
      </c>
      <c r="SR6" s="161"/>
      <c r="SS6" s="166" t="str">
        <f ca="1">'GenerateurBingo.com'!TD3</f>
        <v>Mot 5</v>
      </c>
      <c r="ST6" s="167" t="str">
        <f ca="1">'GenerateurBingo.com'!TE3</f>
        <v>Mot 10</v>
      </c>
      <c r="SU6" s="167" t="str">
        <f ca="1">'GenerateurBingo.com'!TF3</f>
        <v>Mot 14</v>
      </c>
      <c r="SV6" s="167" t="str">
        <f ca="1">'GenerateurBingo.com'!TG3</f>
        <v>Mot 16</v>
      </c>
      <c r="SW6" s="168" t="str">
        <f ca="1">'GenerateurBingo.com'!TH3</f>
        <v>Mot 25</v>
      </c>
      <c r="SX6" s="166" t="str">
        <f ca="1">'GenerateurBingo.com'!TI3</f>
        <v>Mot 5</v>
      </c>
      <c r="SY6" s="167" t="str">
        <f ca="1">'GenerateurBingo.com'!TJ3</f>
        <v>Mot 10</v>
      </c>
      <c r="SZ6" s="167" t="str">
        <f ca="1">'GenerateurBingo.com'!TK3</f>
        <v>Mot 15</v>
      </c>
      <c r="TA6" s="167" t="str">
        <f ca="1">'GenerateurBingo.com'!TL3</f>
        <v>Mot 16</v>
      </c>
      <c r="TB6" s="168" t="str">
        <f ca="1">'GenerateurBingo.com'!TM3</f>
        <v>Mot 23</v>
      </c>
      <c r="TC6" s="161"/>
      <c r="TD6" s="166" t="str">
        <f ca="1">'GenerateurBingo.com'!TO3</f>
        <v>Mot 2</v>
      </c>
      <c r="TE6" s="167" t="str">
        <f ca="1">'GenerateurBingo.com'!TP3</f>
        <v>Mot 7</v>
      </c>
      <c r="TF6" s="167" t="str">
        <f ca="1">'GenerateurBingo.com'!TQ3</f>
        <v>Mot 13</v>
      </c>
      <c r="TG6" s="167" t="str">
        <f ca="1">'GenerateurBingo.com'!TR3</f>
        <v>Mot 19</v>
      </c>
      <c r="TH6" s="168" t="str">
        <f ca="1">'GenerateurBingo.com'!TS3</f>
        <v>Mot 23</v>
      </c>
      <c r="TI6" s="166" t="str">
        <f ca="1">'GenerateurBingo.com'!TT3</f>
        <v>Mot 2</v>
      </c>
      <c r="TJ6" s="167" t="str">
        <f ca="1">'GenerateurBingo.com'!TU3</f>
        <v>Mot 9</v>
      </c>
      <c r="TK6" s="167" t="str">
        <f ca="1">'GenerateurBingo.com'!TV3</f>
        <v>Mot 15</v>
      </c>
      <c r="TL6" s="167" t="str">
        <f ca="1">'GenerateurBingo.com'!TW3</f>
        <v>Mot 18</v>
      </c>
      <c r="TM6" s="168" t="str">
        <f ca="1">'GenerateurBingo.com'!TX3</f>
        <v>Mot 25</v>
      </c>
      <c r="TN6" s="161"/>
      <c r="TO6" s="166" t="str">
        <f ca="1">'GenerateurBingo.com'!TZ3</f>
        <v>Mot 1</v>
      </c>
      <c r="TP6" s="167" t="str">
        <f ca="1">'GenerateurBingo.com'!UA3</f>
        <v>Mot 9</v>
      </c>
      <c r="TQ6" s="167" t="str">
        <f ca="1">'GenerateurBingo.com'!UB3</f>
        <v>Mot 11</v>
      </c>
      <c r="TR6" s="167" t="str">
        <f ca="1">'GenerateurBingo.com'!UC3</f>
        <v>Mot 16</v>
      </c>
      <c r="TS6" s="168" t="str">
        <f ca="1">'GenerateurBingo.com'!UD3</f>
        <v>Mot 22</v>
      </c>
      <c r="TT6" s="166" t="str">
        <f ca="1">'GenerateurBingo.com'!UE3</f>
        <v>Mot 2</v>
      </c>
      <c r="TU6" s="167" t="str">
        <f ca="1">'GenerateurBingo.com'!UF3</f>
        <v>Mot 8</v>
      </c>
      <c r="TV6" s="167" t="str">
        <f ca="1">'GenerateurBingo.com'!UG3</f>
        <v>Mot 12</v>
      </c>
      <c r="TW6" s="167" t="str">
        <f ca="1">'GenerateurBingo.com'!UH3</f>
        <v>Mot 17</v>
      </c>
      <c r="TX6" s="168" t="str">
        <f ca="1">'GenerateurBingo.com'!UI3</f>
        <v>Mot 21</v>
      </c>
      <c r="TY6" s="161"/>
      <c r="TZ6" s="166" t="str">
        <f ca="1">'GenerateurBingo.com'!UK3</f>
        <v>Mot 4</v>
      </c>
      <c r="UA6" s="167" t="str">
        <f ca="1">'GenerateurBingo.com'!UL3</f>
        <v>Mot 8</v>
      </c>
      <c r="UB6" s="167" t="str">
        <f ca="1">'GenerateurBingo.com'!UM3</f>
        <v>Mot 12</v>
      </c>
      <c r="UC6" s="167" t="str">
        <f ca="1">'GenerateurBingo.com'!UN3</f>
        <v>Mot 19</v>
      </c>
      <c r="UD6" s="168" t="str">
        <f ca="1">'GenerateurBingo.com'!UO3</f>
        <v>Mot 21</v>
      </c>
    </row>
    <row r="7" spans="1:550" s="165" customFormat="1" ht="70" customHeight="1">
      <c r="A7" s="166" t="str">
        <f ca="1">'GenerateurBingo.com'!L4</f>
        <v>Mot 1</v>
      </c>
      <c r="B7" s="167" t="str">
        <f ca="1">'GenerateurBingo.com'!M4</f>
        <v>Mot 7</v>
      </c>
      <c r="C7" s="167" t="str">
        <f>Instructions!F13</f>
        <v>Gratuit</v>
      </c>
      <c r="D7" s="167" t="str">
        <f ca="1">'GenerateurBingo.com'!O4</f>
        <v>Mot 16</v>
      </c>
      <c r="E7" s="168" t="str">
        <f ca="1">'GenerateurBingo.com'!P4</f>
        <v>Mot 23</v>
      </c>
      <c r="F7" s="161"/>
      <c r="G7" s="166" t="str">
        <f ca="1">'GenerateurBingo.com'!R4</f>
        <v>Mot 4</v>
      </c>
      <c r="H7" s="167" t="str">
        <f ca="1">'GenerateurBingo.com'!S4</f>
        <v>Mot 9</v>
      </c>
      <c r="I7" s="167" t="str">
        <f>Instructions!F13</f>
        <v>Gratuit</v>
      </c>
      <c r="J7" s="167" t="str">
        <f ca="1">'GenerateurBingo.com'!U4</f>
        <v>Mot 16</v>
      </c>
      <c r="K7" s="168" t="str">
        <f ca="1">'GenerateurBingo.com'!V4</f>
        <v>Mot 25</v>
      </c>
      <c r="L7" s="166" t="str">
        <f ca="1">'GenerateurBingo.com'!W4</f>
        <v>Mot 1</v>
      </c>
      <c r="M7" s="167" t="str">
        <f ca="1">'GenerateurBingo.com'!X4</f>
        <v>Mot 9</v>
      </c>
      <c r="N7" s="167" t="str">
        <f>Instructions!F13</f>
        <v>Gratuit</v>
      </c>
      <c r="O7" s="167" t="str">
        <f ca="1">'GenerateurBingo.com'!Z4</f>
        <v>Mot 16</v>
      </c>
      <c r="P7" s="168" t="str">
        <f ca="1">'GenerateurBingo.com'!AA4</f>
        <v>Mot 22</v>
      </c>
      <c r="Q7" s="161"/>
      <c r="R7" s="166" t="str">
        <f ca="1">'GenerateurBingo.com'!AC4</f>
        <v>Mot 3</v>
      </c>
      <c r="S7" s="167" t="str">
        <f ca="1">'GenerateurBingo.com'!AD4</f>
        <v>Mot 9</v>
      </c>
      <c r="T7" s="167" t="str">
        <f>Instructions!F13</f>
        <v>Gratuit</v>
      </c>
      <c r="U7" s="167" t="str">
        <f ca="1">'GenerateurBingo.com'!AF4</f>
        <v>Mot 19</v>
      </c>
      <c r="V7" s="168" t="str">
        <f ca="1">'GenerateurBingo.com'!AG4</f>
        <v>Mot 21</v>
      </c>
      <c r="W7" s="166" t="str">
        <f ca="1">'GenerateurBingo.com'!AH4</f>
        <v>Mot 2</v>
      </c>
      <c r="X7" s="167" t="str">
        <f ca="1">'GenerateurBingo.com'!AI4</f>
        <v>Mot 6</v>
      </c>
      <c r="Y7" s="167" t="str">
        <f>Instructions!F13</f>
        <v>Gratuit</v>
      </c>
      <c r="Z7" s="167" t="str">
        <f ca="1">'GenerateurBingo.com'!AK4</f>
        <v>Mot 17</v>
      </c>
      <c r="AA7" s="168" t="str">
        <f ca="1">'GenerateurBingo.com'!AL4</f>
        <v>Mot 21</v>
      </c>
      <c r="AB7" s="161"/>
      <c r="AC7" s="166" t="str">
        <f ca="1">'GenerateurBingo.com'!AN4</f>
        <v>Mot 1</v>
      </c>
      <c r="AD7" s="167" t="str">
        <f ca="1">'GenerateurBingo.com'!AO4</f>
        <v>Mot 9</v>
      </c>
      <c r="AE7" s="167" t="str">
        <f>Instructions!F13</f>
        <v>Gratuit</v>
      </c>
      <c r="AF7" s="167" t="str">
        <f ca="1">'GenerateurBingo.com'!AQ4</f>
        <v>Mot 20</v>
      </c>
      <c r="AG7" s="168" t="str">
        <f ca="1">'GenerateurBingo.com'!AR4</f>
        <v>Mot 24</v>
      </c>
      <c r="AH7" s="166" t="str">
        <f ca="1">'GenerateurBingo.com'!AS4</f>
        <v>Mot 5</v>
      </c>
      <c r="AI7" s="167" t="str">
        <f ca="1">'GenerateurBingo.com'!AT4</f>
        <v>Mot 7</v>
      </c>
      <c r="AJ7" s="167" t="str">
        <f>Instructions!F13</f>
        <v>Gratuit</v>
      </c>
      <c r="AK7" s="167" t="str">
        <f ca="1">'GenerateurBingo.com'!AV4</f>
        <v>Mot 16</v>
      </c>
      <c r="AL7" s="168" t="str">
        <f ca="1">'GenerateurBingo.com'!AW4</f>
        <v>Mot 21</v>
      </c>
      <c r="AM7" s="161"/>
      <c r="AN7" s="166" t="str">
        <f ca="1">'GenerateurBingo.com'!AY4</f>
        <v>Mot 3</v>
      </c>
      <c r="AO7" s="167" t="str">
        <f ca="1">'GenerateurBingo.com'!AZ4</f>
        <v>Mot 8</v>
      </c>
      <c r="AP7" s="167" t="str">
        <f>Instructions!F13</f>
        <v>Gratuit</v>
      </c>
      <c r="AQ7" s="167" t="str">
        <f ca="1">'GenerateurBingo.com'!BB4</f>
        <v>Mot 16</v>
      </c>
      <c r="AR7" s="168" t="str">
        <f ca="1">'GenerateurBingo.com'!BC4</f>
        <v>Mot 24</v>
      </c>
      <c r="AS7" s="166" t="str">
        <f ca="1">'GenerateurBingo.com'!BD4</f>
        <v>Mot 4</v>
      </c>
      <c r="AT7" s="167" t="str">
        <f ca="1">'GenerateurBingo.com'!BE4</f>
        <v>Mot 6</v>
      </c>
      <c r="AU7" s="167" t="str">
        <f>Instructions!F13</f>
        <v>Gratuit</v>
      </c>
      <c r="AV7" s="167" t="str">
        <f ca="1">'GenerateurBingo.com'!BG4</f>
        <v>Mot 18</v>
      </c>
      <c r="AW7" s="168" t="str">
        <f ca="1">'GenerateurBingo.com'!BH4</f>
        <v>Mot 23</v>
      </c>
      <c r="AX7" s="161"/>
      <c r="AY7" s="166" t="str">
        <f ca="1">'GenerateurBingo.com'!BJ4</f>
        <v>Mot 3</v>
      </c>
      <c r="AZ7" s="167" t="str">
        <f ca="1">'GenerateurBingo.com'!BK4</f>
        <v>Mot 10</v>
      </c>
      <c r="BA7" s="167" t="str">
        <f>Instructions!F13</f>
        <v>Gratuit</v>
      </c>
      <c r="BB7" s="167" t="str">
        <f ca="1">'GenerateurBingo.com'!BM4</f>
        <v>Mot 19</v>
      </c>
      <c r="BC7" s="168" t="str">
        <f ca="1">'GenerateurBingo.com'!BN4</f>
        <v>Mot 21</v>
      </c>
      <c r="BD7" s="166" t="str">
        <f ca="1">'GenerateurBingo.com'!BO4</f>
        <v>Mot 5</v>
      </c>
      <c r="BE7" s="167" t="str">
        <f ca="1">'GenerateurBingo.com'!BP4</f>
        <v>Mot 10</v>
      </c>
      <c r="BF7" s="167" t="str">
        <f>Instructions!F13</f>
        <v>Gratuit</v>
      </c>
      <c r="BG7" s="167" t="str">
        <f ca="1">'GenerateurBingo.com'!BR4</f>
        <v>Mot 19</v>
      </c>
      <c r="BH7" s="168" t="str">
        <f ca="1">'GenerateurBingo.com'!BS4</f>
        <v>Mot 22</v>
      </c>
      <c r="BI7" s="161"/>
      <c r="BJ7" s="166" t="str">
        <f ca="1">'GenerateurBingo.com'!BU4</f>
        <v>Mot 1</v>
      </c>
      <c r="BK7" s="167" t="str">
        <f ca="1">'GenerateurBingo.com'!BV4</f>
        <v>Mot 9</v>
      </c>
      <c r="BL7" s="167" t="str">
        <f>Instructions!F13</f>
        <v>Gratuit</v>
      </c>
      <c r="BM7" s="167" t="str">
        <f ca="1">'GenerateurBingo.com'!BX4</f>
        <v>Mot 18</v>
      </c>
      <c r="BN7" s="168" t="str">
        <f ca="1">'GenerateurBingo.com'!BY4</f>
        <v>Mot 25</v>
      </c>
      <c r="BO7" s="166" t="str">
        <f ca="1">'GenerateurBingo.com'!BZ4</f>
        <v>Mot 2</v>
      </c>
      <c r="BP7" s="167" t="str">
        <f ca="1">'GenerateurBingo.com'!CA4</f>
        <v>Mot 10</v>
      </c>
      <c r="BQ7" s="167" t="str">
        <f>Instructions!F13</f>
        <v>Gratuit</v>
      </c>
      <c r="BR7" s="167" t="str">
        <f ca="1">'GenerateurBingo.com'!CC4</f>
        <v>Mot 17</v>
      </c>
      <c r="BS7" s="168" t="str">
        <f ca="1">'GenerateurBingo.com'!CD4</f>
        <v>Mot 22</v>
      </c>
      <c r="BT7" s="161"/>
      <c r="BU7" s="166" t="str">
        <f ca="1">'GenerateurBingo.com'!CF4</f>
        <v>Mot 3</v>
      </c>
      <c r="BV7" s="167" t="str">
        <f ca="1">'GenerateurBingo.com'!CG4</f>
        <v>Mot 7</v>
      </c>
      <c r="BW7" s="167" t="str">
        <f>Instructions!F13</f>
        <v>Gratuit</v>
      </c>
      <c r="BX7" s="167" t="str">
        <f ca="1">'GenerateurBingo.com'!CI4</f>
        <v>Mot 16</v>
      </c>
      <c r="BY7" s="168" t="str">
        <f ca="1">'GenerateurBingo.com'!CJ4</f>
        <v>Mot 21</v>
      </c>
      <c r="BZ7" s="166" t="str">
        <f ca="1">'GenerateurBingo.com'!CK4</f>
        <v>Mot 3</v>
      </c>
      <c r="CA7" s="167" t="str">
        <f ca="1">'GenerateurBingo.com'!CL4</f>
        <v>Mot 6</v>
      </c>
      <c r="CB7" s="167" t="str">
        <f>Instructions!F13</f>
        <v>Gratuit</v>
      </c>
      <c r="CC7" s="167" t="str">
        <f ca="1">'GenerateurBingo.com'!CN4</f>
        <v>Mot 20</v>
      </c>
      <c r="CD7" s="168" t="str">
        <f ca="1">'GenerateurBingo.com'!CO4</f>
        <v>Mot 22</v>
      </c>
      <c r="CE7" s="161"/>
      <c r="CF7" s="166" t="str">
        <f ca="1">'GenerateurBingo.com'!CQ4</f>
        <v>Mot 1</v>
      </c>
      <c r="CG7" s="167" t="str">
        <f ca="1">'GenerateurBingo.com'!CR4</f>
        <v>Mot 7</v>
      </c>
      <c r="CH7" s="167" t="str">
        <f>Instructions!F13</f>
        <v>Gratuit</v>
      </c>
      <c r="CI7" s="167" t="str">
        <f ca="1">'GenerateurBingo.com'!CT4</f>
        <v>Mot 19</v>
      </c>
      <c r="CJ7" s="168" t="str">
        <f ca="1">'GenerateurBingo.com'!CU4</f>
        <v>Mot 24</v>
      </c>
      <c r="CK7" s="166" t="str">
        <f ca="1">'GenerateurBingo.com'!CV4</f>
        <v>Mot 3</v>
      </c>
      <c r="CL7" s="167" t="str">
        <f ca="1">'GenerateurBingo.com'!CW4</f>
        <v>Mot 6</v>
      </c>
      <c r="CM7" s="167" t="str">
        <f>Instructions!F13</f>
        <v>Gratuit</v>
      </c>
      <c r="CN7" s="167" t="str">
        <f ca="1">'GenerateurBingo.com'!CY4</f>
        <v>Mot 20</v>
      </c>
      <c r="CO7" s="168" t="str">
        <f ca="1">'GenerateurBingo.com'!CZ4</f>
        <v>Mot 24</v>
      </c>
      <c r="CP7" s="161"/>
      <c r="CQ7" s="166" t="str">
        <f ca="1">'GenerateurBingo.com'!DB4</f>
        <v>Mot 3</v>
      </c>
      <c r="CR7" s="167" t="str">
        <f ca="1">'GenerateurBingo.com'!DC4</f>
        <v>Mot 8</v>
      </c>
      <c r="CS7" s="167" t="str">
        <f>Instructions!F13</f>
        <v>Gratuit</v>
      </c>
      <c r="CT7" s="167" t="str">
        <f ca="1">'GenerateurBingo.com'!DE4</f>
        <v>Mot 19</v>
      </c>
      <c r="CU7" s="168" t="str">
        <f ca="1">'GenerateurBingo.com'!DF4</f>
        <v>Mot 22</v>
      </c>
      <c r="CV7" s="166" t="str">
        <f ca="1">'GenerateurBingo.com'!DG4</f>
        <v>Mot 2</v>
      </c>
      <c r="CW7" s="167" t="str">
        <f ca="1">'GenerateurBingo.com'!DH4</f>
        <v>Mot 6</v>
      </c>
      <c r="CX7" s="167" t="str">
        <f>Instructions!F13</f>
        <v>Gratuit</v>
      </c>
      <c r="CY7" s="167" t="str">
        <f ca="1">'GenerateurBingo.com'!DJ4</f>
        <v>Mot 18</v>
      </c>
      <c r="CZ7" s="168" t="str">
        <f ca="1">'GenerateurBingo.com'!DK4</f>
        <v>Mot 23</v>
      </c>
      <c r="DA7" s="161"/>
      <c r="DB7" s="166" t="str">
        <f ca="1">'GenerateurBingo.com'!DM4</f>
        <v>Mot 4</v>
      </c>
      <c r="DC7" s="167" t="str">
        <f ca="1">'GenerateurBingo.com'!DN4</f>
        <v>Mot 7</v>
      </c>
      <c r="DD7" s="167" t="str">
        <f>Instructions!F13</f>
        <v>Gratuit</v>
      </c>
      <c r="DE7" s="167" t="str">
        <f ca="1">'GenerateurBingo.com'!DP4</f>
        <v>Mot 20</v>
      </c>
      <c r="DF7" s="168" t="str">
        <f ca="1">'GenerateurBingo.com'!DQ4</f>
        <v>Mot 23</v>
      </c>
      <c r="DG7" s="166" t="str">
        <f ca="1">'GenerateurBingo.com'!DR4</f>
        <v>Mot 3</v>
      </c>
      <c r="DH7" s="167" t="str">
        <f ca="1">'GenerateurBingo.com'!DS4</f>
        <v>Mot 6</v>
      </c>
      <c r="DI7" s="167" t="str">
        <f>Instructions!F13</f>
        <v>Gratuit</v>
      </c>
      <c r="DJ7" s="167" t="str">
        <f ca="1">'GenerateurBingo.com'!DU4</f>
        <v>Mot 17</v>
      </c>
      <c r="DK7" s="168" t="str">
        <f ca="1">'GenerateurBingo.com'!DV4</f>
        <v>Mot 23</v>
      </c>
      <c r="DL7" s="161"/>
      <c r="DM7" s="166" t="str">
        <f ca="1">'GenerateurBingo.com'!DX4</f>
        <v>Mot 2</v>
      </c>
      <c r="DN7" s="167" t="str">
        <f ca="1">'GenerateurBingo.com'!DY4</f>
        <v>Mot 6</v>
      </c>
      <c r="DO7" s="167" t="str">
        <f>Instructions!F13</f>
        <v>Gratuit</v>
      </c>
      <c r="DP7" s="167" t="str">
        <f ca="1">'GenerateurBingo.com'!EA4</f>
        <v>Mot 17</v>
      </c>
      <c r="DQ7" s="168" t="str">
        <f ca="1">'GenerateurBingo.com'!EB4</f>
        <v>Mot 24</v>
      </c>
      <c r="DR7" s="166" t="str">
        <f ca="1">'GenerateurBingo.com'!EC4</f>
        <v>Mot 3</v>
      </c>
      <c r="DS7" s="167" t="str">
        <f ca="1">'GenerateurBingo.com'!ED4</f>
        <v>Mot 8</v>
      </c>
      <c r="DT7" s="167" t="str">
        <f>Instructions!F13</f>
        <v>Gratuit</v>
      </c>
      <c r="DU7" s="167" t="str">
        <f ca="1">'GenerateurBingo.com'!EF4</f>
        <v>Mot 20</v>
      </c>
      <c r="DV7" s="168" t="str">
        <f ca="1">'GenerateurBingo.com'!EG4</f>
        <v>Mot 21</v>
      </c>
      <c r="DW7" s="161"/>
      <c r="DX7" s="166" t="str">
        <f ca="1">'GenerateurBingo.com'!EI4</f>
        <v>Mot 1</v>
      </c>
      <c r="DY7" s="167" t="str">
        <f ca="1">'GenerateurBingo.com'!EJ4</f>
        <v>Mot 7</v>
      </c>
      <c r="DZ7" s="167" t="str">
        <f>Instructions!F13</f>
        <v>Gratuit</v>
      </c>
      <c r="EA7" s="167" t="str">
        <f ca="1">'GenerateurBingo.com'!EL4</f>
        <v>Mot 19</v>
      </c>
      <c r="EB7" s="168" t="str">
        <f ca="1">'GenerateurBingo.com'!EM4</f>
        <v>Mot 23</v>
      </c>
      <c r="EC7" s="166" t="str">
        <f ca="1">'GenerateurBingo.com'!EN4</f>
        <v>Mot 5</v>
      </c>
      <c r="ED7" s="167" t="str">
        <f ca="1">'GenerateurBingo.com'!EO4</f>
        <v>Mot 8</v>
      </c>
      <c r="EE7" s="167" t="str">
        <f>Instructions!F13</f>
        <v>Gratuit</v>
      </c>
      <c r="EF7" s="167" t="str">
        <f ca="1">'GenerateurBingo.com'!EQ4</f>
        <v>Mot 19</v>
      </c>
      <c r="EG7" s="168" t="str">
        <f ca="1">'GenerateurBingo.com'!ER4</f>
        <v>Mot 25</v>
      </c>
      <c r="EH7" s="161"/>
      <c r="EI7" s="166" t="str">
        <f ca="1">'GenerateurBingo.com'!ET4</f>
        <v>Mot 2</v>
      </c>
      <c r="EJ7" s="167" t="str">
        <f ca="1">'GenerateurBingo.com'!EU4</f>
        <v>Mot 7</v>
      </c>
      <c r="EK7" s="167" t="str">
        <f>Instructions!F13</f>
        <v>Gratuit</v>
      </c>
      <c r="EL7" s="167" t="str">
        <f ca="1">'GenerateurBingo.com'!EW4</f>
        <v>Mot 20</v>
      </c>
      <c r="EM7" s="168" t="str">
        <f ca="1">'GenerateurBingo.com'!EX4</f>
        <v>Mot 22</v>
      </c>
      <c r="EN7" s="166" t="str">
        <f ca="1">'GenerateurBingo.com'!EY4</f>
        <v>Mot 2</v>
      </c>
      <c r="EO7" s="167" t="str">
        <f ca="1">'GenerateurBingo.com'!EZ4</f>
        <v>Mot 9</v>
      </c>
      <c r="EP7" s="167" t="str">
        <f>Instructions!F13</f>
        <v>Gratuit</v>
      </c>
      <c r="EQ7" s="167" t="str">
        <f ca="1">'GenerateurBingo.com'!FB4</f>
        <v>Mot 18</v>
      </c>
      <c r="ER7" s="168" t="str">
        <f ca="1">'GenerateurBingo.com'!FC4</f>
        <v>Mot 25</v>
      </c>
      <c r="ES7" s="161"/>
      <c r="ET7" s="166" t="str">
        <f ca="1">'GenerateurBingo.com'!FE4</f>
        <v>Mot 5</v>
      </c>
      <c r="EU7" s="167" t="str">
        <f ca="1">'GenerateurBingo.com'!FF4</f>
        <v>Mot 6</v>
      </c>
      <c r="EV7" s="167" t="str">
        <f>Instructions!F13</f>
        <v>Gratuit</v>
      </c>
      <c r="EW7" s="167" t="str">
        <f ca="1">'GenerateurBingo.com'!FH4</f>
        <v>Mot 16</v>
      </c>
      <c r="EX7" s="168" t="str">
        <f ca="1">'GenerateurBingo.com'!FI4</f>
        <v>Mot 22</v>
      </c>
      <c r="EY7" s="166" t="str">
        <f ca="1">'GenerateurBingo.com'!FJ4</f>
        <v>Mot 5</v>
      </c>
      <c r="EZ7" s="167" t="str">
        <f ca="1">'GenerateurBingo.com'!FK4</f>
        <v>Mot 10</v>
      </c>
      <c r="FA7" s="167" t="str">
        <f>Instructions!F13</f>
        <v>Gratuit</v>
      </c>
      <c r="FB7" s="167" t="str">
        <f ca="1">'GenerateurBingo.com'!FM4</f>
        <v>Mot 19</v>
      </c>
      <c r="FC7" s="168" t="str">
        <f ca="1">'GenerateurBingo.com'!FN4</f>
        <v>Mot 24</v>
      </c>
      <c r="FD7" s="161"/>
      <c r="FE7" s="166" t="str">
        <f ca="1">'GenerateurBingo.com'!FP4</f>
        <v>Mot 3</v>
      </c>
      <c r="FF7" s="167" t="str">
        <f ca="1">'GenerateurBingo.com'!FQ4</f>
        <v>Mot 9</v>
      </c>
      <c r="FG7" s="167" t="str">
        <f>Instructions!F13</f>
        <v>Gratuit</v>
      </c>
      <c r="FH7" s="167" t="str">
        <f ca="1">'GenerateurBingo.com'!FS4</f>
        <v>Mot 18</v>
      </c>
      <c r="FI7" s="168" t="str">
        <f ca="1">'GenerateurBingo.com'!FT4</f>
        <v>Mot 23</v>
      </c>
      <c r="FJ7" s="166" t="str">
        <f ca="1">'GenerateurBingo.com'!FU4</f>
        <v>Mot 3</v>
      </c>
      <c r="FK7" s="167" t="str">
        <f ca="1">'GenerateurBingo.com'!FV4</f>
        <v>Mot 9</v>
      </c>
      <c r="FL7" s="167" t="str">
        <f>Instructions!F13</f>
        <v>Gratuit</v>
      </c>
      <c r="FM7" s="167" t="str">
        <f ca="1">'GenerateurBingo.com'!FX4</f>
        <v>Mot 20</v>
      </c>
      <c r="FN7" s="168" t="str">
        <f ca="1">'GenerateurBingo.com'!FY4</f>
        <v>Mot 21</v>
      </c>
      <c r="FO7" s="161"/>
      <c r="FP7" s="166" t="str">
        <f ca="1">'GenerateurBingo.com'!GA4</f>
        <v>Mot 4</v>
      </c>
      <c r="FQ7" s="167" t="str">
        <f ca="1">'GenerateurBingo.com'!GB4</f>
        <v>Mot 8</v>
      </c>
      <c r="FR7" s="167" t="str">
        <f>Instructions!F13</f>
        <v>Gratuit</v>
      </c>
      <c r="FS7" s="167" t="str">
        <f ca="1">'GenerateurBingo.com'!GD4</f>
        <v>Mot 16</v>
      </c>
      <c r="FT7" s="168" t="str">
        <f ca="1">'GenerateurBingo.com'!GE4</f>
        <v>Mot 25</v>
      </c>
      <c r="FU7" s="166" t="str">
        <f ca="1">'GenerateurBingo.com'!GF4</f>
        <v>Mot 2</v>
      </c>
      <c r="FV7" s="167" t="str">
        <f ca="1">'GenerateurBingo.com'!GG4</f>
        <v>Mot 8</v>
      </c>
      <c r="FW7" s="167" t="str">
        <f>Instructions!F13</f>
        <v>Gratuit</v>
      </c>
      <c r="FX7" s="167" t="str">
        <f ca="1">'GenerateurBingo.com'!GI4</f>
        <v>Mot 17</v>
      </c>
      <c r="FY7" s="168" t="str">
        <f ca="1">'GenerateurBingo.com'!GJ4</f>
        <v>Mot 23</v>
      </c>
      <c r="FZ7" s="161"/>
      <c r="GA7" s="166" t="str">
        <f ca="1">'GenerateurBingo.com'!GL4</f>
        <v>Mot 5</v>
      </c>
      <c r="GB7" s="167" t="str">
        <f ca="1">'GenerateurBingo.com'!GM4</f>
        <v>Mot 7</v>
      </c>
      <c r="GC7" s="167" t="str">
        <f>Instructions!F13</f>
        <v>Gratuit</v>
      </c>
      <c r="GD7" s="167" t="str">
        <f ca="1">'GenerateurBingo.com'!GO4</f>
        <v>Mot 19</v>
      </c>
      <c r="GE7" s="168" t="str">
        <f ca="1">'GenerateurBingo.com'!GP4</f>
        <v>Mot 25</v>
      </c>
      <c r="GF7" s="166" t="str">
        <f ca="1">'GenerateurBingo.com'!GQ4</f>
        <v>Mot 4</v>
      </c>
      <c r="GG7" s="167" t="str">
        <f ca="1">'GenerateurBingo.com'!GR4</f>
        <v>Mot 9</v>
      </c>
      <c r="GH7" s="167" t="str">
        <f>Instructions!F13</f>
        <v>Gratuit</v>
      </c>
      <c r="GI7" s="167" t="str">
        <f ca="1">'GenerateurBingo.com'!GT4</f>
        <v>Mot 19</v>
      </c>
      <c r="GJ7" s="168" t="str">
        <f ca="1">'GenerateurBingo.com'!GU4</f>
        <v>Mot 21</v>
      </c>
      <c r="GK7" s="161"/>
      <c r="GL7" s="166" t="str">
        <f ca="1">'GenerateurBingo.com'!GW4</f>
        <v>Mot 2</v>
      </c>
      <c r="GM7" s="167" t="str">
        <f ca="1">'GenerateurBingo.com'!GX4</f>
        <v>Mot 10</v>
      </c>
      <c r="GN7" s="167" t="str">
        <f>Instructions!F13</f>
        <v>Gratuit</v>
      </c>
      <c r="GO7" s="167" t="str">
        <f ca="1">'GenerateurBingo.com'!GZ4</f>
        <v>Mot 17</v>
      </c>
      <c r="GP7" s="168" t="str">
        <f ca="1">'GenerateurBingo.com'!HA4</f>
        <v>Mot 24</v>
      </c>
      <c r="GQ7" s="166" t="str">
        <f ca="1">'GenerateurBingo.com'!HB4</f>
        <v>Mot 4</v>
      </c>
      <c r="GR7" s="167" t="str">
        <f ca="1">'GenerateurBingo.com'!HC4</f>
        <v>Mot 6</v>
      </c>
      <c r="GS7" s="167" t="str">
        <f>Instructions!F13</f>
        <v>Gratuit</v>
      </c>
      <c r="GT7" s="167" t="str">
        <f ca="1">'GenerateurBingo.com'!HE4</f>
        <v>Mot 18</v>
      </c>
      <c r="GU7" s="168" t="str">
        <f ca="1">'GenerateurBingo.com'!HF4</f>
        <v>Mot 24</v>
      </c>
      <c r="GV7" s="161"/>
      <c r="GW7" s="166" t="str">
        <f ca="1">'GenerateurBingo.com'!HH4</f>
        <v>Mot 5</v>
      </c>
      <c r="GX7" s="167" t="str">
        <f ca="1">'GenerateurBingo.com'!HI4</f>
        <v>Mot 10</v>
      </c>
      <c r="GY7" s="167" t="str">
        <f>Instructions!F13</f>
        <v>Gratuit</v>
      </c>
      <c r="GZ7" s="167" t="str">
        <f ca="1">'GenerateurBingo.com'!HK4</f>
        <v>Mot 19</v>
      </c>
      <c r="HA7" s="168" t="str">
        <f ca="1">'GenerateurBingo.com'!HL4</f>
        <v>Mot 24</v>
      </c>
      <c r="HB7" s="166" t="str">
        <f ca="1">'GenerateurBingo.com'!HM4</f>
        <v>Mot 4</v>
      </c>
      <c r="HC7" s="167" t="str">
        <f ca="1">'GenerateurBingo.com'!HN4</f>
        <v>Mot 8</v>
      </c>
      <c r="HD7" s="167" t="str">
        <f>Instructions!F13</f>
        <v>Gratuit</v>
      </c>
      <c r="HE7" s="167" t="str">
        <f ca="1">'GenerateurBingo.com'!HP4</f>
        <v>Mot 18</v>
      </c>
      <c r="HF7" s="168" t="str">
        <f ca="1">'GenerateurBingo.com'!HQ4</f>
        <v>Mot 21</v>
      </c>
      <c r="HG7" s="161"/>
      <c r="HH7" s="166" t="str">
        <f ca="1">'GenerateurBingo.com'!HS4</f>
        <v>Mot 3</v>
      </c>
      <c r="HI7" s="167" t="str">
        <f ca="1">'GenerateurBingo.com'!HT4</f>
        <v>Mot 7</v>
      </c>
      <c r="HJ7" s="167" t="str">
        <f>Instructions!F13</f>
        <v>Gratuit</v>
      </c>
      <c r="HK7" s="167" t="str">
        <f ca="1">'GenerateurBingo.com'!HV4</f>
        <v>Mot 16</v>
      </c>
      <c r="HL7" s="168" t="str">
        <f ca="1">'GenerateurBingo.com'!HW4</f>
        <v>Mot 21</v>
      </c>
      <c r="HM7" s="166" t="str">
        <f ca="1">'GenerateurBingo.com'!HX4</f>
        <v>Mot 4</v>
      </c>
      <c r="HN7" s="167" t="str">
        <f ca="1">'GenerateurBingo.com'!HY4</f>
        <v>Mot 8</v>
      </c>
      <c r="HO7" s="167" t="str">
        <f>Instructions!F13</f>
        <v>Gratuit</v>
      </c>
      <c r="HP7" s="167" t="str">
        <f ca="1">'GenerateurBingo.com'!IA4</f>
        <v>Mot 17</v>
      </c>
      <c r="HQ7" s="168" t="str">
        <f ca="1">'GenerateurBingo.com'!IB4</f>
        <v>Mot 22</v>
      </c>
      <c r="HR7" s="161"/>
      <c r="HS7" s="166" t="str">
        <f ca="1">'GenerateurBingo.com'!ID4</f>
        <v>Mot 4</v>
      </c>
      <c r="HT7" s="167" t="str">
        <f ca="1">'GenerateurBingo.com'!IE4</f>
        <v>Mot 8</v>
      </c>
      <c r="HU7" s="167" t="str">
        <f>Instructions!F13</f>
        <v>Gratuit</v>
      </c>
      <c r="HV7" s="167" t="str">
        <f ca="1">'GenerateurBingo.com'!IG4</f>
        <v>Mot 19</v>
      </c>
      <c r="HW7" s="168" t="str">
        <f ca="1">'GenerateurBingo.com'!IH4</f>
        <v>Mot 21</v>
      </c>
      <c r="HX7" s="166" t="str">
        <f ca="1">'GenerateurBingo.com'!II4</f>
        <v>Mot 4</v>
      </c>
      <c r="HY7" s="167" t="str">
        <f ca="1">'GenerateurBingo.com'!IJ4</f>
        <v>Mot 9</v>
      </c>
      <c r="HZ7" s="167" t="str">
        <f>Instructions!F13</f>
        <v>Gratuit</v>
      </c>
      <c r="IA7" s="167" t="str">
        <f ca="1">'GenerateurBingo.com'!IL4</f>
        <v>Mot 16</v>
      </c>
      <c r="IB7" s="168" t="str">
        <f ca="1">'GenerateurBingo.com'!IM4</f>
        <v>Mot 25</v>
      </c>
      <c r="IC7" s="161"/>
      <c r="ID7" s="166" t="str">
        <f ca="1">'GenerateurBingo.com'!IO4</f>
        <v>Mot 3</v>
      </c>
      <c r="IE7" s="167" t="str">
        <f ca="1">'GenerateurBingo.com'!IP4</f>
        <v>Mot 10</v>
      </c>
      <c r="IF7" s="167" t="str">
        <f>Instructions!F13</f>
        <v>Gratuit</v>
      </c>
      <c r="IG7" s="167" t="str">
        <f ca="1">'GenerateurBingo.com'!IR4</f>
        <v>Mot 19</v>
      </c>
      <c r="IH7" s="168" t="str">
        <f ca="1">'GenerateurBingo.com'!IS4</f>
        <v>Mot 22</v>
      </c>
      <c r="II7" s="166" t="str">
        <f ca="1">'GenerateurBingo.com'!IT4</f>
        <v>Mot 2</v>
      </c>
      <c r="IJ7" s="167" t="str">
        <f ca="1">'GenerateurBingo.com'!IU4</f>
        <v>Mot 10</v>
      </c>
      <c r="IK7" s="167" t="str">
        <f>Instructions!F13</f>
        <v>Gratuit</v>
      </c>
      <c r="IL7" s="167" t="str">
        <f ca="1">'GenerateurBingo.com'!IW4</f>
        <v>Mot 20</v>
      </c>
      <c r="IM7" s="168" t="str">
        <f ca="1">'GenerateurBingo.com'!IX4</f>
        <v>Mot 24</v>
      </c>
      <c r="IN7" s="161"/>
      <c r="IO7" s="166" t="str">
        <f ca="1">'GenerateurBingo.com'!IZ4</f>
        <v>Mot 3</v>
      </c>
      <c r="IP7" s="167" t="str">
        <f ca="1">'GenerateurBingo.com'!JA4</f>
        <v>Mot 6</v>
      </c>
      <c r="IQ7" s="167" t="str">
        <f>Instructions!F13</f>
        <v>Gratuit</v>
      </c>
      <c r="IR7" s="167" t="str">
        <f ca="1">'GenerateurBingo.com'!JC4</f>
        <v>Mot 16</v>
      </c>
      <c r="IS7" s="168" t="str">
        <f ca="1">'GenerateurBingo.com'!JD4</f>
        <v>Mot 24</v>
      </c>
      <c r="IT7" s="166" t="str">
        <f ca="1">'GenerateurBingo.com'!JE4</f>
        <v>Mot 2</v>
      </c>
      <c r="IU7" s="167" t="str">
        <f ca="1">'GenerateurBingo.com'!JF4</f>
        <v>Mot 10</v>
      </c>
      <c r="IV7" s="167" t="str">
        <f>Instructions!F13</f>
        <v>Gratuit</v>
      </c>
      <c r="IW7" s="167" t="str">
        <f ca="1">'GenerateurBingo.com'!JH4</f>
        <v>Mot 20</v>
      </c>
      <c r="IX7" s="168" t="str">
        <f ca="1">'GenerateurBingo.com'!JI4</f>
        <v>Mot 25</v>
      </c>
      <c r="IY7" s="161"/>
      <c r="IZ7" s="166" t="str">
        <f ca="1">'GenerateurBingo.com'!JK4</f>
        <v>Mot 2</v>
      </c>
      <c r="JA7" s="167" t="str">
        <f ca="1">'GenerateurBingo.com'!JL4</f>
        <v>Mot 8</v>
      </c>
      <c r="JB7" s="167" t="str">
        <f>Instructions!F13</f>
        <v>Gratuit</v>
      </c>
      <c r="JC7" s="167" t="str">
        <f ca="1">'GenerateurBingo.com'!JN4</f>
        <v>Mot 19</v>
      </c>
      <c r="JD7" s="168" t="str">
        <f ca="1">'GenerateurBingo.com'!JO4</f>
        <v>Mot 22</v>
      </c>
      <c r="JE7" s="166" t="str">
        <f ca="1">'GenerateurBingo.com'!JP4</f>
        <v>Mot 2</v>
      </c>
      <c r="JF7" s="167" t="str">
        <f ca="1">'GenerateurBingo.com'!JQ4</f>
        <v>Mot 8</v>
      </c>
      <c r="JG7" s="167" t="str">
        <f>Instructions!F13</f>
        <v>Gratuit</v>
      </c>
      <c r="JH7" s="167" t="str">
        <f ca="1">'GenerateurBingo.com'!JS4</f>
        <v>Mot 19</v>
      </c>
      <c r="JI7" s="168" t="str">
        <f ca="1">'GenerateurBingo.com'!JT4</f>
        <v>Mot 21</v>
      </c>
      <c r="JJ7" s="161"/>
      <c r="JK7" s="166" t="str">
        <f ca="1">'GenerateurBingo.com'!JV4</f>
        <v>Mot 3</v>
      </c>
      <c r="JL7" s="167" t="str">
        <f ca="1">'GenerateurBingo.com'!JW4</f>
        <v>Mot 10</v>
      </c>
      <c r="JM7" s="167" t="str">
        <f>Instructions!F13</f>
        <v>Gratuit</v>
      </c>
      <c r="JN7" s="167" t="str">
        <f ca="1">'GenerateurBingo.com'!JY4</f>
        <v>Mot 20</v>
      </c>
      <c r="JO7" s="168" t="str">
        <f ca="1">'GenerateurBingo.com'!JZ4</f>
        <v>Mot 21</v>
      </c>
      <c r="JP7" s="166" t="str">
        <f ca="1">'GenerateurBingo.com'!KA4</f>
        <v>Mot 3</v>
      </c>
      <c r="JQ7" s="167" t="str">
        <f ca="1">'GenerateurBingo.com'!KB4</f>
        <v>Mot 9</v>
      </c>
      <c r="JR7" s="167" t="str">
        <f>Instructions!F13</f>
        <v>Gratuit</v>
      </c>
      <c r="JS7" s="167" t="str">
        <f ca="1">'GenerateurBingo.com'!KD4</f>
        <v>Mot 16</v>
      </c>
      <c r="JT7" s="168" t="str">
        <f ca="1">'GenerateurBingo.com'!KE4</f>
        <v>Mot 25</v>
      </c>
      <c r="JU7" s="161"/>
      <c r="JV7" s="166" t="str">
        <f ca="1">'GenerateurBingo.com'!KG4</f>
        <v>Mot 2</v>
      </c>
      <c r="JW7" s="167" t="str">
        <f ca="1">'GenerateurBingo.com'!KH4</f>
        <v>Mot 7</v>
      </c>
      <c r="JX7" s="167" t="str">
        <f>Instructions!F13</f>
        <v>Gratuit</v>
      </c>
      <c r="JY7" s="167" t="str">
        <f ca="1">'GenerateurBingo.com'!KJ4</f>
        <v>Mot 17</v>
      </c>
      <c r="JZ7" s="168" t="str">
        <f ca="1">'GenerateurBingo.com'!KK4</f>
        <v>Mot 24</v>
      </c>
      <c r="KA7" s="166" t="str">
        <f ca="1">'GenerateurBingo.com'!KL4</f>
        <v>Mot 2</v>
      </c>
      <c r="KB7" s="167" t="str">
        <f ca="1">'GenerateurBingo.com'!KM4</f>
        <v>Mot 9</v>
      </c>
      <c r="KC7" s="167" t="str">
        <f>Instructions!F13</f>
        <v>Gratuit</v>
      </c>
      <c r="KD7" s="167" t="str">
        <f ca="1">'GenerateurBingo.com'!KO4</f>
        <v>Mot 20</v>
      </c>
      <c r="KE7" s="168" t="str">
        <f ca="1">'GenerateurBingo.com'!KP4</f>
        <v>Mot 22</v>
      </c>
      <c r="KF7" s="161"/>
      <c r="KG7" s="166" t="str">
        <f ca="1">'GenerateurBingo.com'!KR4</f>
        <v>Mot 1</v>
      </c>
      <c r="KH7" s="167" t="str">
        <f ca="1">'GenerateurBingo.com'!KS4</f>
        <v>Mot 9</v>
      </c>
      <c r="KI7" s="167" t="str">
        <f>Instructions!F13</f>
        <v>Gratuit</v>
      </c>
      <c r="KJ7" s="167" t="str">
        <f ca="1">'GenerateurBingo.com'!KU4</f>
        <v>Mot 16</v>
      </c>
      <c r="KK7" s="168" t="str">
        <f ca="1">'GenerateurBingo.com'!KV4</f>
        <v>Mot 25</v>
      </c>
      <c r="KL7" s="166" t="str">
        <f ca="1">'GenerateurBingo.com'!KW4</f>
        <v>Mot 5</v>
      </c>
      <c r="KM7" s="167" t="str">
        <f ca="1">'GenerateurBingo.com'!KX4</f>
        <v>Mot 7</v>
      </c>
      <c r="KN7" s="167" t="str">
        <f>Instructions!F13</f>
        <v>Gratuit</v>
      </c>
      <c r="KO7" s="167" t="str">
        <f ca="1">'GenerateurBingo.com'!KZ4</f>
        <v>Mot 17</v>
      </c>
      <c r="KP7" s="168" t="str">
        <f ca="1">'GenerateurBingo.com'!LA4</f>
        <v>Mot 21</v>
      </c>
      <c r="KQ7" s="161"/>
      <c r="KR7" s="166" t="str">
        <f ca="1">'GenerateurBingo.com'!LC4</f>
        <v>Mot 4</v>
      </c>
      <c r="KS7" s="167" t="str">
        <f ca="1">'GenerateurBingo.com'!LD4</f>
        <v>Mot 10</v>
      </c>
      <c r="KT7" s="167" t="str">
        <f>Instructions!F13</f>
        <v>Gratuit</v>
      </c>
      <c r="KU7" s="167" t="str">
        <f ca="1">'GenerateurBingo.com'!LF4</f>
        <v>Mot 20</v>
      </c>
      <c r="KV7" s="168" t="str">
        <f ca="1">'GenerateurBingo.com'!LG4</f>
        <v>Mot 25</v>
      </c>
      <c r="KW7" s="166" t="str">
        <f ca="1">'GenerateurBingo.com'!LH4</f>
        <v>Mot 5</v>
      </c>
      <c r="KX7" s="167" t="str">
        <f ca="1">'GenerateurBingo.com'!LI4</f>
        <v>Mot 6</v>
      </c>
      <c r="KY7" s="167" t="str">
        <f>Instructions!F13</f>
        <v>Gratuit</v>
      </c>
      <c r="KZ7" s="167" t="str">
        <f ca="1">'GenerateurBingo.com'!LK4</f>
        <v>Mot 17</v>
      </c>
      <c r="LA7" s="168" t="str">
        <f ca="1">'GenerateurBingo.com'!LL4</f>
        <v>Mot 24</v>
      </c>
      <c r="LB7" s="161"/>
      <c r="LC7" s="166" t="str">
        <f ca="1">'GenerateurBingo.com'!LN4</f>
        <v>Mot 4</v>
      </c>
      <c r="LD7" s="167" t="str">
        <f ca="1">'GenerateurBingo.com'!LO4</f>
        <v>Mot 7</v>
      </c>
      <c r="LE7" s="167" t="str">
        <f>Instructions!F13</f>
        <v>Gratuit</v>
      </c>
      <c r="LF7" s="167" t="str">
        <f ca="1">'GenerateurBingo.com'!LQ4</f>
        <v>Mot 16</v>
      </c>
      <c r="LG7" s="168" t="str">
        <f ca="1">'GenerateurBingo.com'!LR4</f>
        <v>Mot 25</v>
      </c>
      <c r="LH7" s="166" t="str">
        <f ca="1">'GenerateurBingo.com'!LS4</f>
        <v>Mot 1</v>
      </c>
      <c r="LI7" s="167" t="str">
        <f ca="1">'GenerateurBingo.com'!LT4</f>
        <v>Mot 7</v>
      </c>
      <c r="LJ7" s="167" t="str">
        <f>Instructions!F13</f>
        <v>Gratuit</v>
      </c>
      <c r="LK7" s="167" t="str">
        <f ca="1">'GenerateurBingo.com'!LV4</f>
        <v>Mot 17</v>
      </c>
      <c r="LL7" s="168" t="str">
        <f ca="1">'GenerateurBingo.com'!LW4</f>
        <v>Mot 24</v>
      </c>
      <c r="LM7" s="161"/>
      <c r="LN7" s="166" t="str">
        <f ca="1">'GenerateurBingo.com'!LY4</f>
        <v>Mot 5</v>
      </c>
      <c r="LO7" s="167" t="str">
        <f ca="1">'GenerateurBingo.com'!LZ4</f>
        <v>Mot 9</v>
      </c>
      <c r="LP7" s="167" t="str">
        <f>Instructions!F13</f>
        <v>Gratuit</v>
      </c>
      <c r="LQ7" s="167" t="str">
        <f ca="1">'GenerateurBingo.com'!MB4</f>
        <v>Mot 18</v>
      </c>
      <c r="LR7" s="168" t="str">
        <f ca="1">'GenerateurBingo.com'!MC4</f>
        <v>Mot 22</v>
      </c>
      <c r="LS7" s="166" t="str">
        <f ca="1">'GenerateurBingo.com'!MD4</f>
        <v>Mot 4</v>
      </c>
      <c r="LT7" s="167" t="str">
        <f ca="1">'GenerateurBingo.com'!ME4</f>
        <v>Mot 8</v>
      </c>
      <c r="LU7" s="167" t="str">
        <f>Instructions!F13</f>
        <v>Gratuit</v>
      </c>
      <c r="LV7" s="167" t="str">
        <f ca="1">'GenerateurBingo.com'!MG4</f>
        <v>Mot 16</v>
      </c>
      <c r="LW7" s="168" t="str">
        <f ca="1">'GenerateurBingo.com'!MH4</f>
        <v>Mot 25</v>
      </c>
      <c r="LX7" s="161"/>
      <c r="LY7" s="166" t="str">
        <f ca="1">'GenerateurBingo.com'!MJ4</f>
        <v>Mot 3</v>
      </c>
      <c r="LZ7" s="167" t="str">
        <f ca="1">'GenerateurBingo.com'!MK4</f>
        <v>Mot 7</v>
      </c>
      <c r="MA7" s="167" t="str">
        <f>Instructions!F13</f>
        <v>Gratuit</v>
      </c>
      <c r="MB7" s="167" t="str">
        <f ca="1">'GenerateurBingo.com'!MM4</f>
        <v>Mot 18</v>
      </c>
      <c r="MC7" s="168" t="str">
        <f ca="1">'GenerateurBingo.com'!MN4</f>
        <v>Mot 22</v>
      </c>
      <c r="MD7" s="166" t="str">
        <f ca="1">'GenerateurBingo.com'!MO4</f>
        <v>Mot 2</v>
      </c>
      <c r="ME7" s="167" t="str">
        <f ca="1">'GenerateurBingo.com'!MP4</f>
        <v>Mot 8</v>
      </c>
      <c r="MF7" s="167" t="str">
        <f>Instructions!F13</f>
        <v>Gratuit</v>
      </c>
      <c r="MG7" s="167" t="str">
        <f ca="1">'GenerateurBingo.com'!MR4</f>
        <v>Mot 18</v>
      </c>
      <c r="MH7" s="168" t="str">
        <f ca="1">'GenerateurBingo.com'!MS4</f>
        <v>Mot 23</v>
      </c>
      <c r="MI7" s="161"/>
      <c r="MJ7" s="166" t="str">
        <f ca="1">'GenerateurBingo.com'!MU4</f>
        <v>Mot 4</v>
      </c>
      <c r="MK7" s="167" t="str">
        <f ca="1">'GenerateurBingo.com'!MV4</f>
        <v>Mot 8</v>
      </c>
      <c r="ML7" s="167" t="str">
        <f>Instructions!F13</f>
        <v>Gratuit</v>
      </c>
      <c r="MM7" s="167" t="str">
        <f ca="1">'GenerateurBingo.com'!MX4</f>
        <v>Mot 19</v>
      </c>
      <c r="MN7" s="168" t="str">
        <f ca="1">'GenerateurBingo.com'!MY4</f>
        <v>Mot 25</v>
      </c>
      <c r="MO7" s="166" t="str">
        <f ca="1">'GenerateurBingo.com'!MZ4</f>
        <v>Mot 5</v>
      </c>
      <c r="MP7" s="167" t="str">
        <f ca="1">'GenerateurBingo.com'!NA4</f>
        <v>Mot 9</v>
      </c>
      <c r="MQ7" s="167" t="str">
        <f>Instructions!F13</f>
        <v>Gratuit</v>
      </c>
      <c r="MR7" s="167" t="str">
        <f ca="1">'GenerateurBingo.com'!NC4</f>
        <v>Mot 18</v>
      </c>
      <c r="MS7" s="168" t="str">
        <f ca="1">'GenerateurBingo.com'!ND4</f>
        <v>Mot 21</v>
      </c>
      <c r="MT7" s="161"/>
      <c r="MU7" s="166" t="str">
        <f ca="1">'GenerateurBingo.com'!NF4</f>
        <v>Mot 1</v>
      </c>
      <c r="MV7" s="167" t="str">
        <f ca="1">'GenerateurBingo.com'!NG4</f>
        <v>Mot 10</v>
      </c>
      <c r="MW7" s="167" t="str">
        <f>Instructions!F13</f>
        <v>Gratuit</v>
      </c>
      <c r="MX7" s="167" t="str">
        <f ca="1">'GenerateurBingo.com'!NI4</f>
        <v>Mot 16</v>
      </c>
      <c r="MY7" s="168" t="str">
        <f ca="1">'GenerateurBingo.com'!NJ4</f>
        <v>Mot 22</v>
      </c>
      <c r="MZ7" s="166" t="str">
        <f ca="1">'GenerateurBingo.com'!NK4</f>
        <v>Mot 3</v>
      </c>
      <c r="NA7" s="167" t="str">
        <f ca="1">'GenerateurBingo.com'!NL4</f>
        <v>Mot 10</v>
      </c>
      <c r="NB7" s="167" t="str">
        <f>Instructions!F13</f>
        <v>Gratuit</v>
      </c>
      <c r="NC7" s="167" t="str">
        <f ca="1">'GenerateurBingo.com'!NN4</f>
        <v>Mot 19</v>
      </c>
      <c r="ND7" s="168" t="str">
        <f ca="1">'GenerateurBingo.com'!NO4</f>
        <v>Mot 25</v>
      </c>
      <c r="NE7" s="161"/>
      <c r="NF7" s="166" t="str">
        <f ca="1">'GenerateurBingo.com'!NQ4</f>
        <v>Mot 3</v>
      </c>
      <c r="NG7" s="167" t="str">
        <f ca="1">'GenerateurBingo.com'!NR4</f>
        <v>Mot 10</v>
      </c>
      <c r="NH7" s="167" t="str">
        <f>Instructions!F13</f>
        <v>Gratuit</v>
      </c>
      <c r="NI7" s="167" t="str">
        <f ca="1">'GenerateurBingo.com'!NT4</f>
        <v>Mot 16</v>
      </c>
      <c r="NJ7" s="168" t="str">
        <f ca="1">'GenerateurBingo.com'!NU4</f>
        <v>Mot 24</v>
      </c>
      <c r="NK7" s="166" t="str">
        <f ca="1">'GenerateurBingo.com'!NV4</f>
        <v>Mot 4</v>
      </c>
      <c r="NL7" s="167" t="str">
        <f ca="1">'GenerateurBingo.com'!NW4</f>
        <v>Mot 8</v>
      </c>
      <c r="NM7" s="167" t="str">
        <f>Instructions!F13</f>
        <v>Gratuit</v>
      </c>
      <c r="NN7" s="167" t="str">
        <f ca="1">'GenerateurBingo.com'!NY4</f>
        <v>Mot 16</v>
      </c>
      <c r="NO7" s="168" t="str">
        <f ca="1">'GenerateurBingo.com'!NZ4</f>
        <v>Mot 22</v>
      </c>
      <c r="NP7" s="161"/>
      <c r="NQ7" s="166" t="str">
        <f ca="1">'GenerateurBingo.com'!OB4</f>
        <v>Mot 4</v>
      </c>
      <c r="NR7" s="167" t="str">
        <f ca="1">'GenerateurBingo.com'!OC4</f>
        <v>Mot 10</v>
      </c>
      <c r="NS7" s="167" t="str">
        <f>Instructions!F13</f>
        <v>Gratuit</v>
      </c>
      <c r="NT7" s="167" t="str">
        <f ca="1">'GenerateurBingo.com'!OE4</f>
        <v>Mot 19</v>
      </c>
      <c r="NU7" s="168" t="str">
        <f ca="1">'GenerateurBingo.com'!OF4</f>
        <v>Mot 23</v>
      </c>
      <c r="NV7" s="166" t="str">
        <f ca="1">'GenerateurBingo.com'!OG4</f>
        <v>Mot 1</v>
      </c>
      <c r="NW7" s="167" t="str">
        <f ca="1">'GenerateurBingo.com'!OH4</f>
        <v>Mot 7</v>
      </c>
      <c r="NX7" s="167" t="str">
        <f>Instructions!F13</f>
        <v>Gratuit</v>
      </c>
      <c r="NY7" s="167" t="str">
        <f ca="1">'GenerateurBingo.com'!OJ4</f>
        <v>Mot 19</v>
      </c>
      <c r="NZ7" s="168" t="str">
        <f ca="1">'GenerateurBingo.com'!OK4</f>
        <v>Mot 24</v>
      </c>
      <c r="OA7" s="161"/>
      <c r="OB7" s="166" t="str">
        <f ca="1">'GenerateurBingo.com'!OM4</f>
        <v>Mot 1</v>
      </c>
      <c r="OC7" s="167" t="str">
        <f ca="1">'GenerateurBingo.com'!ON4</f>
        <v>Mot 8</v>
      </c>
      <c r="OD7" s="167" t="str">
        <f>Instructions!F13</f>
        <v>Gratuit</v>
      </c>
      <c r="OE7" s="167" t="str">
        <f ca="1">'GenerateurBingo.com'!OP4</f>
        <v>Mot 18</v>
      </c>
      <c r="OF7" s="168" t="str">
        <f ca="1">'GenerateurBingo.com'!OQ4</f>
        <v>Mot 23</v>
      </c>
      <c r="OG7" s="166" t="str">
        <f ca="1">'GenerateurBingo.com'!OR4</f>
        <v>Mot 5</v>
      </c>
      <c r="OH7" s="167" t="str">
        <f ca="1">'GenerateurBingo.com'!OS4</f>
        <v>Mot 10</v>
      </c>
      <c r="OI7" s="169" t="str">
        <f>Instructions!F13</f>
        <v>Gratuit</v>
      </c>
      <c r="OJ7" s="167" t="str">
        <f ca="1">'GenerateurBingo.com'!OU4</f>
        <v>Mot 20</v>
      </c>
      <c r="OK7" s="168" t="str">
        <f ca="1">'GenerateurBingo.com'!OV4</f>
        <v>Mot 21</v>
      </c>
      <c r="OL7" s="161"/>
      <c r="OM7" s="166" t="str">
        <f ca="1">'GenerateurBingo.com'!OX4</f>
        <v>Mot 5</v>
      </c>
      <c r="ON7" s="167" t="str">
        <f ca="1">'GenerateurBingo.com'!OY4</f>
        <v>Mot 7</v>
      </c>
      <c r="OO7" s="169" t="str">
        <f>Instructions!F13</f>
        <v>Gratuit</v>
      </c>
      <c r="OP7" s="167" t="str">
        <f ca="1">'GenerateurBingo.com'!PA4</f>
        <v>Mot 19</v>
      </c>
      <c r="OQ7" s="168" t="str">
        <f ca="1">'GenerateurBingo.com'!PB4</f>
        <v>Mot 22</v>
      </c>
      <c r="OR7" s="166" t="str">
        <f ca="1">'GenerateurBingo.com'!PC4</f>
        <v>Mot 1</v>
      </c>
      <c r="OS7" s="167" t="str">
        <f ca="1">'GenerateurBingo.com'!PD4</f>
        <v>Mot 8</v>
      </c>
      <c r="OT7" s="169" t="str">
        <f>Instructions!F13</f>
        <v>Gratuit</v>
      </c>
      <c r="OU7" s="167" t="str">
        <f ca="1">'GenerateurBingo.com'!PF4</f>
        <v>Mot 16</v>
      </c>
      <c r="OV7" s="168" t="str">
        <f ca="1">'GenerateurBingo.com'!PG4</f>
        <v>Mot 21</v>
      </c>
      <c r="OW7" s="161"/>
      <c r="OX7" s="166" t="str">
        <f ca="1">'GenerateurBingo.com'!PI4</f>
        <v>Mot 1</v>
      </c>
      <c r="OY7" s="167" t="str">
        <f ca="1">'GenerateurBingo.com'!PJ4</f>
        <v>Mot 7</v>
      </c>
      <c r="OZ7" s="169" t="str">
        <f>Instructions!F13</f>
        <v>Gratuit</v>
      </c>
      <c r="PA7" s="167" t="str">
        <f ca="1">'GenerateurBingo.com'!PL4</f>
        <v>Mot 20</v>
      </c>
      <c r="PB7" s="168" t="str">
        <f ca="1">'GenerateurBingo.com'!PM4</f>
        <v>Mot 21</v>
      </c>
      <c r="PC7" s="166" t="str">
        <f ca="1">'GenerateurBingo.com'!PN4</f>
        <v>Mot 3</v>
      </c>
      <c r="PD7" s="167" t="str">
        <f ca="1">'GenerateurBingo.com'!PO4</f>
        <v>Mot 10</v>
      </c>
      <c r="PE7" s="169" t="str">
        <f>Instructions!F13</f>
        <v>Gratuit</v>
      </c>
      <c r="PF7" s="167" t="str">
        <f ca="1">'GenerateurBingo.com'!PQ4</f>
        <v>Mot 20</v>
      </c>
      <c r="PG7" s="168" t="str">
        <f ca="1">'GenerateurBingo.com'!PR4</f>
        <v>Mot 22</v>
      </c>
      <c r="PH7" s="161"/>
      <c r="PI7" s="166" t="str">
        <f ca="1">'GenerateurBingo.com'!PT4</f>
        <v>Mot 4</v>
      </c>
      <c r="PJ7" s="167" t="str">
        <f ca="1">'GenerateurBingo.com'!PU4</f>
        <v>Mot 10</v>
      </c>
      <c r="PK7" s="169" t="str">
        <f>Instructions!F13</f>
        <v>Gratuit</v>
      </c>
      <c r="PL7" s="167" t="str">
        <f ca="1">'GenerateurBingo.com'!PW4</f>
        <v>Mot 19</v>
      </c>
      <c r="PM7" s="168" t="str">
        <f ca="1">'GenerateurBingo.com'!PX4</f>
        <v>Mot 25</v>
      </c>
      <c r="PN7" s="166" t="str">
        <f ca="1">'GenerateurBingo.com'!PY4</f>
        <v>Mot 4</v>
      </c>
      <c r="PO7" s="167" t="str">
        <f ca="1">'GenerateurBingo.com'!PZ4</f>
        <v>Mot 7</v>
      </c>
      <c r="PP7" s="169" t="str">
        <f>Instructions!F13</f>
        <v>Gratuit</v>
      </c>
      <c r="PQ7" s="167" t="str">
        <f ca="1">'GenerateurBingo.com'!QB4</f>
        <v>Mot 20</v>
      </c>
      <c r="PR7" s="168" t="str">
        <f ca="1">'GenerateurBingo.com'!QC4</f>
        <v>Mot 24</v>
      </c>
      <c r="PS7" s="161"/>
      <c r="PT7" s="166" t="str">
        <f ca="1">'GenerateurBingo.com'!QE4</f>
        <v>Mot 4</v>
      </c>
      <c r="PU7" s="167" t="str">
        <f ca="1">'GenerateurBingo.com'!QF4</f>
        <v>Mot 9</v>
      </c>
      <c r="PV7" s="169" t="str">
        <f>Instructions!F13</f>
        <v>Gratuit</v>
      </c>
      <c r="PW7" s="167" t="str">
        <f ca="1">'GenerateurBingo.com'!QH4</f>
        <v>Mot 20</v>
      </c>
      <c r="PX7" s="168" t="str">
        <f ca="1">'GenerateurBingo.com'!QI4</f>
        <v>Mot 23</v>
      </c>
      <c r="PY7" s="166" t="str">
        <f ca="1">'GenerateurBingo.com'!QJ4</f>
        <v>Mot 2</v>
      </c>
      <c r="PZ7" s="167" t="str">
        <f ca="1">'GenerateurBingo.com'!QK4</f>
        <v>Mot 6</v>
      </c>
      <c r="QA7" s="169" t="str">
        <f>Instructions!F13</f>
        <v>Gratuit</v>
      </c>
      <c r="QB7" s="167" t="str">
        <f ca="1">'GenerateurBingo.com'!QM4</f>
        <v>Mot 16</v>
      </c>
      <c r="QC7" s="168" t="str">
        <f ca="1">'GenerateurBingo.com'!QN4</f>
        <v>Mot 24</v>
      </c>
      <c r="QD7" s="161"/>
      <c r="QE7" s="166" t="str">
        <f ca="1">'GenerateurBingo.com'!QP4</f>
        <v>Mot 5</v>
      </c>
      <c r="QF7" s="167" t="str">
        <f ca="1">'GenerateurBingo.com'!QQ4</f>
        <v>Mot 9</v>
      </c>
      <c r="QG7" s="169" t="str">
        <f>Instructions!F13</f>
        <v>Gratuit</v>
      </c>
      <c r="QH7" s="167" t="str">
        <f ca="1">'GenerateurBingo.com'!QS4</f>
        <v>Mot 19</v>
      </c>
      <c r="QI7" s="168" t="str">
        <f ca="1">'GenerateurBingo.com'!QT4</f>
        <v>Mot 25</v>
      </c>
      <c r="QJ7" s="166" t="str">
        <f ca="1">'GenerateurBingo.com'!QU4</f>
        <v>Mot 4</v>
      </c>
      <c r="QK7" s="167" t="str">
        <f ca="1">'GenerateurBingo.com'!QV4</f>
        <v>Mot 7</v>
      </c>
      <c r="QL7" s="169" t="str">
        <f>Instructions!F13</f>
        <v>Gratuit</v>
      </c>
      <c r="QM7" s="167" t="str">
        <f ca="1">'GenerateurBingo.com'!QX4</f>
        <v>Mot 18</v>
      </c>
      <c r="QN7" s="168" t="str">
        <f ca="1">'GenerateurBingo.com'!QY4</f>
        <v>Mot 21</v>
      </c>
      <c r="QO7" s="161"/>
      <c r="QP7" s="166" t="str">
        <f ca="1">'GenerateurBingo.com'!RA4</f>
        <v>Mot 5</v>
      </c>
      <c r="QQ7" s="167" t="str">
        <f ca="1">'GenerateurBingo.com'!RB4</f>
        <v>Mot 6</v>
      </c>
      <c r="QR7" s="169" t="str">
        <f>Instructions!F13</f>
        <v>Gratuit</v>
      </c>
      <c r="QS7" s="167" t="str">
        <f ca="1">'GenerateurBingo.com'!RD4</f>
        <v>Mot 16</v>
      </c>
      <c r="QT7" s="168" t="str">
        <f ca="1">'GenerateurBingo.com'!RE4</f>
        <v>Mot 22</v>
      </c>
      <c r="QU7" s="166" t="str">
        <f ca="1">'GenerateurBingo.com'!RF4</f>
        <v>Mot 2</v>
      </c>
      <c r="QV7" s="167" t="str">
        <f ca="1">'GenerateurBingo.com'!RG4</f>
        <v>Mot 7</v>
      </c>
      <c r="QW7" s="169" t="str">
        <f>Instructions!F13</f>
        <v>Gratuit</v>
      </c>
      <c r="QX7" s="167" t="str">
        <f ca="1">'GenerateurBingo.com'!RI4</f>
        <v>Mot 20</v>
      </c>
      <c r="QY7" s="168" t="str">
        <f ca="1">'GenerateurBingo.com'!RJ4</f>
        <v>Mot 24</v>
      </c>
      <c r="QZ7" s="161"/>
      <c r="RA7" s="166" t="str">
        <f ca="1">'GenerateurBingo.com'!RL4</f>
        <v>Mot 1</v>
      </c>
      <c r="RB7" s="167" t="str">
        <f ca="1">'GenerateurBingo.com'!RM4</f>
        <v>Mot 8</v>
      </c>
      <c r="RC7" s="169" t="str">
        <f>Instructions!F13</f>
        <v>Gratuit</v>
      </c>
      <c r="RD7" s="167" t="str">
        <f ca="1">'GenerateurBingo.com'!RO4</f>
        <v>Mot 20</v>
      </c>
      <c r="RE7" s="168" t="str">
        <f ca="1">'GenerateurBingo.com'!RP4</f>
        <v>Mot 22</v>
      </c>
      <c r="RF7" s="166" t="str">
        <f ca="1">'GenerateurBingo.com'!RQ4</f>
        <v>Mot 3</v>
      </c>
      <c r="RG7" s="167" t="str">
        <f ca="1">'GenerateurBingo.com'!RR4</f>
        <v>Mot 10</v>
      </c>
      <c r="RH7" s="169" t="str">
        <f>Instructions!F13</f>
        <v>Gratuit</v>
      </c>
      <c r="RI7" s="167" t="str">
        <f ca="1">'GenerateurBingo.com'!RT4</f>
        <v>Mot 20</v>
      </c>
      <c r="RJ7" s="168" t="str">
        <f ca="1">'GenerateurBingo.com'!RU4</f>
        <v>Mot 22</v>
      </c>
      <c r="RK7" s="161"/>
      <c r="RL7" s="166" t="str">
        <f ca="1">'GenerateurBingo.com'!RW4</f>
        <v>Mot 3</v>
      </c>
      <c r="RM7" s="167" t="str">
        <f ca="1">'GenerateurBingo.com'!RX4</f>
        <v>Mot 9</v>
      </c>
      <c r="RN7" s="169" t="str">
        <f>Instructions!F13</f>
        <v>Gratuit</v>
      </c>
      <c r="RO7" s="167" t="str">
        <f ca="1">'GenerateurBingo.com'!RZ4</f>
        <v>Mot 17</v>
      </c>
      <c r="RP7" s="168" t="str">
        <f ca="1">'GenerateurBingo.com'!SA4</f>
        <v>Mot 25</v>
      </c>
      <c r="RQ7" s="166" t="str">
        <f ca="1">'GenerateurBingo.com'!SB4</f>
        <v>Mot 5</v>
      </c>
      <c r="RR7" s="167" t="str">
        <f ca="1">'GenerateurBingo.com'!SC4</f>
        <v>Mot 10</v>
      </c>
      <c r="RS7" s="169" t="str">
        <f>Instructions!F13</f>
        <v>Gratuit</v>
      </c>
      <c r="RT7" s="167" t="str">
        <f ca="1">'GenerateurBingo.com'!SE4</f>
        <v>Mot 18</v>
      </c>
      <c r="RU7" s="168" t="str">
        <f ca="1">'GenerateurBingo.com'!SF4</f>
        <v>Mot 25</v>
      </c>
      <c r="RV7" s="161"/>
      <c r="RW7" s="166" t="str">
        <f ca="1">'GenerateurBingo.com'!SH4</f>
        <v>Mot 2</v>
      </c>
      <c r="RX7" s="167" t="str">
        <f ca="1">'GenerateurBingo.com'!SI4</f>
        <v>Mot 8</v>
      </c>
      <c r="RY7" s="169" t="str">
        <f>Instructions!F13</f>
        <v>Gratuit</v>
      </c>
      <c r="RZ7" s="167" t="str">
        <f ca="1">'GenerateurBingo.com'!SK4</f>
        <v>Mot 20</v>
      </c>
      <c r="SA7" s="168" t="str">
        <f ca="1">'GenerateurBingo.com'!SL4</f>
        <v>Mot 25</v>
      </c>
      <c r="SB7" s="166" t="str">
        <f ca="1">'GenerateurBingo.com'!SM4</f>
        <v>Mot 5</v>
      </c>
      <c r="SC7" s="167" t="str">
        <f ca="1">'GenerateurBingo.com'!SN4</f>
        <v>Mot 6</v>
      </c>
      <c r="SD7" s="169" t="str">
        <f>Instructions!F13</f>
        <v>Gratuit</v>
      </c>
      <c r="SE7" s="167" t="str">
        <f ca="1">'GenerateurBingo.com'!SP4</f>
        <v>Mot 19</v>
      </c>
      <c r="SF7" s="168" t="str">
        <f ca="1">'GenerateurBingo.com'!SQ4</f>
        <v>Mot 21</v>
      </c>
      <c r="SG7" s="161"/>
      <c r="SH7" s="166" t="str">
        <f ca="1">'GenerateurBingo.com'!SS4</f>
        <v>Mot 1</v>
      </c>
      <c r="SI7" s="167" t="str">
        <f ca="1">'GenerateurBingo.com'!ST4</f>
        <v>Mot 7</v>
      </c>
      <c r="SJ7" s="169" t="str">
        <f>Instructions!F13</f>
        <v>Gratuit</v>
      </c>
      <c r="SK7" s="167" t="str">
        <f ca="1">'GenerateurBingo.com'!SV4</f>
        <v>Mot 20</v>
      </c>
      <c r="SL7" s="168" t="str">
        <f ca="1">'GenerateurBingo.com'!SW4</f>
        <v>Mot 21</v>
      </c>
      <c r="SM7" s="166" t="str">
        <f ca="1">'GenerateurBingo.com'!SX4</f>
        <v>Mot 2</v>
      </c>
      <c r="SN7" s="167" t="str">
        <f ca="1">'GenerateurBingo.com'!SY4</f>
        <v>Mot 6</v>
      </c>
      <c r="SO7" s="169" t="str">
        <f>Instructions!F13</f>
        <v>Gratuit</v>
      </c>
      <c r="SP7" s="167" t="str">
        <f ca="1">'GenerateurBingo.com'!TA4</f>
        <v>Mot 18</v>
      </c>
      <c r="SQ7" s="168" t="str">
        <f ca="1">'GenerateurBingo.com'!TB4</f>
        <v>Mot 24</v>
      </c>
      <c r="SR7" s="161"/>
      <c r="SS7" s="166" t="str">
        <f ca="1">'GenerateurBingo.com'!TD4</f>
        <v>Mot 4</v>
      </c>
      <c r="ST7" s="167" t="str">
        <f ca="1">'GenerateurBingo.com'!TE4</f>
        <v>Mot 9</v>
      </c>
      <c r="SU7" s="169" t="str">
        <f>Instructions!F13</f>
        <v>Gratuit</v>
      </c>
      <c r="SV7" s="167" t="str">
        <f ca="1">'GenerateurBingo.com'!TG4</f>
        <v>Mot 20</v>
      </c>
      <c r="SW7" s="168" t="str">
        <f ca="1">'GenerateurBingo.com'!TH4</f>
        <v>Mot 23</v>
      </c>
      <c r="SX7" s="166" t="str">
        <f ca="1">'GenerateurBingo.com'!TI4</f>
        <v>Mot 2</v>
      </c>
      <c r="SY7" s="167" t="str">
        <f ca="1">'GenerateurBingo.com'!TJ4</f>
        <v>Mot 7</v>
      </c>
      <c r="SZ7" s="169" t="str">
        <f>Instructions!F13</f>
        <v>Gratuit</v>
      </c>
      <c r="TA7" s="167" t="str">
        <f ca="1">'GenerateurBingo.com'!TL4</f>
        <v>Mot 17</v>
      </c>
      <c r="TB7" s="168" t="str">
        <f ca="1">'GenerateurBingo.com'!TM4</f>
        <v>Mot 22</v>
      </c>
      <c r="TC7" s="161"/>
      <c r="TD7" s="166" t="str">
        <f ca="1">'GenerateurBingo.com'!TO4</f>
        <v>Mot 5</v>
      </c>
      <c r="TE7" s="167" t="str">
        <f ca="1">'GenerateurBingo.com'!TP4</f>
        <v>Mot 8</v>
      </c>
      <c r="TF7" s="169" t="str">
        <f>Instructions!F13</f>
        <v>Gratuit</v>
      </c>
      <c r="TG7" s="167" t="str">
        <f ca="1">'GenerateurBingo.com'!TR4</f>
        <v>Mot 16</v>
      </c>
      <c r="TH7" s="168" t="str">
        <f ca="1">'GenerateurBingo.com'!TS4</f>
        <v>Mot 25</v>
      </c>
      <c r="TI7" s="166" t="str">
        <f ca="1">'GenerateurBingo.com'!TT4</f>
        <v>Mot 5</v>
      </c>
      <c r="TJ7" s="167" t="str">
        <f ca="1">'GenerateurBingo.com'!TU4</f>
        <v>Mot 8</v>
      </c>
      <c r="TK7" s="169" t="str">
        <f>Instructions!F13</f>
        <v>Gratuit</v>
      </c>
      <c r="TL7" s="167" t="str">
        <f ca="1">'GenerateurBingo.com'!TW4</f>
        <v>Mot 17</v>
      </c>
      <c r="TM7" s="168" t="str">
        <f ca="1">'GenerateurBingo.com'!TX4</f>
        <v>Mot 23</v>
      </c>
      <c r="TN7" s="161"/>
      <c r="TO7" s="166" t="str">
        <f ca="1">'GenerateurBingo.com'!TZ4</f>
        <v>Mot 3</v>
      </c>
      <c r="TP7" s="167" t="str">
        <f ca="1">'GenerateurBingo.com'!UA4</f>
        <v>Mot 8</v>
      </c>
      <c r="TQ7" s="169" t="str">
        <f>Instructions!F13</f>
        <v>Gratuit</v>
      </c>
      <c r="TR7" s="167" t="str">
        <f ca="1">'GenerateurBingo.com'!UC4</f>
        <v>Mot 20</v>
      </c>
      <c r="TS7" s="168" t="str">
        <f ca="1">'GenerateurBingo.com'!UD4</f>
        <v>Mot 24</v>
      </c>
      <c r="TT7" s="166" t="str">
        <f ca="1">'GenerateurBingo.com'!UE4</f>
        <v>Mot 5</v>
      </c>
      <c r="TU7" s="167" t="str">
        <f ca="1">'GenerateurBingo.com'!UF4</f>
        <v>Mot 9</v>
      </c>
      <c r="TV7" s="169" t="str">
        <f>Instructions!F13</f>
        <v>Gratuit</v>
      </c>
      <c r="TW7" s="167" t="str">
        <f ca="1">'GenerateurBingo.com'!UH4</f>
        <v>Mot 19</v>
      </c>
      <c r="TX7" s="168" t="str">
        <f ca="1">'GenerateurBingo.com'!UI4</f>
        <v>Mot 23</v>
      </c>
      <c r="TY7" s="161"/>
      <c r="TZ7" s="166" t="str">
        <f ca="1">'GenerateurBingo.com'!UK4</f>
        <v>Mot 1</v>
      </c>
      <c r="UA7" s="167" t="str">
        <f ca="1">'GenerateurBingo.com'!UL4</f>
        <v>Mot 6</v>
      </c>
      <c r="UB7" s="169" t="str">
        <f>Instructions!F13</f>
        <v>Gratuit</v>
      </c>
      <c r="UC7" s="167" t="str">
        <f ca="1">'GenerateurBingo.com'!UN4</f>
        <v>Mot 17</v>
      </c>
      <c r="UD7" s="168" t="str">
        <f ca="1">'GenerateurBingo.com'!UO4</f>
        <v>Mot 24</v>
      </c>
    </row>
    <row r="8" spans="1:550" s="165" customFormat="1" ht="70" customHeight="1">
      <c r="A8" s="166" t="str">
        <f ca="1">'GenerateurBingo.com'!L5</f>
        <v>Mot 5</v>
      </c>
      <c r="B8" s="167" t="str">
        <f ca="1">'GenerateurBingo.com'!M5</f>
        <v>Mot 10</v>
      </c>
      <c r="C8" s="167" t="str">
        <f ca="1">'GenerateurBingo.com'!N5</f>
        <v>Mot 15</v>
      </c>
      <c r="D8" s="167" t="str">
        <f ca="1">'GenerateurBingo.com'!O5</f>
        <v>Mot 20</v>
      </c>
      <c r="E8" s="168" t="str">
        <f ca="1">'GenerateurBingo.com'!P5</f>
        <v>Mot 25</v>
      </c>
      <c r="F8" s="161"/>
      <c r="G8" s="166" t="str">
        <f ca="1">'GenerateurBingo.com'!R5</f>
        <v>Mot 2</v>
      </c>
      <c r="H8" s="167" t="str">
        <f ca="1">'GenerateurBingo.com'!S5</f>
        <v>Mot 8</v>
      </c>
      <c r="I8" s="167" t="str">
        <f ca="1">'GenerateurBingo.com'!T5</f>
        <v>Mot 13</v>
      </c>
      <c r="J8" s="167" t="str">
        <f ca="1">'GenerateurBingo.com'!U5</f>
        <v>Mot 17</v>
      </c>
      <c r="K8" s="168" t="str">
        <f ca="1">'GenerateurBingo.com'!V5</f>
        <v>Mot 24</v>
      </c>
      <c r="L8" s="166" t="str">
        <f ca="1">'GenerateurBingo.com'!W5</f>
        <v>Mot 3</v>
      </c>
      <c r="M8" s="167" t="str">
        <f ca="1">'GenerateurBingo.com'!X5</f>
        <v>Mot 10</v>
      </c>
      <c r="N8" s="167" t="str">
        <f ca="1">'GenerateurBingo.com'!Y5</f>
        <v>Mot 12</v>
      </c>
      <c r="O8" s="167" t="str">
        <f ca="1">'GenerateurBingo.com'!Z5</f>
        <v>Mot 20</v>
      </c>
      <c r="P8" s="168" t="str">
        <f ca="1">'GenerateurBingo.com'!AA5</f>
        <v>Mot 21</v>
      </c>
      <c r="Q8" s="161"/>
      <c r="R8" s="166" t="str">
        <f ca="1">'GenerateurBingo.com'!AC5</f>
        <v>Mot 5</v>
      </c>
      <c r="S8" s="167" t="str">
        <f ca="1">'GenerateurBingo.com'!AD5</f>
        <v>Mot 10</v>
      </c>
      <c r="T8" s="167" t="str">
        <f ca="1">'GenerateurBingo.com'!AE5</f>
        <v>Mot 12</v>
      </c>
      <c r="U8" s="167" t="str">
        <f ca="1">'GenerateurBingo.com'!AF5</f>
        <v>Mot 17</v>
      </c>
      <c r="V8" s="168" t="str">
        <f ca="1">'GenerateurBingo.com'!AG5</f>
        <v>Mot 24</v>
      </c>
      <c r="W8" s="166" t="str">
        <f ca="1">'GenerateurBingo.com'!AH5</f>
        <v>Mot 3</v>
      </c>
      <c r="X8" s="167" t="str">
        <f ca="1">'GenerateurBingo.com'!AI5</f>
        <v>Mot 10</v>
      </c>
      <c r="Y8" s="167" t="str">
        <f ca="1">'GenerateurBingo.com'!AJ5</f>
        <v>Mot 15</v>
      </c>
      <c r="Z8" s="167" t="str">
        <f ca="1">'GenerateurBingo.com'!AK5</f>
        <v>Mot 16</v>
      </c>
      <c r="AA8" s="168" t="str">
        <f ca="1">'GenerateurBingo.com'!AL5</f>
        <v>Mot 24</v>
      </c>
      <c r="AB8" s="161"/>
      <c r="AC8" s="166" t="str">
        <f ca="1">'GenerateurBingo.com'!AN5</f>
        <v>Mot 2</v>
      </c>
      <c r="AD8" s="167" t="str">
        <f ca="1">'GenerateurBingo.com'!AO5</f>
        <v>Mot 8</v>
      </c>
      <c r="AE8" s="167" t="str">
        <f ca="1">'GenerateurBingo.com'!AP5</f>
        <v>Mot 12</v>
      </c>
      <c r="AF8" s="167" t="str">
        <f ca="1">'GenerateurBingo.com'!AQ5</f>
        <v>Mot 16</v>
      </c>
      <c r="AG8" s="168" t="str">
        <f ca="1">'GenerateurBingo.com'!AR5</f>
        <v>Mot 25</v>
      </c>
      <c r="AH8" s="166" t="str">
        <f ca="1">'GenerateurBingo.com'!AS5</f>
        <v>Mot 3</v>
      </c>
      <c r="AI8" s="167" t="str">
        <f ca="1">'GenerateurBingo.com'!AT5</f>
        <v>Mot 8</v>
      </c>
      <c r="AJ8" s="167" t="str">
        <f ca="1">'GenerateurBingo.com'!AU5</f>
        <v>Mot 11</v>
      </c>
      <c r="AK8" s="167" t="str">
        <f ca="1">'GenerateurBingo.com'!AV5</f>
        <v>Mot 17</v>
      </c>
      <c r="AL8" s="168" t="str">
        <f ca="1">'GenerateurBingo.com'!AW5</f>
        <v>Mot 22</v>
      </c>
      <c r="AM8" s="161"/>
      <c r="AN8" s="166" t="str">
        <f ca="1">'GenerateurBingo.com'!AY5</f>
        <v>Mot 5</v>
      </c>
      <c r="AO8" s="167" t="str">
        <f ca="1">'GenerateurBingo.com'!AZ5</f>
        <v>Mot 7</v>
      </c>
      <c r="AP8" s="167" t="str">
        <f ca="1">'GenerateurBingo.com'!BA5</f>
        <v>Mot 11</v>
      </c>
      <c r="AQ8" s="167" t="str">
        <f ca="1">'GenerateurBingo.com'!BB5</f>
        <v>Mot 19</v>
      </c>
      <c r="AR8" s="168" t="str">
        <f ca="1">'GenerateurBingo.com'!BC5</f>
        <v>Mot 23</v>
      </c>
      <c r="AS8" s="166" t="str">
        <f ca="1">'GenerateurBingo.com'!BD5</f>
        <v>Mot 3</v>
      </c>
      <c r="AT8" s="167" t="str">
        <f ca="1">'GenerateurBingo.com'!BE5</f>
        <v>Mot 10</v>
      </c>
      <c r="AU8" s="167" t="str">
        <f ca="1">'GenerateurBingo.com'!BF5</f>
        <v>Mot 12</v>
      </c>
      <c r="AV8" s="167" t="str">
        <f ca="1">'GenerateurBingo.com'!BG5</f>
        <v>Mot 17</v>
      </c>
      <c r="AW8" s="168" t="str">
        <f ca="1">'GenerateurBingo.com'!BH5</f>
        <v>Mot 24</v>
      </c>
      <c r="AX8" s="161"/>
      <c r="AY8" s="166" t="str">
        <f ca="1">'GenerateurBingo.com'!BJ5</f>
        <v>Mot 4</v>
      </c>
      <c r="AZ8" s="167" t="str">
        <f ca="1">'GenerateurBingo.com'!BK5</f>
        <v>Mot 8</v>
      </c>
      <c r="BA8" s="167" t="str">
        <f ca="1">'GenerateurBingo.com'!BL5</f>
        <v>Mot 12</v>
      </c>
      <c r="BB8" s="167" t="str">
        <f ca="1">'GenerateurBingo.com'!BM5</f>
        <v>Mot 20</v>
      </c>
      <c r="BC8" s="168" t="str">
        <f ca="1">'GenerateurBingo.com'!BN5</f>
        <v>Mot 24</v>
      </c>
      <c r="BD8" s="166" t="str">
        <f ca="1">'GenerateurBingo.com'!BO5</f>
        <v>Mot 2</v>
      </c>
      <c r="BE8" s="167" t="str">
        <f ca="1">'GenerateurBingo.com'!BP5</f>
        <v>Mot 8</v>
      </c>
      <c r="BF8" s="167" t="str">
        <f ca="1">'GenerateurBingo.com'!BQ5</f>
        <v>Mot 11</v>
      </c>
      <c r="BG8" s="167" t="str">
        <f ca="1">'GenerateurBingo.com'!BR5</f>
        <v>Mot 20</v>
      </c>
      <c r="BH8" s="168" t="str">
        <f ca="1">'GenerateurBingo.com'!BS5</f>
        <v>Mot 24</v>
      </c>
      <c r="BI8" s="161"/>
      <c r="BJ8" s="166" t="str">
        <f ca="1">'GenerateurBingo.com'!BU5</f>
        <v>Mot 2</v>
      </c>
      <c r="BK8" s="167" t="str">
        <f ca="1">'GenerateurBingo.com'!BV5</f>
        <v>Mot 8</v>
      </c>
      <c r="BL8" s="167" t="str">
        <f ca="1">'GenerateurBingo.com'!BW5</f>
        <v>Mot 15</v>
      </c>
      <c r="BM8" s="167" t="str">
        <f ca="1">'GenerateurBingo.com'!BX5</f>
        <v>Mot 19</v>
      </c>
      <c r="BN8" s="168" t="str">
        <f ca="1">'GenerateurBingo.com'!BY5</f>
        <v>Mot 22</v>
      </c>
      <c r="BO8" s="166" t="str">
        <f ca="1">'GenerateurBingo.com'!BZ5</f>
        <v>Mot 1</v>
      </c>
      <c r="BP8" s="167" t="str">
        <f ca="1">'GenerateurBingo.com'!CA5</f>
        <v>Mot 7</v>
      </c>
      <c r="BQ8" s="167" t="str">
        <f ca="1">'GenerateurBingo.com'!CB5</f>
        <v>Mot 14</v>
      </c>
      <c r="BR8" s="167" t="str">
        <f ca="1">'GenerateurBingo.com'!CC5</f>
        <v>Mot 18</v>
      </c>
      <c r="BS8" s="168" t="str">
        <f ca="1">'GenerateurBingo.com'!CD5</f>
        <v>Mot 25</v>
      </c>
      <c r="BT8" s="161"/>
      <c r="BU8" s="166" t="str">
        <f ca="1">'GenerateurBingo.com'!CF5</f>
        <v>Mot 1</v>
      </c>
      <c r="BV8" s="167" t="str">
        <f ca="1">'GenerateurBingo.com'!CG5</f>
        <v>Mot 10</v>
      </c>
      <c r="BW8" s="167" t="str">
        <f ca="1">'GenerateurBingo.com'!CH5</f>
        <v>Mot 14</v>
      </c>
      <c r="BX8" s="167" t="str">
        <f ca="1">'GenerateurBingo.com'!CI5</f>
        <v>Mot 18</v>
      </c>
      <c r="BY8" s="168" t="str">
        <f ca="1">'GenerateurBingo.com'!CJ5</f>
        <v>Mot 24</v>
      </c>
      <c r="BZ8" s="166" t="str">
        <f ca="1">'GenerateurBingo.com'!CK5</f>
        <v>Mot 1</v>
      </c>
      <c r="CA8" s="167" t="str">
        <f ca="1">'GenerateurBingo.com'!CL5</f>
        <v>Mot 10</v>
      </c>
      <c r="CB8" s="167" t="str">
        <f ca="1">'GenerateurBingo.com'!CM5</f>
        <v>Mot 12</v>
      </c>
      <c r="CC8" s="167" t="str">
        <f ca="1">'GenerateurBingo.com'!CN5</f>
        <v>Mot 19</v>
      </c>
      <c r="CD8" s="168" t="str">
        <f ca="1">'GenerateurBingo.com'!CO5</f>
        <v>Mot 25</v>
      </c>
      <c r="CE8" s="161"/>
      <c r="CF8" s="166" t="str">
        <f ca="1">'GenerateurBingo.com'!CQ5</f>
        <v>Mot 2</v>
      </c>
      <c r="CG8" s="167" t="str">
        <f ca="1">'GenerateurBingo.com'!CR5</f>
        <v>Mot 9</v>
      </c>
      <c r="CH8" s="167" t="str">
        <f ca="1">'GenerateurBingo.com'!CS5</f>
        <v>Mot 13</v>
      </c>
      <c r="CI8" s="167" t="str">
        <f ca="1">'GenerateurBingo.com'!CT5</f>
        <v>Mot 17</v>
      </c>
      <c r="CJ8" s="168" t="str">
        <f ca="1">'GenerateurBingo.com'!CU5</f>
        <v>Mot 23</v>
      </c>
      <c r="CK8" s="166" t="str">
        <f ca="1">'GenerateurBingo.com'!CV5</f>
        <v>Mot 5</v>
      </c>
      <c r="CL8" s="167" t="str">
        <f ca="1">'GenerateurBingo.com'!CW5</f>
        <v>Mot 8</v>
      </c>
      <c r="CM8" s="167" t="str">
        <f ca="1">'GenerateurBingo.com'!CX5</f>
        <v>Mot 15</v>
      </c>
      <c r="CN8" s="167" t="str">
        <f ca="1">'GenerateurBingo.com'!CY5</f>
        <v>Mot 18</v>
      </c>
      <c r="CO8" s="168" t="str">
        <f ca="1">'GenerateurBingo.com'!CZ5</f>
        <v>Mot 22</v>
      </c>
      <c r="CP8" s="161"/>
      <c r="CQ8" s="166" t="str">
        <f ca="1">'GenerateurBingo.com'!DB5</f>
        <v>Mot 2</v>
      </c>
      <c r="CR8" s="167" t="str">
        <f ca="1">'GenerateurBingo.com'!DC5</f>
        <v>Mot 6</v>
      </c>
      <c r="CS8" s="167" t="str">
        <f ca="1">'GenerateurBingo.com'!DD5</f>
        <v>Mot 15</v>
      </c>
      <c r="CT8" s="167" t="str">
        <f ca="1">'GenerateurBingo.com'!DE5</f>
        <v>Mot 16</v>
      </c>
      <c r="CU8" s="168" t="str">
        <f ca="1">'GenerateurBingo.com'!DF5</f>
        <v>Mot 21</v>
      </c>
      <c r="CV8" s="166" t="str">
        <f ca="1">'GenerateurBingo.com'!DG5</f>
        <v>Mot 5</v>
      </c>
      <c r="CW8" s="167" t="str">
        <f ca="1">'GenerateurBingo.com'!DH5</f>
        <v>Mot 10</v>
      </c>
      <c r="CX8" s="167" t="str">
        <f ca="1">'GenerateurBingo.com'!DI5</f>
        <v>Mot 14</v>
      </c>
      <c r="CY8" s="167" t="str">
        <f ca="1">'GenerateurBingo.com'!DJ5</f>
        <v>Mot 20</v>
      </c>
      <c r="CZ8" s="168" t="str">
        <f ca="1">'GenerateurBingo.com'!DK5</f>
        <v>Mot 22</v>
      </c>
      <c r="DA8" s="161"/>
      <c r="DB8" s="166" t="str">
        <f ca="1">'GenerateurBingo.com'!DM5</f>
        <v>Mot 1</v>
      </c>
      <c r="DC8" s="167" t="str">
        <f ca="1">'GenerateurBingo.com'!DN5</f>
        <v>Mot 8</v>
      </c>
      <c r="DD8" s="167" t="str">
        <f ca="1">'GenerateurBingo.com'!DO5</f>
        <v>Mot 11</v>
      </c>
      <c r="DE8" s="167" t="str">
        <f ca="1">'GenerateurBingo.com'!DP5</f>
        <v>Mot 18</v>
      </c>
      <c r="DF8" s="168" t="str">
        <f ca="1">'GenerateurBingo.com'!DQ5</f>
        <v>Mot 21</v>
      </c>
      <c r="DG8" s="166" t="str">
        <f ca="1">'GenerateurBingo.com'!DR5</f>
        <v>Mot 4</v>
      </c>
      <c r="DH8" s="167" t="str">
        <f ca="1">'GenerateurBingo.com'!DS5</f>
        <v>Mot 8</v>
      </c>
      <c r="DI8" s="167" t="str">
        <f ca="1">'GenerateurBingo.com'!DT5</f>
        <v>Mot 13</v>
      </c>
      <c r="DJ8" s="167" t="str">
        <f ca="1">'GenerateurBingo.com'!DU5</f>
        <v>Mot 20</v>
      </c>
      <c r="DK8" s="168" t="str">
        <f ca="1">'GenerateurBingo.com'!DV5</f>
        <v>Mot 24</v>
      </c>
      <c r="DL8" s="161"/>
      <c r="DM8" s="166" t="str">
        <f ca="1">'GenerateurBingo.com'!DX5</f>
        <v>Mot 3</v>
      </c>
      <c r="DN8" s="167" t="str">
        <f ca="1">'GenerateurBingo.com'!DY5</f>
        <v>Mot 9</v>
      </c>
      <c r="DO8" s="167" t="str">
        <f ca="1">'GenerateurBingo.com'!DZ5</f>
        <v>Mot 13</v>
      </c>
      <c r="DP8" s="167" t="str">
        <f ca="1">'GenerateurBingo.com'!EA5</f>
        <v>Mot 18</v>
      </c>
      <c r="DQ8" s="168" t="str">
        <f ca="1">'GenerateurBingo.com'!EB5</f>
        <v>Mot 23</v>
      </c>
      <c r="DR8" s="166" t="str">
        <f ca="1">'GenerateurBingo.com'!EC5</f>
        <v>Mot 5</v>
      </c>
      <c r="DS8" s="167" t="str">
        <f ca="1">'GenerateurBingo.com'!ED5</f>
        <v>Mot 10</v>
      </c>
      <c r="DT8" s="167" t="str">
        <f ca="1">'GenerateurBingo.com'!EE5</f>
        <v>Mot 12</v>
      </c>
      <c r="DU8" s="167" t="str">
        <f ca="1">'GenerateurBingo.com'!EF5</f>
        <v>Mot 17</v>
      </c>
      <c r="DV8" s="168" t="str">
        <f ca="1">'GenerateurBingo.com'!EG5</f>
        <v>Mot 24</v>
      </c>
      <c r="DW8" s="161"/>
      <c r="DX8" s="166" t="str">
        <f ca="1">'GenerateurBingo.com'!EI5</f>
        <v>Mot 3</v>
      </c>
      <c r="DY8" s="167" t="str">
        <f ca="1">'GenerateurBingo.com'!EJ5</f>
        <v>Mot 9</v>
      </c>
      <c r="DZ8" s="167" t="str">
        <f ca="1">'GenerateurBingo.com'!EK5</f>
        <v>Mot 11</v>
      </c>
      <c r="EA8" s="167" t="str">
        <f ca="1">'GenerateurBingo.com'!EL5</f>
        <v>Mot 20</v>
      </c>
      <c r="EB8" s="168" t="str">
        <f ca="1">'GenerateurBingo.com'!EM5</f>
        <v>Mot 25</v>
      </c>
      <c r="EC8" s="166" t="str">
        <f ca="1">'GenerateurBingo.com'!EN5</f>
        <v>Mot 2</v>
      </c>
      <c r="ED8" s="167" t="str">
        <f ca="1">'GenerateurBingo.com'!EO5</f>
        <v>Mot 7</v>
      </c>
      <c r="EE8" s="167" t="str">
        <f ca="1">'GenerateurBingo.com'!EP5</f>
        <v>Mot 14</v>
      </c>
      <c r="EF8" s="167" t="str">
        <f ca="1">'GenerateurBingo.com'!EQ5</f>
        <v>Mot 18</v>
      </c>
      <c r="EG8" s="168" t="str">
        <f ca="1">'GenerateurBingo.com'!ER5</f>
        <v>Mot 21</v>
      </c>
      <c r="EH8" s="161"/>
      <c r="EI8" s="166" t="str">
        <f ca="1">'GenerateurBingo.com'!ET5</f>
        <v>Mot 1</v>
      </c>
      <c r="EJ8" s="167" t="str">
        <f ca="1">'GenerateurBingo.com'!EU5</f>
        <v>Mot 10</v>
      </c>
      <c r="EK8" s="167" t="str">
        <f ca="1">'GenerateurBingo.com'!EV5</f>
        <v>Mot 11</v>
      </c>
      <c r="EL8" s="167" t="str">
        <f ca="1">'GenerateurBingo.com'!EW5</f>
        <v>Mot 17</v>
      </c>
      <c r="EM8" s="168" t="str">
        <f ca="1">'GenerateurBingo.com'!EX5</f>
        <v>Mot 24</v>
      </c>
      <c r="EN8" s="166" t="str">
        <f ca="1">'GenerateurBingo.com'!EY5</f>
        <v>Mot 3</v>
      </c>
      <c r="EO8" s="167" t="str">
        <f ca="1">'GenerateurBingo.com'!EZ5</f>
        <v>Mot 7</v>
      </c>
      <c r="EP8" s="167" t="str">
        <f ca="1">'GenerateurBingo.com'!FA5</f>
        <v>Mot 15</v>
      </c>
      <c r="EQ8" s="167" t="str">
        <f ca="1">'GenerateurBingo.com'!FB5</f>
        <v>Mot 16</v>
      </c>
      <c r="ER8" s="168" t="str">
        <f ca="1">'GenerateurBingo.com'!FC5</f>
        <v>Mot 24</v>
      </c>
      <c r="ES8" s="161"/>
      <c r="ET8" s="166" t="str">
        <f ca="1">'GenerateurBingo.com'!FE5</f>
        <v>Mot 2</v>
      </c>
      <c r="EU8" s="167" t="str">
        <f ca="1">'GenerateurBingo.com'!FF5</f>
        <v>Mot 10</v>
      </c>
      <c r="EV8" s="167" t="str">
        <f ca="1">'GenerateurBingo.com'!FG5</f>
        <v>Mot 14</v>
      </c>
      <c r="EW8" s="167" t="str">
        <f ca="1">'GenerateurBingo.com'!FH5</f>
        <v>Mot 20</v>
      </c>
      <c r="EX8" s="168" t="str">
        <f ca="1">'GenerateurBingo.com'!FI5</f>
        <v>Mot 23</v>
      </c>
      <c r="EY8" s="166" t="str">
        <f ca="1">'GenerateurBingo.com'!FJ5</f>
        <v>Mot 2</v>
      </c>
      <c r="EZ8" s="167" t="str">
        <f ca="1">'GenerateurBingo.com'!FK5</f>
        <v>Mot 6</v>
      </c>
      <c r="FA8" s="167" t="str">
        <f ca="1">'GenerateurBingo.com'!FL5</f>
        <v>Mot 14</v>
      </c>
      <c r="FB8" s="167" t="str">
        <f ca="1">'GenerateurBingo.com'!FM5</f>
        <v>Mot 16</v>
      </c>
      <c r="FC8" s="168" t="str">
        <f ca="1">'GenerateurBingo.com'!FN5</f>
        <v>Mot 25</v>
      </c>
      <c r="FD8" s="161"/>
      <c r="FE8" s="166" t="str">
        <f ca="1">'GenerateurBingo.com'!FP5</f>
        <v>Mot 4</v>
      </c>
      <c r="FF8" s="167" t="str">
        <f ca="1">'GenerateurBingo.com'!FQ5</f>
        <v>Mot 7</v>
      </c>
      <c r="FG8" s="167" t="str">
        <f ca="1">'GenerateurBingo.com'!FR5</f>
        <v>Mot 13</v>
      </c>
      <c r="FH8" s="167" t="str">
        <f ca="1">'GenerateurBingo.com'!FS5</f>
        <v>Mot 16</v>
      </c>
      <c r="FI8" s="168" t="str">
        <f ca="1">'GenerateurBingo.com'!FT5</f>
        <v>Mot 25</v>
      </c>
      <c r="FJ8" s="166" t="str">
        <f ca="1">'GenerateurBingo.com'!FU5</f>
        <v>Mot 4</v>
      </c>
      <c r="FK8" s="167" t="str">
        <f ca="1">'GenerateurBingo.com'!FV5</f>
        <v>Mot 8</v>
      </c>
      <c r="FL8" s="167" t="str">
        <f ca="1">'GenerateurBingo.com'!FW5</f>
        <v>Mot 12</v>
      </c>
      <c r="FM8" s="167" t="str">
        <f ca="1">'GenerateurBingo.com'!FX5</f>
        <v>Mot 19</v>
      </c>
      <c r="FN8" s="168" t="str">
        <f ca="1">'GenerateurBingo.com'!FY5</f>
        <v>Mot 22</v>
      </c>
      <c r="FO8" s="161"/>
      <c r="FP8" s="166" t="str">
        <f ca="1">'GenerateurBingo.com'!GA5</f>
        <v>Mot 2</v>
      </c>
      <c r="FQ8" s="167" t="str">
        <f ca="1">'GenerateurBingo.com'!GB5</f>
        <v>Mot 10</v>
      </c>
      <c r="FR8" s="167" t="str">
        <f ca="1">'GenerateurBingo.com'!GC5</f>
        <v>Mot 15</v>
      </c>
      <c r="FS8" s="167" t="str">
        <f ca="1">'GenerateurBingo.com'!GD5</f>
        <v>Mot 17</v>
      </c>
      <c r="FT8" s="168" t="str">
        <f ca="1">'GenerateurBingo.com'!GE5</f>
        <v>Mot 23</v>
      </c>
      <c r="FU8" s="166" t="str">
        <f ca="1">'GenerateurBingo.com'!GF5</f>
        <v>Mot 5</v>
      </c>
      <c r="FV8" s="167" t="str">
        <f ca="1">'GenerateurBingo.com'!GG5</f>
        <v>Mot 9</v>
      </c>
      <c r="FW8" s="167" t="str">
        <f ca="1">'GenerateurBingo.com'!GH5</f>
        <v>Mot 11</v>
      </c>
      <c r="FX8" s="167" t="str">
        <f ca="1">'GenerateurBingo.com'!GI5</f>
        <v>Mot 20</v>
      </c>
      <c r="FY8" s="168" t="str">
        <f ca="1">'GenerateurBingo.com'!GJ5</f>
        <v>Mot 25</v>
      </c>
      <c r="FZ8" s="161"/>
      <c r="GA8" s="166" t="str">
        <f ca="1">'GenerateurBingo.com'!GL5</f>
        <v>Mot 1</v>
      </c>
      <c r="GB8" s="167" t="str">
        <f ca="1">'GenerateurBingo.com'!GM5</f>
        <v>Mot 8</v>
      </c>
      <c r="GC8" s="167" t="str">
        <f ca="1">'GenerateurBingo.com'!GN5</f>
        <v>Mot 11</v>
      </c>
      <c r="GD8" s="167" t="str">
        <f ca="1">'GenerateurBingo.com'!GO5</f>
        <v>Mot 17</v>
      </c>
      <c r="GE8" s="168" t="str">
        <f ca="1">'GenerateurBingo.com'!GP5</f>
        <v>Mot 24</v>
      </c>
      <c r="GF8" s="166" t="str">
        <f ca="1">'GenerateurBingo.com'!GQ5</f>
        <v>Mot 5</v>
      </c>
      <c r="GG8" s="167" t="str">
        <f ca="1">'GenerateurBingo.com'!GR5</f>
        <v>Mot 7</v>
      </c>
      <c r="GH8" s="167" t="str">
        <f ca="1">'GenerateurBingo.com'!GS5</f>
        <v>Mot 13</v>
      </c>
      <c r="GI8" s="167" t="str">
        <f ca="1">'GenerateurBingo.com'!GT5</f>
        <v>Mot 20</v>
      </c>
      <c r="GJ8" s="168" t="str">
        <f ca="1">'GenerateurBingo.com'!GU5</f>
        <v>Mot 25</v>
      </c>
      <c r="GK8" s="161"/>
      <c r="GL8" s="166" t="str">
        <f ca="1">'GenerateurBingo.com'!GW5</f>
        <v>Mot 1</v>
      </c>
      <c r="GM8" s="167" t="str">
        <f ca="1">'GenerateurBingo.com'!GX5</f>
        <v>Mot 6</v>
      </c>
      <c r="GN8" s="167" t="str">
        <f ca="1">'GenerateurBingo.com'!GY5</f>
        <v>Mot 12</v>
      </c>
      <c r="GO8" s="167" t="str">
        <f ca="1">'GenerateurBingo.com'!GZ5</f>
        <v>Mot 19</v>
      </c>
      <c r="GP8" s="168" t="str">
        <f ca="1">'GenerateurBingo.com'!HA5</f>
        <v>Mot 23</v>
      </c>
      <c r="GQ8" s="166" t="str">
        <f ca="1">'GenerateurBingo.com'!HB5</f>
        <v>Mot 2</v>
      </c>
      <c r="GR8" s="167" t="str">
        <f ca="1">'GenerateurBingo.com'!HC5</f>
        <v>Mot 8</v>
      </c>
      <c r="GS8" s="167" t="str">
        <f ca="1">'GenerateurBingo.com'!HD5</f>
        <v>Mot 15</v>
      </c>
      <c r="GT8" s="167" t="str">
        <f ca="1">'GenerateurBingo.com'!HE5</f>
        <v>Mot 17</v>
      </c>
      <c r="GU8" s="168" t="str">
        <f ca="1">'GenerateurBingo.com'!HF5</f>
        <v>Mot 23</v>
      </c>
      <c r="GV8" s="161"/>
      <c r="GW8" s="166" t="str">
        <f ca="1">'GenerateurBingo.com'!HH5</f>
        <v>Mot 4</v>
      </c>
      <c r="GX8" s="167" t="str">
        <f ca="1">'GenerateurBingo.com'!HI5</f>
        <v>Mot 9</v>
      </c>
      <c r="GY8" s="167" t="str">
        <f ca="1">'GenerateurBingo.com'!HJ5</f>
        <v>Mot 14</v>
      </c>
      <c r="GZ8" s="167" t="str">
        <f ca="1">'GenerateurBingo.com'!HK5</f>
        <v>Mot 17</v>
      </c>
      <c r="HA8" s="168" t="str">
        <f ca="1">'GenerateurBingo.com'!HL5</f>
        <v>Mot 21</v>
      </c>
      <c r="HB8" s="166" t="str">
        <f ca="1">'GenerateurBingo.com'!HM5</f>
        <v>Mot 3</v>
      </c>
      <c r="HC8" s="167" t="str">
        <f ca="1">'GenerateurBingo.com'!HN5</f>
        <v>Mot 7</v>
      </c>
      <c r="HD8" s="167" t="str">
        <f ca="1">'GenerateurBingo.com'!HO5</f>
        <v>Mot 14</v>
      </c>
      <c r="HE8" s="167" t="str">
        <f ca="1">'GenerateurBingo.com'!HP5</f>
        <v>Mot 20</v>
      </c>
      <c r="HF8" s="168" t="str">
        <f ca="1">'GenerateurBingo.com'!HQ5</f>
        <v>Mot 24</v>
      </c>
      <c r="HG8" s="161"/>
      <c r="HH8" s="166" t="str">
        <f ca="1">'GenerateurBingo.com'!HS5</f>
        <v>Mot 5</v>
      </c>
      <c r="HI8" s="167" t="str">
        <f ca="1">'GenerateurBingo.com'!HT5</f>
        <v>Mot 9</v>
      </c>
      <c r="HJ8" s="167" t="str">
        <f ca="1">'GenerateurBingo.com'!HU5</f>
        <v>Mot 14</v>
      </c>
      <c r="HK8" s="167" t="str">
        <f ca="1">'GenerateurBingo.com'!HV5</f>
        <v>Mot 19</v>
      </c>
      <c r="HL8" s="168" t="str">
        <f ca="1">'GenerateurBingo.com'!HW5</f>
        <v>Mot 25</v>
      </c>
      <c r="HM8" s="166" t="str">
        <f ca="1">'GenerateurBingo.com'!HX5</f>
        <v>Mot 2</v>
      </c>
      <c r="HN8" s="167" t="str">
        <f ca="1">'GenerateurBingo.com'!HY5</f>
        <v>Mot 10</v>
      </c>
      <c r="HO8" s="167" t="str">
        <f ca="1">'GenerateurBingo.com'!HZ5</f>
        <v>Mot 12</v>
      </c>
      <c r="HP8" s="167" t="str">
        <f ca="1">'GenerateurBingo.com'!IA5</f>
        <v>Mot 16</v>
      </c>
      <c r="HQ8" s="168" t="str">
        <f ca="1">'GenerateurBingo.com'!IB5</f>
        <v>Mot 25</v>
      </c>
      <c r="HR8" s="161"/>
      <c r="HS8" s="166" t="str">
        <f ca="1">'GenerateurBingo.com'!ID5</f>
        <v>Mot 5</v>
      </c>
      <c r="HT8" s="167" t="str">
        <f ca="1">'GenerateurBingo.com'!IE5</f>
        <v>Mot 6</v>
      </c>
      <c r="HU8" s="167" t="str">
        <f ca="1">'GenerateurBingo.com'!IF5</f>
        <v>Mot 11</v>
      </c>
      <c r="HV8" s="167" t="str">
        <f ca="1">'GenerateurBingo.com'!IG5</f>
        <v>Mot 16</v>
      </c>
      <c r="HW8" s="168" t="str">
        <f ca="1">'GenerateurBingo.com'!IH5</f>
        <v>Mot 25</v>
      </c>
      <c r="HX8" s="166" t="str">
        <f ca="1">'GenerateurBingo.com'!II5</f>
        <v>Mot 1</v>
      </c>
      <c r="HY8" s="167" t="str">
        <f ca="1">'GenerateurBingo.com'!IJ5</f>
        <v>Mot 7</v>
      </c>
      <c r="HZ8" s="167" t="str">
        <f ca="1">'GenerateurBingo.com'!IK5</f>
        <v>Mot 11</v>
      </c>
      <c r="IA8" s="167" t="str">
        <f ca="1">'GenerateurBingo.com'!IL5</f>
        <v>Mot 17</v>
      </c>
      <c r="IB8" s="168" t="str">
        <f ca="1">'GenerateurBingo.com'!IM5</f>
        <v>Mot 24</v>
      </c>
      <c r="IC8" s="161"/>
      <c r="ID8" s="166" t="str">
        <f ca="1">'GenerateurBingo.com'!IO5</f>
        <v>Mot 1</v>
      </c>
      <c r="IE8" s="167" t="str">
        <f ca="1">'GenerateurBingo.com'!IP5</f>
        <v>Mot 9</v>
      </c>
      <c r="IF8" s="167" t="str">
        <f ca="1">'GenerateurBingo.com'!IQ5</f>
        <v>Mot 15</v>
      </c>
      <c r="IG8" s="167" t="str">
        <f ca="1">'GenerateurBingo.com'!IR5</f>
        <v>Mot 18</v>
      </c>
      <c r="IH8" s="168" t="str">
        <f ca="1">'GenerateurBingo.com'!IS5</f>
        <v>Mot 23</v>
      </c>
      <c r="II8" s="166" t="str">
        <f ca="1">'GenerateurBingo.com'!IT5</f>
        <v>Mot 1</v>
      </c>
      <c r="IJ8" s="167" t="str">
        <f ca="1">'GenerateurBingo.com'!IU5</f>
        <v>Mot 7</v>
      </c>
      <c r="IK8" s="167" t="str">
        <f ca="1">'GenerateurBingo.com'!IV5</f>
        <v>Mot 12</v>
      </c>
      <c r="IL8" s="167" t="str">
        <f ca="1">'GenerateurBingo.com'!IW5</f>
        <v>Mot 17</v>
      </c>
      <c r="IM8" s="168" t="str">
        <f ca="1">'GenerateurBingo.com'!IX5</f>
        <v>Mot 21</v>
      </c>
      <c r="IN8" s="161"/>
      <c r="IO8" s="166" t="str">
        <f ca="1">'GenerateurBingo.com'!IZ5</f>
        <v>Mot 2</v>
      </c>
      <c r="IP8" s="167" t="str">
        <f ca="1">'GenerateurBingo.com'!JA5</f>
        <v>Mot 8</v>
      </c>
      <c r="IQ8" s="167" t="str">
        <f ca="1">'GenerateurBingo.com'!JB5</f>
        <v>Mot 15</v>
      </c>
      <c r="IR8" s="167" t="str">
        <f ca="1">'GenerateurBingo.com'!JC5</f>
        <v>Mot 18</v>
      </c>
      <c r="IS8" s="168" t="str">
        <f ca="1">'GenerateurBingo.com'!JD5</f>
        <v>Mot 22</v>
      </c>
      <c r="IT8" s="166" t="str">
        <f ca="1">'GenerateurBingo.com'!JE5</f>
        <v>Mot 4</v>
      </c>
      <c r="IU8" s="167" t="str">
        <f ca="1">'GenerateurBingo.com'!JF5</f>
        <v>Mot 7</v>
      </c>
      <c r="IV8" s="167" t="str">
        <f ca="1">'GenerateurBingo.com'!JG5</f>
        <v>Mot 15</v>
      </c>
      <c r="IW8" s="167" t="str">
        <f ca="1">'GenerateurBingo.com'!JH5</f>
        <v>Mot 16</v>
      </c>
      <c r="IX8" s="168" t="str">
        <f ca="1">'GenerateurBingo.com'!JI5</f>
        <v>Mot 21</v>
      </c>
      <c r="IY8" s="161"/>
      <c r="IZ8" s="166" t="str">
        <f ca="1">'GenerateurBingo.com'!JK5</f>
        <v>Mot 1</v>
      </c>
      <c r="JA8" s="167" t="str">
        <f ca="1">'GenerateurBingo.com'!JL5</f>
        <v>Mot 9</v>
      </c>
      <c r="JB8" s="167" t="str">
        <f ca="1">'GenerateurBingo.com'!JM5</f>
        <v>Mot 15</v>
      </c>
      <c r="JC8" s="167" t="str">
        <f ca="1">'GenerateurBingo.com'!JN5</f>
        <v>Mot 18</v>
      </c>
      <c r="JD8" s="168" t="str">
        <f ca="1">'GenerateurBingo.com'!JO5</f>
        <v>Mot 23</v>
      </c>
      <c r="JE8" s="166" t="str">
        <f ca="1">'GenerateurBingo.com'!JP5</f>
        <v>Mot 5</v>
      </c>
      <c r="JF8" s="167" t="str">
        <f ca="1">'GenerateurBingo.com'!JQ5</f>
        <v>Mot 7</v>
      </c>
      <c r="JG8" s="167" t="str">
        <f ca="1">'GenerateurBingo.com'!JR5</f>
        <v>Mot 13</v>
      </c>
      <c r="JH8" s="167" t="str">
        <f ca="1">'GenerateurBingo.com'!JS5</f>
        <v>Mot 17</v>
      </c>
      <c r="JI8" s="168" t="str">
        <f ca="1">'GenerateurBingo.com'!JT5</f>
        <v>Mot 25</v>
      </c>
      <c r="JJ8" s="161"/>
      <c r="JK8" s="166" t="str">
        <f ca="1">'GenerateurBingo.com'!JV5</f>
        <v>Mot 1</v>
      </c>
      <c r="JL8" s="167" t="str">
        <f ca="1">'GenerateurBingo.com'!JW5</f>
        <v>Mot 9</v>
      </c>
      <c r="JM8" s="167" t="str">
        <f ca="1">'GenerateurBingo.com'!JX5</f>
        <v>Mot 15</v>
      </c>
      <c r="JN8" s="167" t="str">
        <f ca="1">'GenerateurBingo.com'!JY5</f>
        <v>Mot 16</v>
      </c>
      <c r="JO8" s="168" t="str">
        <f ca="1">'GenerateurBingo.com'!JZ5</f>
        <v>Mot 23</v>
      </c>
      <c r="JP8" s="166" t="str">
        <f ca="1">'GenerateurBingo.com'!KA5</f>
        <v>Mot 4</v>
      </c>
      <c r="JQ8" s="167" t="str">
        <f ca="1">'GenerateurBingo.com'!KB5</f>
        <v>Mot 8</v>
      </c>
      <c r="JR8" s="167" t="str">
        <f ca="1">'GenerateurBingo.com'!KC5</f>
        <v>Mot 11</v>
      </c>
      <c r="JS8" s="167" t="str">
        <f ca="1">'GenerateurBingo.com'!KD5</f>
        <v>Mot 18</v>
      </c>
      <c r="JT8" s="168" t="str">
        <f ca="1">'GenerateurBingo.com'!KE5</f>
        <v>Mot 24</v>
      </c>
      <c r="JU8" s="161"/>
      <c r="JV8" s="166" t="str">
        <f ca="1">'GenerateurBingo.com'!KG5</f>
        <v>Mot 1</v>
      </c>
      <c r="JW8" s="167" t="str">
        <f ca="1">'GenerateurBingo.com'!KH5</f>
        <v>Mot 10</v>
      </c>
      <c r="JX8" s="167" t="str">
        <f ca="1">'GenerateurBingo.com'!KI5</f>
        <v>Mot 15</v>
      </c>
      <c r="JY8" s="167" t="str">
        <f ca="1">'GenerateurBingo.com'!KJ5</f>
        <v>Mot 19</v>
      </c>
      <c r="JZ8" s="168" t="str">
        <f ca="1">'GenerateurBingo.com'!KK5</f>
        <v>Mot 23</v>
      </c>
      <c r="KA8" s="166" t="str">
        <f ca="1">'GenerateurBingo.com'!KL5</f>
        <v>Mot 3</v>
      </c>
      <c r="KB8" s="167" t="str">
        <f ca="1">'GenerateurBingo.com'!KM5</f>
        <v>Mot 6</v>
      </c>
      <c r="KC8" s="167" t="str">
        <f ca="1">'GenerateurBingo.com'!KN5</f>
        <v>Mot 11</v>
      </c>
      <c r="KD8" s="167" t="str">
        <f ca="1">'GenerateurBingo.com'!KO5</f>
        <v>Mot 16</v>
      </c>
      <c r="KE8" s="168" t="str">
        <f ca="1">'GenerateurBingo.com'!KP5</f>
        <v>Mot 24</v>
      </c>
      <c r="KF8" s="161"/>
      <c r="KG8" s="166" t="str">
        <f ca="1">'GenerateurBingo.com'!KR5</f>
        <v>Mot 4</v>
      </c>
      <c r="KH8" s="167" t="str">
        <f ca="1">'GenerateurBingo.com'!KS5</f>
        <v>Mot 8</v>
      </c>
      <c r="KI8" s="167" t="str">
        <f ca="1">'GenerateurBingo.com'!KT5</f>
        <v>Mot 15</v>
      </c>
      <c r="KJ8" s="167" t="str">
        <f ca="1">'GenerateurBingo.com'!KU5</f>
        <v>Mot 19</v>
      </c>
      <c r="KK8" s="168" t="str">
        <f ca="1">'GenerateurBingo.com'!KV5</f>
        <v>Mot 22</v>
      </c>
      <c r="KL8" s="166" t="str">
        <f ca="1">'GenerateurBingo.com'!KW5</f>
        <v>Mot 4</v>
      </c>
      <c r="KM8" s="167" t="str">
        <f ca="1">'GenerateurBingo.com'!KX5</f>
        <v>Mot 8</v>
      </c>
      <c r="KN8" s="167" t="str">
        <f ca="1">'GenerateurBingo.com'!KY5</f>
        <v>Mot 13</v>
      </c>
      <c r="KO8" s="167" t="str">
        <f ca="1">'GenerateurBingo.com'!KZ5</f>
        <v>Mot 19</v>
      </c>
      <c r="KP8" s="168" t="str">
        <f ca="1">'GenerateurBingo.com'!LA5</f>
        <v>Mot 23</v>
      </c>
      <c r="KQ8" s="161"/>
      <c r="KR8" s="166" t="str">
        <f ca="1">'GenerateurBingo.com'!LC5</f>
        <v>Mot 3</v>
      </c>
      <c r="KS8" s="167" t="str">
        <f ca="1">'GenerateurBingo.com'!LD5</f>
        <v>Mot 9</v>
      </c>
      <c r="KT8" s="167" t="str">
        <f ca="1">'GenerateurBingo.com'!LE5</f>
        <v>Mot 11</v>
      </c>
      <c r="KU8" s="167" t="str">
        <f ca="1">'GenerateurBingo.com'!LF5</f>
        <v>Mot 16</v>
      </c>
      <c r="KV8" s="168" t="str">
        <f ca="1">'GenerateurBingo.com'!LG5</f>
        <v>Mot 22</v>
      </c>
      <c r="KW8" s="166" t="str">
        <f ca="1">'GenerateurBingo.com'!LH5</f>
        <v>Mot 2</v>
      </c>
      <c r="KX8" s="167" t="str">
        <f ca="1">'GenerateurBingo.com'!LI5</f>
        <v>Mot 7</v>
      </c>
      <c r="KY8" s="167" t="str">
        <f ca="1">'GenerateurBingo.com'!LJ5</f>
        <v>Mot 14</v>
      </c>
      <c r="KZ8" s="167" t="str">
        <f ca="1">'GenerateurBingo.com'!LK5</f>
        <v>Mot 16</v>
      </c>
      <c r="LA8" s="168" t="str">
        <f ca="1">'GenerateurBingo.com'!LL5</f>
        <v>Mot 21</v>
      </c>
      <c r="LB8" s="161"/>
      <c r="LC8" s="166" t="str">
        <f ca="1">'GenerateurBingo.com'!LN5</f>
        <v>Mot 2</v>
      </c>
      <c r="LD8" s="167" t="str">
        <f ca="1">'GenerateurBingo.com'!LO5</f>
        <v>Mot 10</v>
      </c>
      <c r="LE8" s="167" t="str">
        <f ca="1">'GenerateurBingo.com'!LP5</f>
        <v>Mot 15</v>
      </c>
      <c r="LF8" s="167" t="str">
        <f ca="1">'GenerateurBingo.com'!LQ5</f>
        <v>Mot 17</v>
      </c>
      <c r="LG8" s="168" t="str">
        <f ca="1">'GenerateurBingo.com'!LR5</f>
        <v>Mot 24</v>
      </c>
      <c r="LH8" s="166" t="str">
        <f ca="1">'GenerateurBingo.com'!LS5</f>
        <v>Mot 5</v>
      </c>
      <c r="LI8" s="167" t="str">
        <f ca="1">'GenerateurBingo.com'!LT5</f>
        <v>Mot 8</v>
      </c>
      <c r="LJ8" s="167" t="str">
        <f ca="1">'GenerateurBingo.com'!LU5</f>
        <v>Mot 12</v>
      </c>
      <c r="LK8" s="167" t="str">
        <f ca="1">'GenerateurBingo.com'!LV5</f>
        <v>Mot 19</v>
      </c>
      <c r="LL8" s="168" t="str">
        <f ca="1">'GenerateurBingo.com'!LW5</f>
        <v>Mot 25</v>
      </c>
      <c r="LM8" s="161"/>
      <c r="LN8" s="166" t="str">
        <f ca="1">'GenerateurBingo.com'!LY5</f>
        <v>Mot 3</v>
      </c>
      <c r="LO8" s="167" t="str">
        <f ca="1">'GenerateurBingo.com'!LZ5</f>
        <v>Mot 6</v>
      </c>
      <c r="LP8" s="167" t="str">
        <f ca="1">'GenerateurBingo.com'!MA5</f>
        <v>Mot 12</v>
      </c>
      <c r="LQ8" s="167" t="str">
        <f ca="1">'GenerateurBingo.com'!MB5</f>
        <v>Mot 19</v>
      </c>
      <c r="LR8" s="168" t="str">
        <f ca="1">'GenerateurBingo.com'!MC5</f>
        <v>Mot 24</v>
      </c>
      <c r="LS8" s="166" t="str">
        <f ca="1">'GenerateurBingo.com'!MD5</f>
        <v>Mot 1</v>
      </c>
      <c r="LT8" s="167" t="str">
        <f ca="1">'GenerateurBingo.com'!ME5</f>
        <v>Mot 9</v>
      </c>
      <c r="LU8" s="167" t="str">
        <f ca="1">'GenerateurBingo.com'!MF5</f>
        <v>Mot 12</v>
      </c>
      <c r="LV8" s="167" t="str">
        <f ca="1">'GenerateurBingo.com'!MG5</f>
        <v>Mot 19</v>
      </c>
      <c r="LW8" s="168" t="str">
        <f ca="1">'GenerateurBingo.com'!MH5</f>
        <v>Mot 23</v>
      </c>
      <c r="LX8" s="161"/>
      <c r="LY8" s="166" t="str">
        <f ca="1">'GenerateurBingo.com'!MJ5</f>
        <v>Mot 4</v>
      </c>
      <c r="LZ8" s="167" t="str">
        <f ca="1">'GenerateurBingo.com'!MK5</f>
        <v>Mot 10</v>
      </c>
      <c r="MA8" s="167" t="str">
        <f ca="1">'GenerateurBingo.com'!ML5</f>
        <v>Mot 11</v>
      </c>
      <c r="MB8" s="167" t="str">
        <f ca="1">'GenerateurBingo.com'!MM5</f>
        <v>Mot 20</v>
      </c>
      <c r="MC8" s="168" t="str">
        <f ca="1">'GenerateurBingo.com'!MN5</f>
        <v>Mot 25</v>
      </c>
      <c r="MD8" s="166" t="str">
        <f ca="1">'GenerateurBingo.com'!MO5</f>
        <v>Mot 5</v>
      </c>
      <c r="ME8" s="167" t="str">
        <f ca="1">'GenerateurBingo.com'!MP5</f>
        <v>Mot 6</v>
      </c>
      <c r="MF8" s="167" t="str">
        <f ca="1">'GenerateurBingo.com'!MQ5</f>
        <v>Mot 12</v>
      </c>
      <c r="MG8" s="167" t="str">
        <f ca="1">'GenerateurBingo.com'!MR5</f>
        <v>Mot 19</v>
      </c>
      <c r="MH8" s="168" t="str">
        <f ca="1">'GenerateurBingo.com'!MS5</f>
        <v>Mot 21</v>
      </c>
      <c r="MI8" s="161"/>
      <c r="MJ8" s="166" t="str">
        <f ca="1">'GenerateurBingo.com'!MU5</f>
        <v>Mot 5</v>
      </c>
      <c r="MK8" s="167" t="str">
        <f ca="1">'GenerateurBingo.com'!MV5</f>
        <v>Mot 10</v>
      </c>
      <c r="ML8" s="167" t="str">
        <f ca="1">'GenerateurBingo.com'!MW5</f>
        <v>Mot 13</v>
      </c>
      <c r="MM8" s="167" t="str">
        <f ca="1">'GenerateurBingo.com'!MX5</f>
        <v>Mot 17</v>
      </c>
      <c r="MN8" s="168" t="str">
        <f ca="1">'GenerateurBingo.com'!MY5</f>
        <v>Mot 21</v>
      </c>
      <c r="MO8" s="166" t="str">
        <f ca="1">'GenerateurBingo.com'!MZ5</f>
        <v>Mot 3</v>
      </c>
      <c r="MP8" s="167" t="str">
        <f ca="1">'GenerateurBingo.com'!NA5</f>
        <v>Mot 6</v>
      </c>
      <c r="MQ8" s="167" t="str">
        <f ca="1">'GenerateurBingo.com'!NB5</f>
        <v>Mot 15</v>
      </c>
      <c r="MR8" s="167" t="str">
        <f ca="1">'GenerateurBingo.com'!NC5</f>
        <v>Mot 19</v>
      </c>
      <c r="MS8" s="168" t="str">
        <f ca="1">'GenerateurBingo.com'!ND5</f>
        <v>Mot 24</v>
      </c>
      <c r="MT8" s="161"/>
      <c r="MU8" s="166" t="str">
        <f ca="1">'GenerateurBingo.com'!NF5</f>
        <v>Mot 2</v>
      </c>
      <c r="MV8" s="167" t="str">
        <f ca="1">'GenerateurBingo.com'!NG5</f>
        <v>Mot 9</v>
      </c>
      <c r="MW8" s="167" t="str">
        <f ca="1">'GenerateurBingo.com'!NH5</f>
        <v>Mot 13</v>
      </c>
      <c r="MX8" s="167" t="str">
        <f ca="1">'GenerateurBingo.com'!NI5</f>
        <v>Mot 19</v>
      </c>
      <c r="MY8" s="168" t="str">
        <f ca="1">'GenerateurBingo.com'!NJ5</f>
        <v>Mot 21</v>
      </c>
      <c r="MZ8" s="166" t="str">
        <f ca="1">'GenerateurBingo.com'!NK5</f>
        <v>Mot 1</v>
      </c>
      <c r="NA8" s="167" t="str">
        <f ca="1">'GenerateurBingo.com'!NL5</f>
        <v>Mot 8</v>
      </c>
      <c r="NB8" s="167" t="str">
        <f ca="1">'GenerateurBingo.com'!NM5</f>
        <v>Mot 13</v>
      </c>
      <c r="NC8" s="167" t="str">
        <f ca="1">'GenerateurBingo.com'!NN5</f>
        <v>Mot 20</v>
      </c>
      <c r="ND8" s="168" t="str">
        <f ca="1">'GenerateurBingo.com'!NO5</f>
        <v>Mot 21</v>
      </c>
      <c r="NE8" s="161"/>
      <c r="NF8" s="166" t="str">
        <f ca="1">'GenerateurBingo.com'!NQ5</f>
        <v>Mot 2</v>
      </c>
      <c r="NG8" s="167" t="str">
        <f ca="1">'GenerateurBingo.com'!NR5</f>
        <v>Mot 6</v>
      </c>
      <c r="NH8" s="167" t="str">
        <f ca="1">'GenerateurBingo.com'!NS5</f>
        <v>Mot 13</v>
      </c>
      <c r="NI8" s="167" t="str">
        <f ca="1">'GenerateurBingo.com'!NT5</f>
        <v>Mot 18</v>
      </c>
      <c r="NJ8" s="168" t="str">
        <f ca="1">'GenerateurBingo.com'!NU5</f>
        <v>Mot 25</v>
      </c>
      <c r="NK8" s="166" t="str">
        <f ca="1">'GenerateurBingo.com'!NV5</f>
        <v>Mot 2</v>
      </c>
      <c r="NL8" s="167" t="str">
        <f ca="1">'GenerateurBingo.com'!NW5</f>
        <v>Mot 6</v>
      </c>
      <c r="NM8" s="167" t="str">
        <f ca="1">'GenerateurBingo.com'!NX5</f>
        <v>Mot 12</v>
      </c>
      <c r="NN8" s="167" t="str">
        <f ca="1">'GenerateurBingo.com'!NY5</f>
        <v>Mot 19</v>
      </c>
      <c r="NO8" s="168" t="str">
        <f ca="1">'GenerateurBingo.com'!NZ5</f>
        <v>Mot 24</v>
      </c>
      <c r="NP8" s="161"/>
      <c r="NQ8" s="166" t="str">
        <f ca="1">'GenerateurBingo.com'!OB5</f>
        <v>Mot 5</v>
      </c>
      <c r="NR8" s="167" t="str">
        <f ca="1">'GenerateurBingo.com'!OC5</f>
        <v>Mot 7</v>
      </c>
      <c r="NS8" s="167" t="str">
        <f ca="1">'GenerateurBingo.com'!OD5</f>
        <v>Mot 12</v>
      </c>
      <c r="NT8" s="167" t="str">
        <f ca="1">'GenerateurBingo.com'!OE5</f>
        <v>Mot 18</v>
      </c>
      <c r="NU8" s="168" t="str">
        <f ca="1">'GenerateurBingo.com'!OF5</f>
        <v>Mot 24</v>
      </c>
      <c r="NV8" s="166" t="str">
        <f ca="1">'GenerateurBingo.com'!OG5</f>
        <v>Mot 5</v>
      </c>
      <c r="NW8" s="167" t="str">
        <f ca="1">'GenerateurBingo.com'!OH5</f>
        <v>Mot 8</v>
      </c>
      <c r="NX8" s="167" t="str">
        <f ca="1">'GenerateurBingo.com'!OI5</f>
        <v>Mot 14</v>
      </c>
      <c r="NY8" s="167" t="str">
        <f ca="1">'GenerateurBingo.com'!OJ5</f>
        <v>Mot 20</v>
      </c>
      <c r="NZ8" s="168" t="str">
        <f ca="1">'GenerateurBingo.com'!OK5</f>
        <v>Mot 21</v>
      </c>
      <c r="OA8" s="161"/>
      <c r="OB8" s="166" t="str">
        <f ca="1">'GenerateurBingo.com'!OM5</f>
        <v>Mot 2</v>
      </c>
      <c r="OC8" s="167" t="str">
        <f ca="1">'GenerateurBingo.com'!ON5</f>
        <v>Mot 6</v>
      </c>
      <c r="OD8" s="167" t="str">
        <f ca="1">'GenerateurBingo.com'!OO5</f>
        <v>Mot 15</v>
      </c>
      <c r="OE8" s="167" t="str">
        <f ca="1">'GenerateurBingo.com'!OP5</f>
        <v>Mot 17</v>
      </c>
      <c r="OF8" s="168" t="str">
        <f ca="1">'GenerateurBingo.com'!OQ5</f>
        <v>Mot 25</v>
      </c>
      <c r="OG8" s="166" t="str">
        <f ca="1">'GenerateurBingo.com'!OR5</f>
        <v>Mot 4</v>
      </c>
      <c r="OH8" s="167" t="str">
        <f ca="1">'GenerateurBingo.com'!OS5</f>
        <v>Mot 6</v>
      </c>
      <c r="OI8" s="167" t="str">
        <f ca="1">'GenerateurBingo.com'!OT5</f>
        <v>Mot 14</v>
      </c>
      <c r="OJ8" s="167" t="str">
        <f ca="1">'GenerateurBingo.com'!OU5</f>
        <v>Mot 17</v>
      </c>
      <c r="OK8" s="168" t="str">
        <f ca="1">'GenerateurBingo.com'!OV5</f>
        <v>Mot 24</v>
      </c>
      <c r="OL8" s="161"/>
      <c r="OM8" s="166" t="str">
        <f ca="1">'GenerateurBingo.com'!OX5</f>
        <v>Mot 1</v>
      </c>
      <c r="ON8" s="167" t="str">
        <f ca="1">'GenerateurBingo.com'!OY5</f>
        <v>Mot 8</v>
      </c>
      <c r="OO8" s="167" t="str">
        <f ca="1">'GenerateurBingo.com'!OZ5</f>
        <v>Mot 15</v>
      </c>
      <c r="OP8" s="167" t="str">
        <f ca="1">'GenerateurBingo.com'!PA5</f>
        <v>Mot 20</v>
      </c>
      <c r="OQ8" s="168" t="str">
        <f ca="1">'GenerateurBingo.com'!PB5</f>
        <v>Mot 24</v>
      </c>
      <c r="OR8" s="166" t="str">
        <f ca="1">'GenerateurBingo.com'!PC5</f>
        <v>Mot 2</v>
      </c>
      <c r="OS8" s="167" t="str">
        <f ca="1">'GenerateurBingo.com'!PD5</f>
        <v>Mot 7</v>
      </c>
      <c r="OT8" s="167" t="str">
        <f ca="1">'GenerateurBingo.com'!PE5</f>
        <v>Mot 12</v>
      </c>
      <c r="OU8" s="167" t="str">
        <f ca="1">'GenerateurBingo.com'!PF5</f>
        <v>Mot 18</v>
      </c>
      <c r="OV8" s="168" t="str">
        <f ca="1">'GenerateurBingo.com'!PG5</f>
        <v>Mot 24</v>
      </c>
      <c r="OW8" s="161"/>
      <c r="OX8" s="166" t="str">
        <f ca="1">'GenerateurBingo.com'!PI5</f>
        <v>Mot 5</v>
      </c>
      <c r="OY8" s="167" t="str">
        <f ca="1">'GenerateurBingo.com'!PJ5</f>
        <v>Mot 10</v>
      </c>
      <c r="OZ8" s="167" t="str">
        <f ca="1">'GenerateurBingo.com'!PK5</f>
        <v>Mot 13</v>
      </c>
      <c r="PA8" s="167" t="str">
        <f ca="1">'GenerateurBingo.com'!PL5</f>
        <v>Mot 16</v>
      </c>
      <c r="PB8" s="168" t="str">
        <f ca="1">'GenerateurBingo.com'!PM5</f>
        <v>Mot 24</v>
      </c>
      <c r="PC8" s="166" t="str">
        <f ca="1">'GenerateurBingo.com'!PN5</f>
        <v>Mot 4</v>
      </c>
      <c r="PD8" s="167" t="str">
        <f ca="1">'GenerateurBingo.com'!PO5</f>
        <v>Mot 7</v>
      </c>
      <c r="PE8" s="167" t="str">
        <f ca="1">'GenerateurBingo.com'!PP5</f>
        <v>Mot 15</v>
      </c>
      <c r="PF8" s="167" t="str">
        <f ca="1">'GenerateurBingo.com'!PQ5</f>
        <v>Mot 19</v>
      </c>
      <c r="PG8" s="168" t="str">
        <f ca="1">'GenerateurBingo.com'!PR5</f>
        <v>Mot 23</v>
      </c>
      <c r="PH8" s="161"/>
      <c r="PI8" s="166" t="str">
        <f ca="1">'GenerateurBingo.com'!PT5</f>
        <v>Mot 3</v>
      </c>
      <c r="PJ8" s="167" t="str">
        <f ca="1">'GenerateurBingo.com'!PU5</f>
        <v>Mot 8</v>
      </c>
      <c r="PK8" s="167" t="str">
        <f ca="1">'GenerateurBingo.com'!PV5</f>
        <v>Mot 13</v>
      </c>
      <c r="PL8" s="167" t="str">
        <f ca="1">'GenerateurBingo.com'!PW5</f>
        <v>Mot 17</v>
      </c>
      <c r="PM8" s="168" t="str">
        <f ca="1">'GenerateurBingo.com'!PX5</f>
        <v>Mot 23</v>
      </c>
      <c r="PN8" s="166" t="str">
        <f ca="1">'GenerateurBingo.com'!PY5</f>
        <v>Mot 3</v>
      </c>
      <c r="PO8" s="167" t="str">
        <f ca="1">'GenerateurBingo.com'!PZ5</f>
        <v>Mot 6</v>
      </c>
      <c r="PP8" s="167" t="str">
        <f ca="1">'GenerateurBingo.com'!QA5</f>
        <v>Mot 14</v>
      </c>
      <c r="PQ8" s="167" t="str">
        <f ca="1">'GenerateurBingo.com'!QB5</f>
        <v>Mot 17</v>
      </c>
      <c r="PR8" s="168" t="str">
        <f ca="1">'GenerateurBingo.com'!QC5</f>
        <v>Mot 22</v>
      </c>
      <c r="PS8" s="161"/>
      <c r="PT8" s="166" t="str">
        <f ca="1">'GenerateurBingo.com'!QE5</f>
        <v>Mot 2</v>
      </c>
      <c r="PU8" s="167" t="str">
        <f ca="1">'GenerateurBingo.com'!QF5</f>
        <v>Mot 6</v>
      </c>
      <c r="PV8" s="167" t="str">
        <f ca="1">'GenerateurBingo.com'!QG5</f>
        <v>Mot 12</v>
      </c>
      <c r="PW8" s="167" t="str">
        <f ca="1">'GenerateurBingo.com'!QH5</f>
        <v>Mot 17</v>
      </c>
      <c r="PX8" s="168" t="str">
        <f ca="1">'GenerateurBingo.com'!QI5</f>
        <v>Mot 25</v>
      </c>
      <c r="PY8" s="166" t="str">
        <f ca="1">'GenerateurBingo.com'!QJ5</f>
        <v>Mot 4</v>
      </c>
      <c r="PZ8" s="167" t="str">
        <f ca="1">'GenerateurBingo.com'!QK5</f>
        <v>Mot 7</v>
      </c>
      <c r="QA8" s="167" t="str">
        <f ca="1">'GenerateurBingo.com'!QL5</f>
        <v>Mot 14</v>
      </c>
      <c r="QB8" s="167" t="str">
        <f ca="1">'GenerateurBingo.com'!QM5</f>
        <v>Mot 19</v>
      </c>
      <c r="QC8" s="168" t="str">
        <f ca="1">'GenerateurBingo.com'!QN5</f>
        <v>Mot 21</v>
      </c>
      <c r="QD8" s="161"/>
      <c r="QE8" s="166" t="str">
        <f ca="1">'GenerateurBingo.com'!QP5</f>
        <v>Mot 1</v>
      </c>
      <c r="QF8" s="167" t="str">
        <f ca="1">'GenerateurBingo.com'!QQ5</f>
        <v>Mot 10</v>
      </c>
      <c r="QG8" s="167" t="str">
        <f ca="1">'GenerateurBingo.com'!QR5</f>
        <v>Mot 13</v>
      </c>
      <c r="QH8" s="167" t="str">
        <f ca="1">'GenerateurBingo.com'!QS5</f>
        <v>Mot 16</v>
      </c>
      <c r="QI8" s="168" t="str">
        <f ca="1">'GenerateurBingo.com'!QT5</f>
        <v>Mot 21</v>
      </c>
      <c r="QJ8" s="166" t="str">
        <f ca="1">'GenerateurBingo.com'!QU5</f>
        <v>Mot 5</v>
      </c>
      <c r="QK8" s="167" t="str">
        <f ca="1">'GenerateurBingo.com'!QV5</f>
        <v>Mot 10</v>
      </c>
      <c r="QL8" s="167" t="str">
        <f ca="1">'GenerateurBingo.com'!QW5</f>
        <v>Mot 11</v>
      </c>
      <c r="QM8" s="167" t="str">
        <f ca="1">'GenerateurBingo.com'!QX5</f>
        <v>Mot 17</v>
      </c>
      <c r="QN8" s="168" t="str">
        <f ca="1">'GenerateurBingo.com'!QY5</f>
        <v>Mot 22</v>
      </c>
      <c r="QO8" s="161"/>
      <c r="QP8" s="166" t="str">
        <f ca="1">'GenerateurBingo.com'!RA5</f>
        <v>Mot 2</v>
      </c>
      <c r="QQ8" s="167" t="str">
        <f ca="1">'GenerateurBingo.com'!RB5</f>
        <v>Mot 9</v>
      </c>
      <c r="QR8" s="167" t="str">
        <f ca="1">'GenerateurBingo.com'!RC5</f>
        <v>Mot 11</v>
      </c>
      <c r="QS8" s="167" t="str">
        <f ca="1">'GenerateurBingo.com'!RD5</f>
        <v>Mot 18</v>
      </c>
      <c r="QT8" s="168" t="str">
        <f ca="1">'GenerateurBingo.com'!RE5</f>
        <v>Mot 21</v>
      </c>
      <c r="QU8" s="166" t="str">
        <f ca="1">'GenerateurBingo.com'!RF5</f>
        <v>Mot 4</v>
      </c>
      <c r="QV8" s="167" t="str">
        <f ca="1">'GenerateurBingo.com'!RG5</f>
        <v>Mot 6</v>
      </c>
      <c r="QW8" s="167" t="str">
        <f ca="1">'GenerateurBingo.com'!RH5</f>
        <v>Mot 11</v>
      </c>
      <c r="QX8" s="167" t="str">
        <f ca="1">'GenerateurBingo.com'!RI5</f>
        <v>Mot 18</v>
      </c>
      <c r="QY8" s="168" t="str">
        <f ca="1">'GenerateurBingo.com'!RJ5</f>
        <v>Mot 22</v>
      </c>
      <c r="QZ8" s="161"/>
      <c r="RA8" s="166" t="str">
        <f ca="1">'GenerateurBingo.com'!RL5</f>
        <v>Mot 2</v>
      </c>
      <c r="RB8" s="167" t="str">
        <f ca="1">'GenerateurBingo.com'!RM5</f>
        <v>Mot 9</v>
      </c>
      <c r="RC8" s="167" t="str">
        <f ca="1">'GenerateurBingo.com'!RN5</f>
        <v>Mot 15</v>
      </c>
      <c r="RD8" s="167" t="str">
        <f ca="1">'GenerateurBingo.com'!RO5</f>
        <v>Mot 16</v>
      </c>
      <c r="RE8" s="168" t="str">
        <f ca="1">'GenerateurBingo.com'!RP5</f>
        <v>Mot 25</v>
      </c>
      <c r="RF8" s="166" t="str">
        <f ca="1">'GenerateurBingo.com'!RQ5</f>
        <v>Mot 5</v>
      </c>
      <c r="RG8" s="167" t="str">
        <f ca="1">'GenerateurBingo.com'!RR5</f>
        <v>Mot 9</v>
      </c>
      <c r="RH8" s="167" t="str">
        <f ca="1">'GenerateurBingo.com'!RS5</f>
        <v>Mot 12</v>
      </c>
      <c r="RI8" s="167" t="str">
        <f ca="1">'GenerateurBingo.com'!RT5</f>
        <v>Mot 19</v>
      </c>
      <c r="RJ8" s="168" t="str">
        <f ca="1">'GenerateurBingo.com'!RU5</f>
        <v>Mot 21</v>
      </c>
      <c r="RK8" s="161"/>
      <c r="RL8" s="166" t="str">
        <f ca="1">'GenerateurBingo.com'!RW5</f>
        <v>Mot 5</v>
      </c>
      <c r="RM8" s="167" t="str">
        <f ca="1">'GenerateurBingo.com'!RX5</f>
        <v>Mot 6</v>
      </c>
      <c r="RN8" s="167" t="str">
        <f ca="1">'GenerateurBingo.com'!RY5</f>
        <v>Mot 15</v>
      </c>
      <c r="RO8" s="167" t="str">
        <f ca="1">'GenerateurBingo.com'!RZ5</f>
        <v>Mot 19</v>
      </c>
      <c r="RP8" s="168" t="str">
        <f ca="1">'GenerateurBingo.com'!SA5</f>
        <v>Mot 23</v>
      </c>
      <c r="RQ8" s="166" t="str">
        <f ca="1">'GenerateurBingo.com'!SB5</f>
        <v>Mot 1</v>
      </c>
      <c r="RR8" s="167" t="str">
        <f ca="1">'GenerateurBingo.com'!SC5</f>
        <v>Mot 6</v>
      </c>
      <c r="RS8" s="167" t="str">
        <f ca="1">'GenerateurBingo.com'!SD5</f>
        <v>Mot 11</v>
      </c>
      <c r="RT8" s="167" t="str">
        <f ca="1">'GenerateurBingo.com'!SE5</f>
        <v>Mot 20</v>
      </c>
      <c r="RU8" s="168" t="str">
        <f ca="1">'GenerateurBingo.com'!SF5</f>
        <v>Mot 24</v>
      </c>
      <c r="RV8" s="161"/>
      <c r="RW8" s="166" t="str">
        <f ca="1">'GenerateurBingo.com'!SH5</f>
        <v>Mot 5</v>
      </c>
      <c r="RX8" s="167" t="str">
        <f ca="1">'GenerateurBingo.com'!SI5</f>
        <v>Mot 6</v>
      </c>
      <c r="RY8" s="167" t="str">
        <f ca="1">'GenerateurBingo.com'!SJ5</f>
        <v>Mot 12</v>
      </c>
      <c r="RZ8" s="167" t="str">
        <f ca="1">'GenerateurBingo.com'!SK5</f>
        <v>Mot 17</v>
      </c>
      <c r="SA8" s="168" t="str">
        <f ca="1">'GenerateurBingo.com'!SL5</f>
        <v>Mot 22</v>
      </c>
      <c r="SB8" s="166" t="str">
        <f ca="1">'GenerateurBingo.com'!SM5</f>
        <v>Mot 4</v>
      </c>
      <c r="SC8" s="167" t="str">
        <f ca="1">'GenerateurBingo.com'!SN5</f>
        <v>Mot 10</v>
      </c>
      <c r="SD8" s="167" t="str">
        <f ca="1">'GenerateurBingo.com'!SO5</f>
        <v>Mot 13</v>
      </c>
      <c r="SE8" s="167" t="str">
        <f ca="1">'GenerateurBingo.com'!SP5</f>
        <v>Mot 20</v>
      </c>
      <c r="SF8" s="168" t="str">
        <f ca="1">'GenerateurBingo.com'!SQ5</f>
        <v>Mot 22</v>
      </c>
      <c r="SG8" s="161"/>
      <c r="SH8" s="166" t="str">
        <f ca="1">'GenerateurBingo.com'!SS5</f>
        <v>Mot 3</v>
      </c>
      <c r="SI8" s="167" t="str">
        <f ca="1">'GenerateurBingo.com'!ST5</f>
        <v>Mot 8</v>
      </c>
      <c r="SJ8" s="167" t="str">
        <f ca="1">'GenerateurBingo.com'!SU5</f>
        <v>Mot 15</v>
      </c>
      <c r="SK8" s="167" t="str">
        <f ca="1">'GenerateurBingo.com'!SV5</f>
        <v>Mot 16</v>
      </c>
      <c r="SL8" s="168" t="str">
        <f ca="1">'GenerateurBingo.com'!SW5</f>
        <v>Mot 25</v>
      </c>
      <c r="SM8" s="166" t="str">
        <f ca="1">'GenerateurBingo.com'!SX5</f>
        <v>Mot 4</v>
      </c>
      <c r="SN8" s="167" t="str">
        <f ca="1">'GenerateurBingo.com'!SY5</f>
        <v>Mot 9</v>
      </c>
      <c r="SO8" s="167" t="str">
        <f ca="1">'GenerateurBingo.com'!SZ5</f>
        <v>Mot 15</v>
      </c>
      <c r="SP8" s="167" t="str">
        <f ca="1">'GenerateurBingo.com'!TA5</f>
        <v>Mot 16</v>
      </c>
      <c r="SQ8" s="168" t="str">
        <f ca="1">'GenerateurBingo.com'!TB5</f>
        <v>Mot 23</v>
      </c>
      <c r="SR8" s="161"/>
      <c r="SS8" s="166" t="str">
        <f ca="1">'GenerateurBingo.com'!TD5</f>
        <v>Mot 3</v>
      </c>
      <c r="ST8" s="167" t="str">
        <f ca="1">'GenerateurBingo.com'!TE5</f>
        <v>Mot 7</v>
      </c>
      <c r="SU8" s="167" t="str">
        <f ca="1">'GenerateurBingo.com'!TF5</f>
        <v>Mot 12</v>
      </c>
      <c r="SV8" s="167" t="str">
        <f ca="1">'GenerateurBingo.com'!TG5</f>
        <v>Mot 18</v>
      </c>
      <c r="SW8" s="168" t="str">
        <f ca="1">'GenerateurBingo.com'!TH5</f>
        <v>Mot 21</v>
      </c>
      <c r="SX8" s="166" t="str">
        <f ca="1">'GenerateurBingo.com'!TI5</f>
        <v>Mot 3</v>
      </c>
      <c r="SY8" s="167" t="str">
        <f ca="1">'GenerateurBingo.com'!TJ5</f>
        <v>Mot 6</v>
      </c>
      <c r="SZ8" s="167" t="str">
        <f ca="1">'GenerateurBingo.com'!TK5</f>
        <v>Mot 13</v>
      </c>
      <c r="TA8" s="167" t="str">
        <f ca="1">'GenerateurBingo.com'!TL5</f>
        <v>Mot 20</v>
      </c>
      <c r="TB8" s="168" t="str">
        <f ca="1">'GenerateurBingo.com'!TM5</f>
        <v>Mot 24</v>
      </c>
      <c r="TC8" s="161"/>
      <c r="TD8" s="166" t="str">
        <f ca="1">'GenerateurBingo.com'!TO5</f>
        <v>Mot 1</v>
      </c>
      <c r="TE8" s="167" t="str">
        <f ca="1">'GenerateurBingo.com'!TP5</f>
        <v>Mot 9</v>
      </c>
      <c r="TF8" s="167" t="str">
        <f ca="1">'GenerateurBingo.com'!TQ5</f>
        <v>Mot 14</v>
      </c>
      <c r="TG8" s="167" t="str">
        <f ca="1">'GenerateurBingo.com'!TR5</f>
        <v>Mot 20</v>
      </c>
      <c r="TH8" s="168" t="str">
        <f ca="1">'GenerateurBingo.com'!TS5</f>
        <v>Mot 21</v>
      </c>
      <c r="TI8" s="166" t="str">
        <f ca="1">'GenerateurBingo.com'!TT5</f>
        <v>Mot 4</v>
      </c>
      <c r="TJ8" s="167" t="str">
        <f ca="1">'GenerateurBingo.com'!TU5</f>
        <v>Mot 7</v>
      </c>
      <c r="TK8" s="167" t="str">
        <f ca="1">'GenerateurBingo.com'!TV5</f>
        <v>Mot 13</v>
      </c>
      <c r="TL8" s="167" t="str">
        <f ca="1">'GenerateurBingo.com'!TW5</f>
        <v>Mot 16</v>
      </c>
      <c r="TM8" s="168" t="str">
        <f ca="1">'GenerateurBingo.com'!TX5</f>
        <v>Mot 22</v>
      </c>
      <c r="TN8" s="161"/>
      <c r="TO8" s="166" t="str">
        <f ca="1">'GenerateurBingo.com'!TZ5</f>
        <v>Mot 4</v>
      </c>
      <c r="TP8" s="167" t="str">
        <f ca="1">'GenerateurBingo.com'!UA5</f>
        <v>Mot 10</v>
      </c>
      <c r="TQ8" s="167" t="str">
        <f ca="1">'GenerateurBingo.com'!UB5</f>
        <v>Mot 14</v>
      </c>
      <c r="TR8" s="167" t="str">
        <f ca="1">'GenerateurBingo.com'!UC5</f>
        <v>Mot 17</v>
      </c>
      <c r="TS8" s="168" t="str">
        <f ca="1">'GenerateurBingo.com'!UD5</f>
        <v>Mot 23</v>
      </c>
      <c r="TT8" s="166" t="str">
        <f ca="1">'GenerateurBingo.com'!UE5</f>
        <v>Mot 3</v>
      </c>
      <c r="TU8" s="167" t="str">
        <f ca="1">'GenerateurBingo.com'!UF5</f>
        <v>Mot 7</v>
      </c>
      <c r="TV8" s="167" t="str">
        <f ca="1">'GenerateurBingo.com'!UG5</f>
        <v>Mot 13</v>
      </c>
      <c r="TW8" s="167" t="str">
        <f ca="1">'GenerateurBingo.com'!UH5</f>
        <v>Mot 18</v>
      </c>
      <c r="TX8" s="168" t="str">
        <f ca="1">'GenerateurBingo.com'!UI5</f>
        <v>Mot 25</v>
      </c>
      <c r="TY8" s="161"/>
      <c r="TZ8" s="166" t="str">
        <f ca="1">'GenerateurBingo.com'!UK5</f>
        <v>Mot 2</v>
      </c>
      <c r="UA8" s="167" t="str">
        <f ca="1">'GenerateurBingo.com'!UL5</f>
        <v>Mot 10</v>
      </c>
      <c r="UB8" s="167" t="str">
        <f ca="1">'GenerateurBingo.com'!UM5</f>
        <v>Mot 14</v>
      </c>
      <c r="UC8" s="167" t="str">
        <f ca="1">'GenerateurBingo.com'!UN5</f>
        <v>Mot 16</v>
      </c>
      <c r="UD8" s="168" t="str">
        <f ca="1">'GenerateurBingo.com'!UO5</f>
        <v>Mot 25</v>
      </c>
    </row>
    <row r="9" spans="1:550" s="165" customFormat="1" ht="70" customHeight="1" thickBot="1">
      <c r="A9" s="170" t="str">
        <f ca="1">'GenerateurBingo.com'!L6</f>
        <v>Mot 4</v>
      </c>
      <c r="B9" s="171" t="str">
        <f ca="1">'GenerateurBingo.com'!M6</f>
        <v>Mot 8</v>
      </c>
      <c r="C9" s="171" t="str">
        <f ca="1">'GenerateurBingo.com'!N6</f>
        <v>Mot 14</v>
      </c>
      <c r="D9" s="171" t="str">
        <f ca="1">'GenerateurBingo.com'!O6</f>
        <v>Mot 18</v>
      </c>
      <c r="E9" s="172" t="str">
        <f ca="1">'GenerateurBingo.com'!P6</f>
        <v>Mot 21</v>
      </c>
      <c r="F9" s="161"/>
      <c r="G9" s="170" t="str">
        <f ca="1">'GenerateurBingo.com'!R6</f>
        <v>Mot 3</v>
      </c>
      <c r="H9" s="171" t="str">
        <f ca="1">'GenerateurBingo.com'!S6</f>
        <v>Mot 6</v>
      </c>
      <c r="I9" s="171" t="str">
        <f ca="1">'GenerateurBingo.com'!T6</f>
        <v>Mot 11</v>
      </c>
      <c r="J9" s="171" t="str">
        <f ca="1">'GenerateurBingo.com'!U6</f>
        <v>Mot 20</v>
      </c>
      <c r="K9" s="172" t="str">
        <f ca="1">'GenerateurBingo.com'!V6</f>
        <v>Mot 23</v>
      </c>
      <c r="L9" s="170" t="str">
        <f ca="1">'GenerateurBingo.com'!W6</f>
        <v>Mot 4</v>
      </c>
      <c r="M9" s="171" t="str">
        <f ca="1">'GenerateurBingo.com'!X6</f>
        <v>Mot 7</v>
      </c>
      <c r="N9" s="171" t="str">
        <f ca="1">'GenerateurBingo.com'!Y6</f>
        <v>Mot 14</v>
      </c>
      <c r="O9" s="171" t="str">
        <f ca="1">'GenerateurBingo.com'!Z6</f>
        <v>Mot 18</v>
      </c>
      <c r="P9" s="172" t="str">
        <f ca="1">'GenerateurBingo.com'!AA6</f>
        <v>Mot 25</v>
      </c>
      <c r="Q9" s="161"/>
      <c r="R9" s="170" t="str">
        <f ca="1">'GenerateurBingo.com'!AC6</f>
        <v>Mot 2</v>
      </c>
      <c r="S9" s="171" t="str">
        <f ca="1">'GenerateurBingo.com'!AD6</f>
        <v>Mot 6</v>
      </c>
      <c r="T9" s="171" t="str">
        <f ca="1">'GenerateurBingo.com'!AE6</f>
        <v>Mot 13</v>
      </c>
      <c r="U9" s="171" t="str">
        <f ca="1">'GenerateurBingo.com'!AF6</f>
        <v>Mot 18</v>
      </c>
      <c r="V9" s="172" t="str">
        <f ca="1">'GenerateurBingo.com'!AG6</f>
        <v>Mot 23</v>
      </c>
      <c r="W9" s="170" t="str">
        <f ca="1">'GenerateurBingo.com'!AH6</f>
        <v>Mot 1</v>
      </c>
      <c r="X9" s="171" t="str">
        <f ca="1">'GenerateurBingo.com'!AI6</f>
        <v>Mot 7</v>
      </c>
      <c r="Y9" s="171" t="str">
        <f ca="1">'GenerateurBingo.com'!AJ6</f>
        <v>Mot 13</v>
      </c>
      <c r="Z9" s="171" t="str">
        <f ca="1">'GenerateurBingo.com'!AK6</f>
        <v>Mot 19</v>
      </c>
      <c r="AA9" s="172" t="str">
        <f ca="1">'GenerateurBingo.com'!AL6</f>
        <v>Mot 23</v>
      </c>
      <c r="AB9" s="161"/>
      <c r="AC9" s="170" t="str">
        <f ca="1">'GenerateurBingo.com'!AN6</f>
        <v>Mot 4</v>
      </c>
      <c r="AD9" s="171" t="str">
        <f ca="1">'GenerateurBingo.com'!AO6</f>
        <v>Mot 10</v>
      </c>
      <c r="AE9" s="171" t="str">
        <f ca="1">'GenerateurBingo.com'!AP6</f>
        <v>Mot 13</v>
      </c>
      <c r="AF9" s="171" t="str">
        <f ca="1">'GenerateurBingo.com'!AQ6</f>
        <v>Mot 17</v>
      </c>
      <c r="AG9" s="172" t="str">
        <f ca="1">'GenerateurBingo.com'!AR6</f>
        <v>Mot 22</v>
      </c>
      <c r="AH9" s="170" t="str">
        <f ca="1">'GenerateurBingo.com'!AS6</f>
        <v>Mot 2</v>
      </c>
      <c r="AI9" s="171" t="str">
        <f ca="1">'GenerateurBingo.com'!AT6</f>
        <v>Mot 9</v>
      </c>
      <c r="AJ9" s="171" t="str">
        <f ca="1">'GenerateurBingo.com'!AU6</f>
        <v>Mot 14</v>
      </c>
      <c r="AK9" s="171" t="str">
        <f ca="1">'GenerateurBingo.com'!AV6</f>
        <v>Mot 20</v>
      </c>
      <c r="AL9" s="172" t="str">
        <f ca="1">'GenerateurBingo.com'!AW6</f>
        <v>Mot 23</v>
      </c>
      <c r="AM9" s="161"/>
      <c r="AN9" s="170" t="str">
        <f ca="1">'GenerateurBingo.com'!AY6</f>
        <v>Mot 2</v>
      </c>
      <c r="AO9" s="171" t="str">
        <f ca="1">'GenerateurBingo.com'!AZ6</f>
        <v>Mot 10</v>
      </c>
      <c r="AP9" s="171" t="str">
        <f ca="1">'GenerateurBingo.com'!BA6</f>
        <v>Mot 15</v>
      </c>
      <c r="AQ9" s="171" t="str">
        <f ca="1">'GenerateurBingo.com'!BB6</f>
        <v>Mot 18</v>
      </c>
      <c r="AR9" s="172" t="str">
        <f ca="1">'GenerateurBingo.com'!BC6</f>
        <v>Mot 21</v>
      </c>
      <c r="AS9" s="170" t="str">
        <f ca="1">'GenerateurBingo.com'!BD6</f>
        <v>Mot 5</v>
      </c>
      <c r="AT9" s="171" t="str">
        <f ca="1">'GenerateurBingo.com'!BE6</f>
        <v>Mot 9</v>
      </c>
      <c r="AU9" s="171" t="str">
        <f ca="1">'GenerateurBingo.com'!BF6</f>
        <v>Mot 14</v>
      </c>
      <c r="AV9" s="171" t="str">
        <f ca="1">'GenerateurBingo.com'!BG6</f>
        <v>Mot 20</v>
      </c>
      <c r="AW9" s="172" t="str">
        <f ca="1">'GenerateurBingo.com'!BH6</f>
        <v>Mot 25</v>
      </c>
      <c r="AX9" s="161"/>
      <c r="AY9" s="170" t="str">
        <f ca="1">'GenerateurBingo.com'!BJ6</f>
        <v>Mot 5</v>
      </c>
      <c r="AZ9" s="171" t="str">
        <f ca="1">'GenerateurBingo.com'!BK6</f>
        <v>Mot 9</v>
      </c>
      <c r="BA9" s="171" t="str">
        <f ca="1">'GenerateurBingo.com'!BL6</f>
        <v>Mot 11</v>
      </c>
      <c r="BB9" s="171" t="str">
        <f ca="1">'GenerateurBingo.com'!BM6</f>
        <v>Mot 16</v>
      </c>
      <c r="BC9" s="172" t="str">
        <f ca="1">'GenerateurBingo.com'!BN6</f>
        <v>Mot 22</v>
      </c>
      <c r="BD9" s="170" t="str">
        <f ca="1">'GenerateurBingo.com'!BO6</f>
        <v>Mot 1</v>
      </c>
      <c r="BE9" s="171" t="str">
        <f ca="1">'GenerateurBingo.com'!BP6</f>
        <v>Mot 6</v>
      </c>
      <c r="BF9" s="171" t="str">
        <f ca="1">'GenerateurBingo.com'!BQ6</f>
        <v>Mot 13</v>
      </c>
      <c r="BG9" s="171" t="str">
        <f ca="1">'GenerateurBingo.com'!BR6</f>
        <v>Mot 18</v>
      </c>
      <c r="BH9" s="172" t="str">
        <f ca="1">'GenerateurBingo.com'!BS6</f>
        <v>Mot 21</v>
      </c>
      <c r="BI9" s="161"/>
      <c r="BJ9" s="170" t="str">
        <f ca="1">'GenerateurBingo.com'!BU6</f>
        <v>Mot 5</v>
      </c>
      <c r="BK9" s="171" t="str">
        <f ca="1">'GenerateurBingo.com'!BV6</f>
        <v>Mot 6</v>
      </c>
      <c r="BL9" s="171" t="str">
        <f ca="1">'GenerateurBingo.com'!BW6</f>
        <v>Mot 14</v>
      </c>
      <c r="BM9" s="171" t="str">
        <f ca="1">'GenerateurBingo.com'!BX6</f>
        <v>Mot 16</v>
      </c>
      <c r="BN9" s="172" t="str">
        <f ca="1">'GenerateurBingo.com'!BY6</f>
        <v>Mot 23</v>
      </c>
      <c r="BO9" s="170" t="str">
        <f ca="1">'GenerateurBingo.com'!BZ6</f>
        <v>Mot 4</v>
      </c>
      <c r="BP9" s="171" t="str">
        <f ca="1">'GenerateurBingo.com'!CA6</f>
        <v>Mot 8</v>
      </c>
      <c r="BQ9" s="171" t="str">
        <f ca="1">'GenerateurBingo.com'!CB6</f>
        <v>Mot 13</v>
      </c>
      <c r="BR9" s="171" t="str">
        <f ca="1">'GenerateurBingo.com'!CC6</f>
        <v>Mot 19</v>
      </c>
      <c r="BS9" s="172" t="str">
        <f ca="1">'GenerateurBingo.com'!CD6</f>
        <v>Mot 23</v>
      </c>
      <c r="BT9" s="161"/>
      <c r="BU9" s="170" t="str">
        <f ca="1">'GenerateurBingo.com'!CF6</f>
        <v>Mot 5</v>
      </c>
      <c r="BV9" s="171" t="str">
        <f ca="1">'GenerateurBingo.com'!CG6</f>
        <v>Mot 6</v>
      </c>
      <c r="BW9" s="171" t="str">
        <f ca="1">'GenerateurBingo.com'!CH6</f>
        <v>Mot 13</v>
      </c>
      <c r="BX9" s="171" t="str">
        <f ca="1">'GenerateurBingo.com'!CI6</f>
        <v>Mot 17</v>
      </c>
      <c r="BY9" s="172" t="str">
        <f ca="1">'GenerateurBingo.com'!CJ6</f>
        <v>Mot 22</v>
      </c>
      <c r="BZ9" s="170" t="str">
        <f ca="1">'GenerateurBingo.com'!CK6</f>
        <v>Mot 5</v>
      </c>
      <c r="CA9" s="171" t="str">
        <f ca="1">'GenerateurBingo.com'!CL6</f>
        <v>Mot 8</v>
      </c>
      <c r="CB9" s="171" t="str">
        <f ca="1">'GenerateurBingo.com'!CM6</f>
        <v>Mot 15</v>
      </c>
      <c r="CC9" s="171" t="str">
        <f ca="1">'GenerateurBingo.com'!CN6</f>
        <v>Mot 18</v>
      </c>
      <c r="CD9" s="172" t="str">
        <f ca="1">'GenerateurBingo.com'!CO6</f>
        <v>Mot 24</v>
      </c>
      <c r="CE9" s="161"/>
      <c r="CF9" s="170" t="str">
        <f ca="1">'GenerateurBingo.com'!CQ6</f>
        <v>Mot 3</v>
      </c>
      <c r="CG9" s="171" t="str">
        <f ca="1">'GenerateurBingo.com'!CR6</f>
        <v>Mot 10</v>
      </c>
      <c r="CH9" s="171" t="str">
        <f ca="1">'GenerateurBingo.com'!CS6</f>
        <v>Mot 15</v>
      </c>
      <c r="CI9" s="171" t="str">
        <f ca="1">'GenerateurBingo.com'!CT6</f>
        <v>Mot 20</v>
      </c>
      <c r="CJ9" s="172" t="str">
        <f ca="1">'GenerateurBingo.com'!CU6</f>
        <v>Mot 25</v>
      </c>
      <c r="CK9" s="170" t="str">
        <f ca="1">'GenerateurBingo.com'!CV6</f>
        <v>Mot 1</v>
      </c>
      <c r="CL9" s="171" t="str">
        <f ca="1">'GenerateurBingo.com'!CW6</f>
        <v>Mot 7</v>
      </c>
      <c r="CM9" s="171" t="str">
        <f ca="1">'GenerateurBingo.com'!CX6</f>
        <v>Mot 11</v>
      </c>
      <c r="CN9" s="171" t="str">
        <f ca="1">'GenerateurBingo.com'!CY6</f>
        <v>Mot 16</v>
      </c>
      <c r="CO9" s="172" t="str">
        <f ca="1">'GenerateurBingo.com'!CZ6</f>
        <v>Mot 25</v>
      </c>
      <c r="CP9" s="161"/>
      <c r="CQ9" s="170" t="str">
        <f ca="1">'GenerateurBingo.com'!DB6</f>
        <v>Mot 1</v>
      </c>
      <c r="CR9" s="171" t="str">
        <f ca="1">'GenerateurBingo.com'!DC6</f>
        <v>Mot 10</v>
      </c>
      <c r="CS9" s="171" t="str">
        <f ca="1">'GenerateurBingo.com'!DD6</f>
        <v>Mot 14</v>
      </c>
      <c r="CT9" s="171" t="str">
        <f ca="1">'GenerateurBingo.com'!DE6</f>
        <v>Mot 18</v>
      </c>
      <c r="CU9" s="172" t="str">
        <f ca="1">'GenerateurBingo.com'!DF6</f>
        <v>Mot 23</v>
      </c>
      <c r="CV9" s="170" t="str">
        <f ca="1">'GenerateurBingo.com'!DG6</f>
        <v>Mot 4</v>
      </c>
      <c r="CW9" s="171" t="str">
        <f ca="1">'GenerateurBingo.com'!DH6</f>
        <v>Mot 8</v>
      </c>
      <c r="CX9" s="171" t="str">
        <f ca="1">'GenerateurBingo.com'!DI6</f>
        <v>Mot 15</v>
      </c>
      <c r="CY9" s="171" t="str">
        <f ca="1">'GenerateurBingo.com'!DJ6</f>
        <v>Mot 19</v>
      </c>
      <c r="CZ9" s="172" t="str">
        <f ca="1">'GenerateurBingo.com'!DK6</f>
        <v>Mot 24</v>
      </c>
      <c r="DA9" s="161"/>
      <c r="DB9" s="170" t="str">
        <f ca="1">'GenerateurBingo.com'!DM6</f>
        <v>Mot 3</v>
      </c>
      <c r="DC9" s="171" t="str">
        <f ca="1">'GenerateurBingo.com'!DN6</f>
        <v>Mot 10</v>
      </c>
      <c r="DD9" s="171" t="str">
        <f ca="1">'GenerateurBingo.com'!DO6</f>
        <v>Mot 13</v>
      </c>
      <c r="DE9" s="171" t="str">
        <f ca="1">'GenerateurBingo.com'!DP6</f>
        <v>Mot 16</v>
      </c>
      <c r="DF9" s="172" t="str">
        <f ca="1">'GenerateurBingo.com'!DQ6</f>
        <v>Mot 24</v>
      </c>
      <c r="DG9" s="170" t="str">
        <f ca="1">'GenerateurBingo.com'!DR6</f>
        <v>Mot 1</v>
      </c>
      <c r="DH9" s="171" t="str">
        <f ca="1">'GenerateurBingo.com'!DS6</f>
        <v>Mot 9</v>
      </c>
      <c r="DI9" s="171" t="str">
        <f ca="1">'GenerateurBingo.com'!DT6</f>
        <v>Mot 14</v>
      </c>
      <c r="DJ9" s="171" t="str">
        <f ca="1">'GenerateurBingo.com'!DU6</f>
        <v>Mot 18</v>
      </c>
      <c r="DK9" s="172" t="str">
        <f ca="1">'GenerateurBingo.com'!DV6</f>
        <v>Mot 21</v>
      </c>
      <c r="DL9" s="161"/>
      <c r="DM9" s="170" t="str">
        <f ca="1">'GenerateurBingo.com'!DX6</f>
        <v>Mot 1</v>
      </c>
      <c r="DN9" s="171" t="str">
        <f ca="1">'GenerateurBingo.com'!DY6</f>
        <v>Mot 10</v>
      </c>
      <c r="DO9" s="171" t="str">
        <f ca="1">'GenerateurBingo.com'!DZ6</f>
        <v>Mot 12</v>
      </c>
      <c r="DP9" s="171" t="str">
        <f ca="1">'GenerateurBingo.com'!EA6</f>
        <v>Mot 16</v>
      </c>
      <c r="DQ9" s="172" t="str">
        <f ca="1">'GenerateurBingo.com'!EB6</f>
        <v>Mot 21</v>
      </c>
      <c r="DR9" s="170" t="str">
        <f ca="1">'GenerateurBingo.com'!EC6</f>
        <v>Mot 1</v>
      </c>
      <c r="DS9" s="171" t="str">
        <f ca="1">'GenerateurBingo.com'!ED6</f>
        <v>Mot 9</v>
      </c>
      <c r="DT9" s="171" t="str">
        <f ca="1">'GenerateurBingo.com'!EE6</f>
        <v>Mot 15</v>
      </c>
      <c r="DU9" s="171" t="str">
        <f ca="1">'GenerateurBingo.com'!EF6</f>
        <v>Mot 19</v>
      </c>
      <c r="DV9" s="172" t="str">
        <f ca="1">'GenerateurBingo.com'!EG6</f>
        <v>Mot 23</v>
      </c>
      <c r="DW9" s="161"/>
      <c r="DX9" s="170" t="str">
        <f ca="1">'GenerateurBingo.com'!EI6</f>
        <v>Mot 4</v>
      </c>
      <c r="DY9" s="171" t="str">
        <f ca="1">'GenerateurBingo.com'!EJ6</f>
        <v>Mot 10</v>
      </c>
      <c r="DZ9" s="171" t="str">
        <f ca="1">'GenerateurBingo.com'!EK6</f>
        <v>Mot 13</v>
      </c>
      <c r="EA9" s="171" t="str">
        <f ca="1">'GenerateurBingo.com'!EL6</f>
        <v>Mot 16</v>
      </c>
      <c r="EB9" s="172" t="str">
        <f ca="1">'GenerateurBingo.com'!EM6</f>
        <v>Mot 21</v>
      </c>
      <c r="EC9" s="170" t="str">
        <f ca="1">'GenerateurBingo.com'!EN6</f>
        <v>Mot 3</v>
      </c>
      <c r="ED9" s="171" t="str">
        <f ca="1">'GenerateurBingo.com'!EO6</f>
        <v>Mot 6</v>
      </c>
      <c r="EE9" s="171" t="str">
        <f ca="1">'GenerateurBingo.com'!EP6</f>
        <v>Mot 15</v>
      </c>
      <c r="EF9" s="171" t="str">
        <f ca="1">'GenerateurBingo.com'!EQ6</f>
        <v>Mot 16</v>
      </c>
      <c r="EG9" s="172" t="str">
        <f ca="1">'GenerateurBingo.com'!ER6</f>
        <v>Mot 24</v>
      </c>
      <c r="EH9" s="161"/>
      <c r="EI9" s="170" t="str">
        <f ca="1">'GenerateurBingo.com'!ET6</f>
        <v>Mot 4</v>
      </c>
      <c r="EJ9" s="171" t="str">
        <f ca="1">'GenerateurBingo.com'!EU6</f>
        <v>Mot 9</v>
      </c>
      <c r="EK9" s="171" t="str">
        <f ca="1">'GenerateurBingo.com'!EV6</f>
        <v>Mot 14</v>
      </c>
      <c r="EL9" s="171" t="str">
        <f ca="1">'GenerateurBingo.com'!EW6</f>
        <v>Mot 19</v>
      </c>
      <c r="EM9" s="172" t="str">
        <f ca="1">'GenerateurBingo.com'!EX6</f>
        <v>Mot 21</v>
      </c>
      <c r="EN9" s="170" t="str">
        <f ca="1">'GenerateurBingo.com'!EY6</f>
        <v>Mot 4</v>
      </c>
      <c r="EO9" s="171" t="str">
        <f ca="1">'GenerateurBingo.com'!EZ6</f>
        <v>Mot 8</v>
      </c>
      <c r="EP9" s="171" t="str">
        <f ca="1">'GenerateurBingo.com'!FA6</f>
        <v>Mot 12</v>
      </c>
      <c r="EQ9" s="171" t="str">
        <f ca="1">'GenerateurBingo.com'!FB6</f>
        <v>Mot 17</v>
      </c>
      <c r="ER9" s="172" t="str">
        <f ca="1">'GenerateurBingo.com'!FC6</f>
        <v>Mot 21</v>
      </c>
      <c r="ES9" s="161"/>
      <c r="ET9" s="170" t="str">
        <f ca="1">'GenerateurBingo.com'!FE6</f>
        <v>Mot 4</v>
      </c>
      <c r="EU9" s="171" t="str">
        <f ca="1">'GenerateurBingo.com'!FF6</f>
        <v>Mot 9</v>
      </c>
      <c r="EV9" s="171" t="str">
        <f ca="1">'GenerateurBingo.com'!FG6</f>
        <v>Mot 13</v>
      </c>
      <c r="EW9" s="171" t="str">
        <f ca="1">'GenerateurBingo.com'!FH6</f>
        <v>Mot 19</v>
      </c>
      <c r="EX9" s="172" t="str">
        <f ca="1">'GenerateurBingo.com'!FI6</f>
        <v>Mot 21</v>
      </c>
      <c r="EY9" s="170" t="str">
        <f ca="1">'GenerateurBingo.com'!FJ6</f>
        <v>Mot 1</v>
      </c>
      <c r="EZ9" s="171" t="str">
        <f ca="1">'GenerateurBingo.com'!FK6</f>
        <v>Mot 7</v>
      </c>
      <c r="FA9" s="171" t="str">
        <f ca="1">'GenerateurBingo.com'!FL6</f>
        <v>Mot 12</v>
      </c>
      <c r="FB9" s="171" t="str">
        <f ca="1">'GenerateurBingo.com'!FM6</f>
        <v>Mot 18</v>
      </c>
      <c r="FC9" s="172" t="str">
        <f ca="1">'GenerateurBingo.com'!FN6</f>
        <v>Mot 22</v>
      </c>
      <c r="FD9" s="161"/>
      <c r="FE9" s="170" t="str">
        <f ca="1">'GenerateurBingo.com'!FP6</f>
        <v>Mot 5</v>
      </c>
      <c r="FF9" s="171" t="str">
        <f ca="1">'GenerateurBingo.com'!FQ6</f>
        <v>Mot 10</v>
      </c>
      <c r="FG9" s="171" t="str">
        <f ca="1">'GenerateurBingo.com'!FR6</f>
        <v>Mot 14</v>
      </c>
      <c r="FH9" s="171" t="str">
        <f ca="1">'GenerateurBingo.com'!FS6</f>
        <v>Mot 20</v>
      </c>
      <c r="FI9" s="172" t="str">
        <f ca="1">'GenerateurBingo.com'!FT6</f>
        <v>Mot 22</v>
      </c>
      <c r="FJ9" s="170" t="str">
        <f ca="1">'GenerateurBingo.com'!FU6</f>
        <v>Mot 5</v>
      </c>
      <c r="FK9" s="171" t="str">
        <f ca="1">'GenerateurBingo.com'!FV6</f>
        <v>Mot 10</v>
      </c>
      <c r="FL9" s="171" t="str">
        <f ca="1">'GenerateurBingo.com'!FW6</f>
        <v>Mot 14</v>
      </c>
      <c r="FM9" s="171" t="str">
        <f ca="1">'GenerateurBingo.com'!FX6</f>
        <v>Mot 18</v>
      </c>
      <c r="FN9" s="172" t="str">
        <f ca="1">'GenerateurBingo.com'!FY6</f>
        <v>Mot 23</v>
      </c>
      <c r="FO9" s="161"/>
      <c r="FP9" s="170" t="str">
        <f ca="1">'GenerateurBingo.com'!GA6</f>
        <v>Mot 5</v>
      </c>
      <c r="FQ9" s="171" t="str">
        <f ca="1">'GenerateurBingo.com'!GB6</f>
        <v>Mot 9</v>
      </c>
      <c r="FR9" s="171" t="str">
        <f ca="1">'GenerateurBingo.com'!GC6</f>
        <v>Mot 14</v>
      </c>
      <c r="FS9" s="171" t="str">
        <f ca="1">'GenerateurBingo.com'!GD6</f>
        <v>Mot 20</v>
      </c>
      <c r="FT9" s="172" t="str">
        <f ca="1">'GenerateurBingo.com'!GE6</f>
        <v>Mot 21</v>
      </c>
      <c r="FU9" s="170" t="str">
        <f ca="1">'GenerateurBingo.com'!GF6</f>
        <v>Mot 3</v>
      </c>
      <c r="FV9" s="171" t="str">
        <f ca="1">'GenerateurBingo.com'!GG6</f>
        <v>Mot 7</v>
      </c>
      <c r="FW9" s="171" t="str">
        <f ca="1">'GenerateurBingo.com'!GH6</f>
        <v>Mot 14</v>
      </c>
      <c r="FX9" s="171" t="str">
        <f ca="1">'GenerateurBingo.com'!GI6</f>
        <v>Mot 18</v>
      </c>
      <c r="FY9" s="172" t="str">
        <f ca="1">'GenerateurBingo.com'!GJ6</f>
        <v>Mot 21</v>
      </c>
      <c r="FZ9" s="161"/>
      <c r="GA9" s="170" t="str">
        <f ca="1">'GenerateurBingo.com'!GL6</f>
        <v>Mot 3</v>
      </c>
      <c r="GB9" s="171" t="str">
        <f ca="1">'GenerateurBingo.com'!GM6</f>
        <v>Mot 9</v>
      </c>
      <c r="GC9" s="171" t="str">
        <f ca="1">'GenerateurBingo.com'!GN6</f>
        <v>Mot 15</v>
      </c>
      <c r="GD9" s="171" t="str">
        <f ca="1">'GenerateurBingo.com'!GO6</f>
        <v>Mot 20</v>
      </c>
      <c r="GE9" s="172" t="str">
        <f ca="1">'GenerateurBingo.com'!GP6</f>
        <v>Mot 21</v>
      </c>
      <c r="GF9" s="170" t="str">
        <f ca="1">'GenerateurBingo.com'!GQ6</f>
        <v>Mot 3</v>
      </c>
      <c r="GG9" s="171" t="str">
        <f ca="1">'GenerateurBingo.com'!GR6</f>
        <v>Mot 6</v>
      </c>
      <c r="GH9" s="171" t="str">
        <f ca="1">'GenerateurBingo.com'!GS6</f>
        <v>Mot 15</v>
      </c>
      <c r="GI9" s="171" t="str">
        <f ca="1">'GenerateurBingo.com'!GT6</f>
        <v>Mot 16</v>
      </c>
      <c r="GJ9" s="172" t="str">
        <f ca="1">'GenerateurBingo.com'!GU6</f>
        <v>Mot 24</v>
      </c>
      <c r="GK9" s="161"/>
      <c r="GL9" s="170" t="str">
        <f ca="1">'GenerateurBingo.com'!GW6</f>
        <v>Mot 3</v>
      </c>
      <c r="GM9" s="171" t="str">
        <f ca="1">'GenerateurBingo.com'!GX6</f>
        <v>Mot 7</v>
      </c>
      <c r="GN9" s="171" t="str">
        <f ca="1">'GenerateurBingo.com'!GY6</f>
        <v>Mot 13</v>
      </c>
      <c r="GO9" s="171" t="str">
        <f ca="1">'GenerateurBingo.com'!GZ6</f>
        <v>Mot 20</v>
      </c>
      <c r="GP9" s="172" t="str">
        <f ca="1">'GenerateurBingo.com'!HA6</f>
        <v>Mot 22</v>
      </c>
      <c r="GQ9" s="170" t="str">
        <f ca="1">'GenerateurBingo.com'!HB6</f>
        <v>Mot 5</v>
      </c>
      <c r="GR9" s="171" t="str">
        <f ca="1">'GenerateurBingo.com'!HC6</f>
        <v>Mot 9</v>
      </c>
      <c r="GS9" s="171" t="str">
        <f ca="1">'GenerateurBingo.com'!HD6</f>
        <v>Mot 12</v>
      </c>
      <c r="GT9" s="171" t="str">
        <f ca="1">'GenerateurBingo.com'!HE6</f>
        <v>Mot 19</v>
      </c>
      <c r="GU9" s="172" t="str">
        <f ca="1">'GenerateurBingo.com'!HF6</f>
        <v>Mot 22</v>
      </c>
      <c r="GV9" s="161"/>
      <c r="GW9" s="170" t="str">
        <f ca="1">'GenerateurBingo.com'!HH6</f>
        <v>Mot 3</v>
      </c>
      <c r="GX9" s="171" t="str">
        <f ca="1">'GenerateurBingo.com'!HI6</f>
        <v>Mot 6</v>
      </c>
      <c r="GY9" s="171" t="str">
        <f ca="1">'GenerateurBingo.com'!HJ6</f>
        <v>Mot 12</v>
      </c>
      <c r="GZ9" s="171" t="str">
        <f ca="1">'GenerateurBingo.com'!HK6</f>
        <v>Mot 18</v>
      </c>
      <c r="HA9" s="172" t="str">
        <f ca="1">'GenerateurBingo.com'!HL6</f>
        <v>Mot 25</v>
      </c>
      <c r="HB9" s="170" t="str">
        <f ca="1">'GenerateurBingo.com'!HM6</f>
        <v>Mot 1</v>
      </c>
      <c r="HC9" s="171" t="str">
        <f ca="1">'GenerateurBingo.com'!HN6</f>
        <v>Mot 6</v>
      </c>
      <c r="HD9" s="171" t="str">
        <f ca="1">'GenerateurBingo.com'!HO6</f>
        <v>Mot 12</v>
      </c>
      <c r="HE9" s="171" t="str">
        <f ca="1">'GenerateurBingo.com'!HP6</f>
        <v>Mot 17</v>
      </c>
      <c r="HF9" s="172" t="str">
        <f ca="1">'GenerateurBingo.com'!HQ6</f>
        <v>Mot 23</v>
      </c>
      <c r="HG9" s="161"/>
      <c r="HH9" s="170" t="str">
        <f ca="1">'GenerateurBingo.com'!HS6</f>
        <v>Mot 2</v>
      </c>
      <c r="HI9" s="171" t="str">
        <f ca="1">'GenerateurBingo.com'!HT6</f>
        <v>Mot 10</v>
      </c>
      <c r="HJ9" s="171" t="str">
        <f ca="1">'GenerateurBingo.com'!HU6</f>
        <v>Mot 15</v>
      </c>
      <c r="HK9" s="171" t="str">
        <f ca="1">'GenerateurBingo.com'!HV6</f>
        <v>Mot 20</v>
      </c>
      <c r="HL9" s="172" t="str">
        <f ca="1">'GenerateurBingo.com'!HW6</f>
        <v>Mot 24</v>
      </c>
      <c r="HM9" s="170" t="str">
        <f ca="1">'GenerateurBingo.com'!HX6</f>
        <v>Mot 5</v>
      </c>
      <c r="HN9" s="171" t="str">
        <f ca="1">'GenerateurBingo.com'!HY6</f>
        <v>Mot 9</v>
      </c>
      <c r="HO9" s="171" t="str">
        <f ca="1">'GenerateurBingo.com'!HZ6</f>
        <v>Mot 13</v>
      </c>
      <c r="HP9" s="171" t="str">
        <f ca="1">'GenerateurBingo.com'!IA6</f>
        <v>Mot 20</v>
      </c>
      <c r="HQ9" s="172" t="str">
        <f ca="1">'GenerateurBingo.com'!IB6</f>
        <v>Mot 21</v>
      </c>
      <c r="HR9" s="161"/>
      <c r="HS9" s="170" t="str">
        <f ca="1">'GenerateurBingo.com'!ID6</f>
        <v>Mot 2</v>
      </c>
      <c r="HT9" s="171" t="str">
        <f ca="1">'GenerateurBingo.com'!IE6</f>
        <v>Mot 10</v>
      </c>
      <c r="HU9" s="171" t="str">
        <f ca="1">'GenerateurBingo.com'!IF6</f>
        <v>Mot 14</v>
      </c>
      <c r="HV9" s="171" t="str">
        <f ca="1">'GenerateurBingo.com'!IG6</f>
        <v>Mot 17</v>
      </c>
      <c r="HW9" s="172" t="str">
        <f ca="1">'GenerateurBingo.com'!IH6</f>
        <v>Mot 24</v>
      </c>
      <c r="HX9" s="170" t="str">
        <f ca="1">'GenerateurBingo.com'!II6</f>
        <v>Mot 2</v>
      </c>
      <c r="HY9" s="171" t="str">
        <f ca="1">'GenerateurBingo.com'!IJ6</f>
        <v>Mot 8</v>
      </c>
      <c r="HZ9" s="171" t="str">
        <f ca="1">'GenerateurBingo.com'!IK6</f>
        <v>Mot 14</v>
      </c>
      <c r="IA9" s="171" t="str">
        <f ca="1">'GenerateurBingo.com'!IL6</f>
        <v>Mot 20</v>
      </c>
      <c r="IB9" s="172" t="str">
        <f ca="1">'GenerateurBingo.com'!IM6</f>
        <v>Mot 23</v>
      </c>
      <c r="IC9" s="161"/>
      <c r="ID9" s="170" t="str">
        <f ca="1">'GenerateurBingo.com'!IO6</f>
        <v>Mot 2</v>
      </c>
      <c r="IE9" s="171" t="str">
        <f ca="1">'GenerateurBingo.com'!IP6</f>
        <v>Mot 6</v>
      </c>
      <c r="IF9" s="171" t="str">
        <f ca="1">'GenerateurBingo.com'!IQ6</f>
        <v>Mot 11</v>
      </c>
      <c r="IG9" s="171" t="str">
        <f ca="1">'GenerateurBingo.com'!IR6</f>
        <v>Mot 16</v>
      </c>
      <c r="IH9" s="172" t="str">
        <f ca="1">'GenerateurBingo.com'!IS6</f>
        <v>Mot 25</v>
      </c>
      <c r="II9" s="170" t="str">
        <f ca="1">'GenerateurBingo.com'!IT6</f>
        <v>Mot 5</v>
      </c>
      <c r="IJ9" s="171" t="str">
        <f ca="1">'GenerateurBingo.com'!IU6</f>
        <v>Mot 9</v>
      </c>
      <c r="IK9" s="171" t="str">
        <f ca="1">'GenerateurBingo.com'!IV6</f>
        <v>Mot 14</v>
      </c>
      <c r="IL9" s="171" t="str">
        <f ca="1">'GenerateurBingo.com'!IW6</f>
        <v>Mot 18</v>
      </c>
      <c r="IM9" s="172" t="str">
        <f ca="1">'GenerateurBingo.com'!IX6</f>
        <v>Mot 23</v>
      </c>
      <c r="IN9" s="161"/>
      <c r="IO9" s="170" t="str">
        <f ca="1">'GenerateurBingo.com'!IZ6</f>
        <v>Mot 4</v>
      </c>
      <c r="IP9" s="171" t="str">
        <f ca="1">'GenerateurBingo.com'!JA6</f>
        <v>Mot 9</v>
      </c>
      <c r="IQ9" s="171" t="str">
        <f ca="1">'GenerateurBingo.com'!JB6</f>
        <v>Mot 12</v>
      </c>
      <c r="IR9" s="171" t="str">
        <f ca="1">'GenerateurBingo.com'!JC6</f>
        <v>Mot 17</v>
      </c>
      <c r="IS9" s="172" t="str">
        <f ca="1">'GenerateurBingo.com'!JD6</f>
        <v>Mot 25</v>
      </c>
      <c r="IT9" s="170" t="str">
        <f ca="1">'GenerateurBingo.com'!JE6</f>
        <v>Mot 1</v>
      </c>
      <c r="IU9" s="171" t="str">
        <f ca="1">'GenerateurBingo.com'!JF6</f>
        <v>Mot 8</v>
      </c>
      <c r="IV9" s="171" t="str">
        <f ca="1">'GenerateurBingo.com'!JG6</f>
        <v>Mot 13</v>
      </c>
      <c r="IW9" s="171" t="str">
        <f ca="1">'GenerateurBingo.com'!JH6</f>
        <v>Mot 18</v>
      </c>
      <c r="IX9" s="172" t="str">
        <f ca="1">'GenerateurBingo.com'!JI6</f>
        <v>Mot 23</v>
      </c>
      <c r="IY9" s="161"/>
      <c r="IZ9" s="170" t="str">
        <f ca="1">'GenerateurBingo.com'!JK6</f>
        <v>Mot 5</v>
      </c>
      <c r="JA9" s="171" t="str">
        <f ca="1">'GenerateurBingo.com'!JL6</f>
        <v>Mot 10</v>
      </c>
      <c r="JB9" s="171" t="str">
        <f ca="1">'GenerateurBingo.com'!JM6</f>
        <v>Mot 13</v>
      </c>
      <c r="JC9" s="171" t="str">
        <f ca="1">'GenerateurBingo.com'!JN6</f>
        <v>Mot 16</v>
      </c>
      <c r="JD9" s="172" t="str">
        <f ca="1">'GenerateurBingo.com'!JO6</f>
        <v>Mot 24</v>
      </c>
      <c r="JE9" s="170" t="str">
        <f ca="1">'GenerateurBingo.com'!JP6</f>
        <v>Mot 1</v>
      </c>
      <c r="JF9" s="171" t="str">
        <f ca="1">'GenerateurBingo.com'!JQ6</f>
        <v>Mot 6</v>
      </c>
      <c r="JG9" s="171" t="str">
        <f ca="1">'GenerateurBingo.com'!JR6</f>
        <v>Mot 12</v>
      </c>
      <c r="JH9" s="171" t="str">
        <f ca="1">'GenerateurBingo.com'!JS6</f>
        <v>Mot 18</v>
      </c>
      <c r="JI9" s="172" t="str">
        <f ca="1">'GenerateurBingo.com'!JT6</f>
        <v>Mot 22</v>
      </c>
      <c r="JJ9" s="161"/>
      <c r="JK9" s="170" t="str">
        <f ca="1">'GenerateurBingo.com'!JV6</f>
        <v>Mot 2</v>
      </c>
      <c r="JL9" s="171" t="str">
        <f ca="1">'GenerateurBingo.com'!JW6</f>
        <v>Mot 7</v>
      </c>
      <c r="JM9" s="171" t="str">
        <f ca="1">'GenerateurBingo.com'!JX6</f>
        <v>Mot 14</v>
      </c>
      <c r="JN9" s="171" t="str">
        <f ca="1">'GenerateurBingo.com'!JY6</f>
        <v>Mot 18</v>
      </c>
      <c r="JO9" s="172" t="str">
        <f ca="1">'GenerateurBingo.com'!JZ6</f>
        <v>Mot 22</v>
      </c>
      <c r="JP9" s="170" t="str">
        <f ca="1">'GenerateurBingo.com'!KA6</f>
        <v>Mot 2</v>
      </c>
      <c r="JQ9" s="171" t="str">
        <f ca="1">'GenerateurBingo.com'!KB6</f>
        <v>Mot 6</v>
      </c>
      <c r="JR9" s="171" t="str">
        <f ca="1">'GenerateurBingo.com'!KC6</f>
        <v>Mot 13</v>
      </c>
      <c r="JS9" s="171" t="str">
        <f ca="1">'GenerateurBingo.com'!KD6</f>
        <v>Mot 17</v>
      </c>
      <c r="JT9" s="172" t="str">
        <f ca="1">'GenerateurBingo.com'!KE6</f>
        <v>Mot 23</v>
      </c>
      <c r="JU9" s="161"/>
      <c r="JV9" s="170" t="str">
        <f ca="1">'GenerateurBingo.com'!KG6</f>
        <v>Mot 3</v>
      </c>
      <c r="JW9" s="171" t="str">
        <f ca="1">'GenerateurBingo.com'!KH6</f>
        <v>Mot 8</v>
      </c>
      <c r="JX9" s="171" t="str">
        <f ca="1">'GenerateurBingo.com'!KI6</f>
        <v>Mot 13</v>
      </c>
      <c r="JY9" s="171" t="str">
        <f ca="1">'GenerateurBingo.com'!KJ6</f>
        <v>Mot 16</v>
      </c>
      <c r="JZ9" s="172" t="str">
        <f ca="1">'GenerateurBingo.com'!KK6</f>
        <v>Mot 25</v>
      </c>
      <c r="KA9" s="170" t="str">
        <f ca="1">'GenerateurBingo.com'!KL6</f>
        <v>Mot 5</v>
      </c>
      <c r="KB9" s="171" t="str">
        <f ca="1">'GenerateurBingo.com'!KM6</f>
        <v>Mot 10</v>
      </c>
      <c r="KC9" s="171" t="str">
        <f ca="1">'GenerateurBingo.com'!KN6</f>
        <v>Mot 15</v>
      </c>
      <c r="KD9" s="171" t="str">
        <f ca="1">'GenerateurBingo.com'!KO6</f>
        <v>Mot 19</v>
      </c>
      <c r="KE9" s="172" t="str">
        <f ca="1">'GenerateurBingo.com'!KP6</f>
        <v>Mot 21</v>
      </c>
      <c r="KF9" s="161"/>
      <c r="KG9" s="170" t="str">
        <f ca="1">'GenerateurBingo.com'!KR6</f>
        <v>Mot 5</v>
      </c>
      <c r="KH9" s="171" t="str">
        <f ca="1">'GenerateurBingo.com'!KS6</f>
        <v>Mot 6</v>
      </c>
      <c r="KI9" s="171" t="str">
        <f ca="1">'GenerateurBingo.com'!KT6</f>
        <v>Mot 11</v>
      </c>
      <c r="KJ9" s="171" t="str">
        <f ca="1">'GenerateurBingo.com'!KU6</f>
        <v>Mot 17</v>
      </c>
      <c r="KK9" s="172" t="str">
        <f ca="1">'GenerateurBingo.com'!KV6</f>
        <v>Mot 21</v>
      </c>
      <c r="KL9" s="170" t="str">
        <f ca="1">'GenerateurBingo.com'!KW6</f>
        <v>Mot 2</v>
      </c>
      <c r="KM9" s="171" t="str">
        <f ca="1">'GenerateurBingo.com'!KX6</f>
        <v>Mot 9</v>
      </c>
      <c r="KN9" s="171" t="str">
        <f ca="1">'GenerateurBingo.com'!KY6</f>
        <v>Mot 11</v>
      </c>
      <c r="KO9" s="171" t="str">
        <f ca="1">'GenerateurBingo.com'!KZ6</f>
        <v>Mot 16</v>
      </c>
      <c r="KP9" s="172" t="str">
        <f ca="1">'GenerateurBingo.com'!LA6</f>
        <v>Mot 24</v>
      </c>
      <c r="KQ9" s="161"/>
      <c r="KR9" s="170" t="str">
        <f ca="1">'GenerateurBingo.com'!LC6</f>
        <v>Mot 2</v>
      </c>
      <c r="KS9" s="171" t="str">
        <f ca="1">'GenerateurBingo.com'!LD6</f>
        <v>Mot 8</v>
      </c>
      <c r="KT9" s="171" t="str">
        <f ca="1">'GenerateurBingo.com'!LE6</f>
        <v>Mot 13</v>
      </c>
      <c r="KU9" s="171" t="str">
        <f ca="1">'GenerateurBingo.com'!LF6</f>
        <v>Mot 19</v>
      </c>
      <c r="KV9" s="172" t="str">
        <f ca="1">'GenerateurBingo.com'!LG6</f>
        <v>Mot 21</v>
      </c>
      <c r="KW9" s="170" t="str">
        <f ca="1">'GenerateurBingo.com'!LH6</f>
        <v>Mot 1</v>
      </c>
      <c r="KX9" s="171" t="str">
        <f ca="1">'GenerateurBingo.com'!LI6</f>
        <v>Mot 10</v>
      </c>
      <c r="KY9" s="171" t="str">
        <f ca="1">'GenerateurBingo.com'!LJ6</f>
        <v>Mot 11</v>
      </c>
      <c r="KZ9" s="171" t="str">
        <f ca="1">'GenerateurBingo.com'!LK6</f>
        <v>Mot 18</v>
      </c>
      <c r="LA9" s="172" t="str">
        <f ca="1">'GenerateurBingo.com'!LL6</f>
        <v>Mot 25</v>
      </c>
      <c r="LB9" s="161"/>
      <c r="LC9" s="170" t="str">
        <f ca="1">'GenerateurBingo.com'!LN6</f>
        <v>Mot 5</v>
      </c>
      <c r="LD9" s="171" t="str">
        <f ca="1">'GenerateurBingo.com'!LO6</f>
        <v>Mot 6</v>
      </c>
      <c r="LE9" s="171" t="str">
        <f ca="1">'GenerateurBingo.com'!LP6</f>
        <v>Mot 13</v>
      </c>
      <c r="LF9" s="171" t="str">
        <f ca="1">'GenerateurBingo.com'!LQ6</f>
        <v>Mot 18</v>
      </c>
      <c r="LG9" s="172" t="str">
        <f ca="1">'GenerateurBingo.com'!LR6</f>
        <v>Mot 22</v>
      </c>
      <c r="LH9" s="170" t="str">
        <f ca="1">'GenerateurBingo.com'!LS6</f>
        <v>Mot 4</v>
      </c>
      <c r="LI9" s="171" t="str">
        <f ca="1">'GenerateurBingo.com'!LT6</f>
        <v>Mot 6</v>
      </c>
      <c r="LJ9" s="171" t="str">
        <f ca="1">'GenerateurBingo.com'!LU6</f>
        <v>Mot 14</v>
      </c>
      <c r="LK9" s="171" t="str">
        <f ca="1">'GenerateurBingo.com'!LV6</f>
        <v>Mot 16</v>
      </c>
      <c r="LL9" s="172" t="str">
        <f ca="1">'GenerateurBingo.com'!LW6</f>
        <v>Mot 23</v>
      </c>
      <c r="LM9" s="161"/>
      <c r="LN9" s="170" t="str">
        <f ca="1">'GenerateurBingo.com'!LY6</f>
        <v>Mot 4</v>
      </c>
      <c r="LO9" s="171" t="str">
        <f ca="1">'GenerateurBingo.com'!LZ6</f>
        <v>Mot 7</v>
      </c>
      <c r="LP9" s="171" t="str">
        <f ca="1">'GenerateurBingo.com'!MA6</f>
        <v>Mot 14</v>
      </c>
      <c r="LQ9" s="171" t="str">
        <f ca="1">'GenerateurBingo.com'!MB6</f>
        <v>Mot 17</v>
      </c>
      <c r="LR9" s="172" t="str">
        <f ca="1">'GenerateurBingo.com'!MC6</f>
        <v>Mot 25</v>
      </c>
      <c r="LS9" s="170" t="str">
        <f ca="1">'GenerateurBingo.com'!MD6</f>
        <v>Mot 2</v>
      </c>
      <c r="LT9" s="171" t="str">
        <f ca="1">'GenerateurBingo.com'!ME6</f>
        <v>Mot 6</v>
      </c>
      <c r="LU9" s="171" t="str">
        <f ca="1">'GenerateurBingo.com'!MF6</f>
        <v>Mot 15</v>
      </c>
      <c r="LV9" s="171" t="str">
        <f ca="1">'GenerateurBingo.com'!MG6</f>
        <v>Mot 17</v>
      </c>
      <c r="LW9" s="172" t="str">
        <f ca="1">'GenerateurBingo.com'!MH6</f>
        <v>Mot 22</v>
      </c>
      <c r="LX9" s="161"/>
      <c r="LY9" s="170" t="str">
        <f ca="1">'GenerateurBingo.com'!MJ6</f>
        <v>Mot 5</v>
      </c>
      <c r="LZ9" s="171" t="str">
        <f ca="1">'GenerateurBingo.com'!MK6</f>
        <v>Mot 6</v>
      </c>
      <c r="MA9" s="171" t="str">
        <f ca="1">'GenerateurBingo.com'!ML6</f>
        <v>Mot 15</v>
      </c>
      <c r="MB9" s="171" t="str">
        <f ca="1">'GenerateurBingo.com'!MM6</f>
        <v>Mot 16</v>
      </c>
      <c r="MC9" s="172" t="str">
        <f ca="1">'GenerateurBingo.com'!MN6</f>
        <v>Mot 23</v>
      </c>
      <c r="MD9" s="170" t="str">
        <f ca="1">'GenerateurBingo.com'!MO6</f>
        <v>Mot 1</v>
      </c>
      <c r="ME9" s="171" t="str">
        <f ca="1">'GenerateurBingo.com'!MP6</f>
        <v>Mot 9</v>
      </c>
      <c r="MF9" s="171" t="str">
        <f ca="1">'GenerateurBingo.com'!MQ6</f>
        <v>Mot 11</v>
      </c>
      <c r="MG9" s="171" t="str">
        <f ca="1">'GenerateurBingo.com'!MR6</f>
        <v>Mot 16</v>
      </c>
      <c r="MH9" s="172" t="str">
        <f ca="1">'GenerateurBingo.com'!MS6</f>
        <v>Mot 25</v>
      </c>
      <c r="MI9" s="161"/>
      <c r="MJ9" s="170" t="str">
        <f ca="1">'GenerateurBingo.com'!MU6</f>
        <v>Mot 2</v>
      </c>
      <c r="MK9" s="171" t="str">
        <f ca="1">'GenerateurBingo.com'!MV6</f>
        <v>Mot 6</v>
      </c>
      <c r="ML9" s="171" t="str">
        <f ca="1">'GenerateurBingo.com'!MW6</f>
        <v>Mot 12</v>
      </c>
      <c r="MM9" s="171" t="str">
        <f ca="1">'GenerateurBingo.com'!MX6</f>
        <v>Mot 16</v>
      </c>
      <c r="MN9" s="172" t="str">
        <f ca="1">'GenerateurBingo.com'!MY6</f>
        <v>Mot 24</v>
      </c>
      <c r="MO9" s="170" t="str">
        <f ca="1">'GenerateurBingo.com'!MZ6</f>
        <v>Mot 4</v>
      </c>
      <c r="MP9" s="171" t="str">
        <f ca="1">'GenerateurBingo.com'!NA6</f>
        <v>Mot 7</v>
      </c>
      <c r="MQ9" s="171" t="str">
        <f ca="1">'GenerateurBingo.com'!NB6</f>
        <v>Mot 13</v>
      </c>
      <c r="MR9" s="171" t="str">
        <f ca="1">'GenerateurBingo.com'!NC6</f>
        <v>Mot 20</v>
      </c>
      <c r="MS9" s="172" t="str">
        <f ca="1">'GenerateurBingo.com'!ND6</f>
        <v>Mot 22</v>
      </c>
      <c r="MT9" s="161"/>
      <c r="MU9" s="170" t="str">
        <f ca="1">'GenerateurBingo.com'!NF6</f>
        <v>Mot 4</v>
      </c>
      <c r="MV9" s="171" t="str">
        <f ca="1">'GenerateurBingo.com'!NG6</f>
        <v>Mot 6</v>
      </c>
      <c r="MW9" s="171" t="str">
        <f ca="1">'GenerateurBingo.com'!NH6</f>
        <v>Mot 15</v>
      </c>
      <c r="MX9" s="171" t="str">
        <f ca="1">'GenerateurBingo.com'!NI6</f>
        <v>Mot 17</v>
      </c>
      <c r="MY9" s="172" t="str">
        <f ca="1">'GenerateurBingo.com'!NJ6</f>
        <v>Mot 23</v>
      </c>
      <c r="MZ9" s="170" t="str">
        <f ca="1">'GenerateurBingo.com'!NK6</f>
        <v>Mot 5</v>
      </c>
      <c r="NA9" s="171" t="str">
        <f ca="1">'GenerateurBingo.com'!NL6</f>
        <v>Mot 9</v>
      </c>
      <c r="NB9" s="171" t="str">
        <f ca="1">'GenerateurBingo.com'!NM6</f>
        <v>Mot 15</v>
      </c>
      <c r="NC9" s="171" t="str">
        <f ca="1">'GenerateurBingo.com'!NN6</f>
        <v>Mot 16</v>
      </c>
      <c r="ND9" s="172" t="str">
        <f ca="1">'GenerateurBingo.com'!NO6</f>
        <v>Mot 23</v>
      </c>
      <c r="NE9" s="161"/>
      <c r="NF9" s="170" t="str">
        <f ca="1">'GenerateurBingo.com'!NQ6</f>
        <v>Mot 5</v>
      </c>
      <c r="NG9" s="171" t="str">
        <f ca="1">'GenerateurBingo.com'!NR6</f>
        <v>Mot 7</v>
      </c>
      <c r="NH9" s="171" t="str">
        <f ca="1">'GenerateurBingo.com'!NS6</f>
        <v>Mot 14</v>
      </c>
      <c r="NI9" s="171" t="str">
        <f ca="1">'GenerateurBingo.com'!NT6</f>
        <v>Mot 19</v>
      </c>
      <c r="NJ9" s="172" t="str">
        <f ca="1">'GenerateurBingo.com'!NU6</f>
        <v>Mot 23</v>
      </c>
      <c r="NK9" s="170" t="str">
        <f ca="1">'GenerateurBingo.com'!NV6</f>
        <v>Mot 3</v>
      </c>
      <c r="NL9" s="171" t="str">
        <f ca="1">'GenerateurBingo.com'!NW6</f>
        <v>Mot 10</v>
      </c>
      <c r="NM9" s="171" t="str">
        <f ca="1">'GenerateurBingo.com'!NX6</f>
        <v>Mot 11</v>
      </c>
      <c r="NN9" s="171" t="str">
        <f ca="1">'GenerateurBingo.com'!NY6</f>
        <v>Mot 18</v>
      </c>
      <c r="NO9" s="172" t="str">
        <f ca="1">'GenerateurBingo.com'!NZ6</f>
        <v>Mot 21</v>
      </c>
      <c r="NP9" s="161"/>
      <c r="NQ9" s="170" t="str">
        <f ca="1">'GenerateurBingo.com'!OB6</f>
        <v>Mot 3</v>
      </c>
      <c r="NR9" s="171" t="str">
        <f ca="1">'GenerateurBingo.com'!OC6</f>
        <v>Mot 6</v>
      </c>
      <c r="NS9" s="171" t="str">
        <f ca="1">'GenerateurBingo.com'!OD6</f>
        <v>Mot 13</v>
      </c>
      <c r="NT9" s="171" t="str">
        <f ca="1">'GenerateurBingo.com'!OE6</f>
        <v>Mot 17</v>
      </c>
      <c r="NU9" s="172" t="str">
        <f ca="1">'GenerateurBingo.com'!OF6</f>
        <v>Mot 22</v>
      </c>
      <c r="NV9" s="170" t="str">
        <f ca="1">'GenerateurBingo.com'!OG6</f>
        <v>Mot 3</v>
      </c>
      <c r="NW9" s="171" t="str">
        <f ca="1">'GenerateurBingo.com'!OH6</f>
        <v>Mot 9</v>
      </c>
      <c r="NX9" s="171" t="str">
        <f ca="1">'GenerateurBingo.com'!OI6</f>
        <v>Mot 13</v>
      </c>
      <c r="NY9" s="171" t="str">
        <f ca="1">'GenerateurBingo.com'!OJ6</f>
        <v>Mot 18</v>
      </c>
      <c r="NZ9" s="172" t="str">
        <f ca="1">'GenerateurBingo.com'!OK6</f>
        <v>Mot 22</v>
      </c>
      <c r="OA9" s="161"/>
      <c r="OB9" s="170" t="str">
        <f ca="1">'GenerateurBingo.com'!OM6</f>
        <v>Mot 4</v>
      </c>
      <c r="OC9" s="171" t="str">
        <f ca="1">'GenerateurBingo.com'!ON6</f>
        <v>Mot 9</v>
      </c>
      <c r="OD9" s="171" t="str">
        <f ca="1">'GenerateurBingo.com'!OO6</f>
        <v>Mot 12</v>
      </c>
      <c r="OE9" s="171" t="str">
        <f ca="1">'GenerateurBingo.com'!OP6</f>
        <v>Mot 19</v>
      </c>
      <c r="OF9" s="172" t="str">
        <f ca="1">'GenerateurBingo.com'!OQ6</f>
        <v>Mot 21</v>
      </c>
      <c r="OG9" s="170" t="str">
        <f ca="1">'GenerateurBingo.com'!OR6</f>
        <v>Mot 3</v>
      </c>
      <c r="OH9" s="171" t="str">
        <f ca="1">'GenerateurBingo.com'!OS6</f>
        <v>Mot 7</v>
      </c>
      <c r="OI9" s="171" t="str">
        <f ca="1">'GenerateurBingo.com'!OT6</f>
        <v>Mot 11</v>
      </c>
      <c r="OJ9" s="171" t="str">
        <f ca="1">'GenerateurBingo.com'!OU6</f>
        <v>Mot 19</v>
      </c>
      <c r="OK9" s="172" t="str">
        <f ca="1">'GenerateurBingo.com'!OV6</f>
        <v>Mot 22</v>
      </c>
      <c r="OL9" s="161"/>
      <c r="OM9" s="170" t="str">
        <f ca="1">'GenerateurBingo.com'!OX6</f>
        <v>Mot 3</v>
      </c>
      <c r="ON9" s="171" t="str">
        <f ca="1">'GenerateurBingo.com'!OY6</f>
        <v>Mot 10</v>
      </c>
      <c r="OO9" s="171" t="str">
        <f ca="1">'GenerateurBingo.com'!OZ6</f>
        <v>Mot 13</v>
      </c>
      <c r="OP9" s="171" t="str">
        <f ca="1">'GenerateurBingo.com'!PA6</f>
        <v>Mot 18</v>
      </c>
      <c r="OQ9" s="172" t="str">
        <f ca="1">'GenerateurBingo.com'!PB6</f>
        <v>Mot 21</v>
      </c>
      <c r="OR9" s="170" t="str">
        <f ca="1">'GenerateurBingo.com'!PC6</f>
        <v>Mot 3</v>
      </c>
      <c r="OS9" s="171" t="str">
        <f ca="1">'GenerateurBingo.com'!PD6</f>
        <v>Mot 9</v>
      </c>
      <c r="OT9" s="171" t="str">
        <f ca="1">'GenerateurBingo.com'!PE6</f>
        <v>Mot 11</v>
      </c>
      <c r="OU9" s="171" t="str">
        <f ca="1">'GenerateurBingo.com'!PF6</f>
        <v>Mot 17</v>
      </c>
      <c r="OV9" s="172" t="str">
        <f ca="1">'GenerateurBingo.com'!PG6</f>
        <v>Mot 22</v>
      </c>
      <c r="OW9" s="161"/>
      <c r="OX9" s="170" t="str">
        <f ca="1">'GenerateurBingo.com'!PI6</f>
        <v>Mot 3</v>
      </c>
      <c r="OY9" s="171" t="str">
        <f ca="1">'GenerateurBingo.com'!PJ6</f>
        <v>Mot 8</v>
      </c>
      <c r="OZ9" s="171" t="str">
        <f ca="1">'GenerateurBingo.com'!PK6</f>
        <v>Mot 12</v>
      </c>
      <c r="PA9" s="171" t="str">
        <f ca="1">'GenerateurBingo.com'!PL6</f>
        <v>Mot 19</v>
      </c>
      <c r="PB9" s="172" t="str">
        <f ca="1">'GenerateurBingo.com'!PM6</f>
        <v>Mot 25</v>
      </c>
      <c r="PC9" s="170" t="str">
        <f ca="1">'GenerateurBingo.com'!PN6</f>
        <v>Mot 2</v>
      </c>
      <c r="PD9" s="171" t="str">
        <f ca="1">'GenerateurBingo.com'!PO6</f>
        <v>Mot 8</v>
      </c>
      <c r="PE9" s="171" t="str">
        <f ca="1">'GenerateurBingo.com'!PP6</f>
        <v>Mot 11</v>
      </c>
      <c r="PF9" s="171" t="str">
        <f ca="1">'GenerateurBingo.com'!PQ6</f>
        <v>Mot 18</v>
      </c>
      <c r="PG9" s="172" t="str">
        <f ca="1">'GenerateurBingo.com'!PR6</f>
        <v>Mot 25</v>
      </c>
      <c r="PH9" s="161"/>
      <c r="PI9" s="170" t="str">
        <f ca="1">'GenerateurBingo.com'!PT6</f>
        <v>Mot 5</v>
      </c>
      <c r="PJ9" s="171" t="str">
        <f ca="1">'GenerateurBingo.com'!PU6</f>
        <v>Mot 7</v>
      </c>
      <c r="PK9" s="171" t="str">
        <f ca="1">'GenerateurBingo.com'!PV6</f>
        <v>Mot 12</v>
      </c>
      <c r="PL9" s="171" t="str">
        <f ca="1">'GenerateurBingo.com'!PW6</f>
        <v>Mot 18</v>
      </c>
      <c r="PM9" s="172" t="str">
        <f ca="1">'GenerateurBingo.com'!PX6</f>
        <v>Mot 24</v>
      </c>
      <c r="PN9" s="170" t="str">
        <f ca="1">'GenerateurBingo.com'!PY6</f>
        <v>Mot 2</v>
      </c>
      <c r="PO9" s="171" t="str">
        <f ca="1">'GenerateurBingo.com'!PZ6</f>
        <v>Mot 9</v>
      </c>
      <c r="PP9" s="171" t="str">
        <f ca="1">'GenerateurBingo.com'!QA6</f>
        <v>Mot 12</v>
      </c>
      <c r="PQ9" s="171" t="str">
        <f ca="1">'GenerateurBingo.com'!QB6</f>
        <v>Mot 16</v>
      </c>
      <c r="PR9" s="172" t="str">
        <f ca="1">'GenerateurBingo.com'!QC6</f>
        <v>Mot 21</v>
      </c>
      <c r="PS9" s="161"/>
      <c r="PT9" s="170" t="str">
        <f ca="1">'GenerateurBingo.com'!QE6</f>
        <v>Mot 1</v>
      </c>
      <c r="PU9" s="171" t="str">
        <f ca="1">'GenerateurBingo.com'!QF6</f>
        <v>Mot 8</v>
      </c>
      <c r="PV9" s="171" t="str">
        <f ca="1">'GenerateurBingo.com'!QG6</f>
        <v>Mot 14</v>
      </c>
      <c r="PW9" s="171" t="str">
        <f ca="1">'GenerateurBingo.com'!QH6</f>
        <v>Mot 19</v>
      </c>
      <c r="PX9" s="172" t="str">
        <f ca="1">'GenerateurBingo.com'!QI6</f>
        <v>Mot 22</v>
      </c>
      <c r="PY9" s="170" t="str">
        <f ca="1">'GenerateurBingo.com'!QJ6</f>
        <v>Mot 1</v>
      </c>
      <c r="PZ9" s="171" t="str">
        <f ca="1">'GenerateurBingo.com'!QK6</f>
        <v>Mot 10</v>
      </c>
      <c r="QA9" s="171" t="str">
        <f ca="1">'GenerateurBingo.com'!QL6</f>
        <v>Mot 11</v>
      </c>
      <c r="QB9" s="171" t="str">
        <f ca="1">'GenerateurBingo.com'!QM6</f>
        <v>Mot 20</v>
      </c>
      <c r="QC9" s="172" t="str">
        <f ca="1">'GenerateurBingo.com'!QN6</f>
        <v>Mot 25</v>
      </c>
      <c r="QD9" s="161"/>
      <c r="QE9" s="170" t="str">
        <f ca="1">'GenerateurBingo.com'!QP6</f>
        <v>Mot 3</v>
      </c>
      <c r="QF9" s="171" t="str">
        <f ca="1">'GenerateurBingo.com'!QQ6</f>
        <v>Mot 6</v>
      </c>
      <c r="QG9" s="171" t="str">
        <f ca="1">'GenerateurBingo.com'!QR6</f>
        <v>Mot 11</v>
      </c>
      <c r="QH9" s="171" t="str">
        <f ca="1">'GenerateurBingo.com'!QS6</f>
        <v>Mot 17</v>
      </c>
      <c r="QI9" s="172" t="str">
        <f ca="1">'GenerateurBingo.com'!QT6</f>
        <v>Mot 22</v>
      </c>
      <c r="QJ9" s="170" t="str">
        <f ca="1">'GenerateurBingo.com'!QU6</f>
        <v>Mot 2</v>
      </c>
      <c r="QK9" s="171" t="str">
        <f ca="1">'GenerateurBingo.com'!QV6</f>
        <v>Mot 8</v>
      </c>
      <c r="QL9" s="171" t="str">
        <f ca="1">'GenerateurBingo.com'!QW6</f>
        <v>Mot 12</v>
      </c>
      <c r="QM9" s="171" t="str">
        <f ca="1">'GenerateurBingo.com'!QX6</f>
        <v>Mot 16</v>
      </c>
      <c r="QN9" s="172" t="str">
        <f ca="1">'GenerateurBingo.com'!QY6</f>
        <v>Mot 25</v>
      </c>
      <c r="QO9" s="161"/>
      <c r="QP9" s="170" t="str">
        <f ca="1">'GenerateurBingo.com'!RA6</f>
        <v>Mot 4</v>
      </c>
      <c r="QQ9" s="171" t="str">
        <f ca="1">'GenerateurBingo.com'!RB6</f>
        <v>Mot 10</v>
      </c>
      <c r="QR9" s="171" t="str">
        <f ca="1">'GenerateurBingo.com'!RC6</f>
        <v>Mot 15</v>
      </c>
      <c r="QS9" s="171" t="str">
        <f ca="1">'GenerateurBingo.com'!RD6</f>
        <v>Mot 19</v>
      </c>
      <c r="QT9" s="172" t="str">
        <f ca="1">'GenerateurBingo.com'!RE6</f>
        <v>Mot 25</v>
      </c>
      <c r="QU9" s="170" t="str">
        <f ca="1">'GenerateurBingo.com'!RF6</f>
        <v>Mot 1</v>
      </c>
      <c r="QV9" s="171" t="str">
        <f ca="1">'GenerateurBingo.com'!RG6</f>
        <v>Mot 8</v>
      </c>
      <c r="QW9" s="171" t="str">
        <f ca="1">'GenerateurBingo.com'!RH6</f>
        <v>Mot 14</v>
      </c>
      <c r="QX9" s="171" t="str">
        <f ca="1">'GenerateurBingo.com'!RI6</f>
        <v>Mot 16</v>
      </c>
      <c r="QY9" s="172" t="str">
        <f ca="1">'GenerateurBingo.com'!RJ6</f>
        <v>Mot 25</v>
      </c>
      <c r="QZ9" s="161"/>
      <c r="RA9" s="170" t="str">
        <f ca="1">'GenerateurBingo.com'!RL6</f>
        <v>Mot 5</v>
      </c>
      <c r="RB9" s="171" t="str">
        <f ca="1">'GenerateurBingo.com'!RM6</f>
        <v>Mot 10</v>
      </c>
      <c r="RC9" s="171" t="str">
        <f ca="1">'GenerateurBingo.com'!RN6</f>
        <v>Mot 13</v>
      </c>
      <c r="RD9" s="171" t="str">
        <f ca="1">'GenerateurBingo.com'!RO6</f>
        <v>Mot 19</v>
      </c>
      <c r="RE9" s="172" t="str">
        <f ca="1">'GenerateurBingo.com'!RP6</f>
        <v>Mot 21</v>
      </c>
      <c r="RF9" s="170" t="str">
        <f ca="1">'GenerateurBingo.com'!RQ6</f>
        <v>Mot 4</v>
      </c>
      <c r="RG9" s="171" t="str">
        <f ca="1">'GenerateurBingo.com'!RR6</f>
        <v>Mot 7</v>
      </c>
      <c r="RH9" s="171" t="str">
        <f ca="1">'GenerateurBingo.com'!RS6</f>
        <v>Mot 13</v>
      </c>
      <c r="RI9" s="171" t="str">
        <f ca="1">'GenerateurBingo.com'!RT6</f>
        <v>Mot 16</v>
      </c>
      <c r="RJ9" s="172" t="str">
        <f ca="1">'GenerateurBingo.com'!RU6</f>
        <v>Mot 25</v>
      </c>
      <c r="RK9" s="161"/>
      <c r="RL9" s="170" t="str">
        <f ca="1">'GenerateurBingo.com'!RW6</f>
        <v>Mot 4</v>
      </c>
      <c r="RM9" s="171" t="str">
        <f ca="1">'GenerateurBingo.com'!RX6</f>
        <v>Mot 10</v>
      </c>
      <c r="RN9" s="171" t="str">
        <f ca="1">'GenerateurBingo.com'!RY6</f>
        <v>Mot 12</v>
      </c>
      <c r="RO9" s="171" t="str">
        <f ca="1">'GenerateurBingo.com'!RZ6</f>
        <v>Mot 18</v>
      </c>
      <c r="RP9" s="172" t="str">
        <f ca="1">'GenerateurBingo.com'!SA6</f>
        <v>Mot 21</v>
      </c>
      <c r="RQ9" s="170" t="str">
        <f ca="1">'GenerateurBingo.com'!SB6</f>
        <v>Mot 2</v>
      </c>
      <c r="RR9" s="171" t="str">
        <f ca="1">'GenerateurBingo.com'!SC6</f>
        <v>Mot 9</v>
      </c>
      <c r="RS9" s="171" t="str">
        <f ca="1">'GenerateurBingo.com'!SD6</f>
        <v>Mot 13</v>
      </c>
      <c r="RT9" s="171" t="str">
        <f ca="1">'GenerateurBingo.com'!SE6</f>
        <v>Mot 16</v>
      </c>
      <c r="RU9" s="172" t="str">
        <f ca="1">'GenerateurBingo.com'!SF6</f>
        <v>Mot 21</v>
      </c>
      <c r="RV9" s="161"/>
      <c r="RW9" s="170" t="str">
        <f ca="1">'GenerateurBingo.com'!SH6</f>
        <v>Mot 1</v>
      </c>
      <c r="RX9" s="171" t="str">
        <f ca="1">'GenerateurBingo.com'!SI6</f>
        <v>Mot 10</v>
      </c>
      <c r="RY9" s="171" t="str">
        <f ca="1">'GenerateurBingo.com'!SJ6</f>
        <v>Mot 15</v>
      </c>
      <c r="RZ9" s="171" t="str">
        <f ca="1">'GenerateurBingo.com'!SK6</f>
        <v>Mot 18</v>
      </c>
      <c r="SA9" s="172" t="str">
        <f ca="1">'GenerateurBingo.com'!SL6</f>
        <v>Mot 23</v>
      </c>
      <c r="SB9" s="170" t="str">
        <f ca="1">'GenerateurBingo.com'!SM6</f>
        <v>Mot 3</v>
      </c>
      <c r="SC9" s="171" t="str">
        <f ca="1">'GenerateurBingo.com'!SN6</f>
        <v>Mot 7</v>
      </c>
      <c r="SD9" s="171" t="str">
        <f ca="1">'GenerateurBingo.com'!SO6</f>
        <v>Mot 12</v>
      </c>
      <c r="SE9" s="171" t="str">
        <f ca="1">'GenerateurBingo.com'!SP6</f>
        <v>Mot 17</v>
      </c>
      <c r="SF9" s="172" t="str">
        <f ca="1">'GenerateurBingo.com'!SQ6</f>
        <v>Mot 25</v>
      </c>
      <c r="SG9" s="161"/>
      <c r="SH9" s="170" t="str">
        <f ca="1">'GenerateurBingo.com'!SS6</f>
        <v>Mot 2</v>
      </c>
      <c r="SI9" s="171" t="str">
        <f ca="1">'GenerateurBingo.com'!ST6</f>
        <v>Mot 9</v>
      </c>
      <c r="SJ9" s="171" t="str">
        <f ca="1">'GenerateurBingo.com'!SU6</f>
        <v>Mot 12</v>
      </c>
      <c r="SK9" s="171" t="str">
        <f ca="1">'GenerateurBingo.com'!SV6</f>
        <v>Mot 18</v>
      </c>
      <c r="SL9" s="172" t="str">
        <f ca="1">'GenerateurBingo.com'!SW6</f>
        <v>Mot 22</v>
      </c>
      <c r="SM9" s="170" t="str">
        <f ca="1">'GenerateurBingo.com'!SX6</f>
        <v>Mot 3</v>
      </c>
      <c r="SN9" s="171" t="str">
        <f ca="1">'GenerateurBingo.com'!SY6</f>
        <v>Mot 10</v>
      </c>
      <c r="SO9" s="171" t="str">
        <f ca="1">'GenerateurBingo.com'!SZ6</f>
        <v>Mot 11</v>
      </c>
      <c r="SP9" s="171" t="str">
        <f ca="1">'GenerateurBingo.com'!TA6</f>
        <v>Mot 20</v>
      </c>
      <c r="SQ9" s="172" t="str">
        <f ca="1">'GenerateurBingo.com'!TB6</f>
        <v>Mot 22</v>
      </c>
      <c r="SR9" s="161"/>
      <c r="SS9" s="170" t="str">
        <f ca="1">'GenerateurBingo.com'!TD6</f>
        <v>Mot 1</v>
      </c>
      <c r="ST9" s="171" t="str">
        <f ca="1">'GenerateurBingo.com'!TE6</f>
        <v>Mot 8</v>
      </c>
      <c r="SU9" s="171" t="str">
        <f ca="1">'GenerateurBingo.com'!TF6</f>
        <v>Mot 13</v>
      </c>
      <c r="SV9" s="171" t="str">
        <f ca="1">'GenerateurBingo.com'!TG6</f>
        <v>Mot 17</v>
      </c>
      <c r="SW9" s="172" t="str">
        <f ca="1">'GenerateurBingo.com'!TH6</f>
        <v>Mot 22</v>
      </c>
      <c r="SX9" s="170" t="str">
        <f ca="1">'GenerateurBingo.com'!TI6</f>
        <v>Mot 1</v>
      </c>
      <c r="SY9" s="171" t="str">
        <f ca="1">'GenerateurBingo.com'!TJ6</f>
        <v>Mot 8</v>
      </c>
      <c r="SZ9" s="171" t="str">
        <f ca="1">'GenerateurBingo.com'!TK6</f>
        <v>Mot 11</v>
      </c>
      <c r="TA9" s="171" t="str">
        <f ca="1">'GenerateurBingo.com'!TL6</f>
        <v>Mot 19</v>
      </c>
      <c r="TB9" s="172" t="str">
        <f ca="1">'GenerateurBingo.com'!TM6</f>
        <v>Mot 21</v>
      </c>
      <c r="TC9" s="161"/>
      <c r="TD9" s="170" t="str">
        <f ca="1">'GenerateurBingo.com'!TO6</f>
        <v>Mot 4</v>
      </c>
      <c r="TE9" s="171" t="str">
        <f ca="1">'GenerateurBingo.com'!TP6</f>
        <v>Mot 6</v>
      </c>
      <c r="TF9" s="171" t="str">
        <f ca="1">'GenerateurBingo.com'!TQ6</f>
        <v>Mot 12</v>
      </c>
      <c r="TG9" s="171" t="str">
        <f ca="1">'GenerateurBingo.com'!TR6</f>
        <v>Mot 18</v>
      </c>
      <c r="TH9" s="172" t="str">
        <f ca="1">'GenerateurBingo.com'!TS6</f>
        <v>Mot 22</v>
      </c>
      <c r="TI9" s="170" t="str">
        <f ca="1">'GenerateurBingo.com'!TT6</f>
        <v>Mot 3</v>
      </c>
      <c r="TJ9" s="171" t="str">
        <f ca="1">'GenerateurBingo.com'!TU6</f>
        <v>Mot 6</v>
      </c>
      <c r="TK9" s="171" t="str">
        <f ca="1">'GenerateurBingo.com'!TV6</f>
        <v>Mot 14</v>
      </c>
      <c r="TL9" s="171" t="str">
        <f ca="1">'GenerateurBingo.com'!TW6</f>
        <v>Mot 19</v>
      </c>
      <c r="TM9" s="172" t="str">
        <f ca="1">'GenerateurBingo.com'!TX6</f>
        <v>Mot 24</v>
      </c>
      <c r="TN9" s="161"/>
      <c r="TO9" s="170" t="str">
        <f ca="1">'GenerateurBingo.com'!TZ6</f>
        <v>Mot 2</v>
      </c>
      <c r="TP9" s="171" t="str">
        <f ca="1">'GenerateurBingo.com'!UA6</f>
        <v>Mot 6</v>
      </c>
      <c r="TQ9" s="171" t="str">
        <f ca="1">'GenerateurBingo.com'!UB6</f>
        <v>Mot 12</v>
      </c>
      <c r="TR9" s="171" t="str">
        <f ca="1">'GenerateurBingo.com'!UC6</f>
        <v>Mot 19</v>
      </c>
      <c r="TS9" s="172" t="str">
        <f ca="1">'GenerateurBingo.com'!UD6</f>
        <v>Mot 25</v>
      </c>
      <c r="TT9" s="170" t="str">
        <f ca="1">'GenerateurBingo.com'!UE6</f>
        <v>Mot 1</v>
      </c>
      <c r="TU9" s="171" t="str">
        <f ca="1">'GenerateurBingo.com'!UF6</f>
        <v>Mot 6</v>
      </c>
      <c r="TV9" s="171" t="str">
        <f ca="1">'GenerateurBingo.com'!UG6</f>
        <v>Mot 11</v>
      </c>
      <c r="TW9" s="171" t="str">
        <f ca="1">'GenerateurBingo.com'!UH6</f>
        <v>Mot 20</v>
      </c>
      <c r="TX9" s="172" t="str">
        <f ca="1">'GenerateurBingo.com'!UI6</f>
        <v>Mot 24</v>
      </c>
      <c r="TY9" s="161"/>
      <c r="TZ9" s="170" t="str">
        <f ca="1">'GenerateurBingo.com'!UK6</f>
        <v>Mot 3</v>
      </c>
      <c r="UA9" s="171" t="str">
        <f ca="1">'GenerateurBingo.com'!UL6</f>
        <v>Mot 9</v>
      </c>
      <c r="UB9" s="171" t="str">
        <f ca="1">'GenerateurBingo.com'!UM6</f>
        <v>Mot 11</v>
      </c>
      <c r="UC9" s="171" t="str">
        <f ca="1">'GenerateurBingo.com'!UN6</f>
        <v>Mot 20</v>
      </c>
      <c r="UD9" s="172" t="str">
        <f ca="1">'GenerateurBingo.com'!UO6</f>
        <v>Mot 22</v>
      </c>
    </row>
    <row r="10" spans="1:550" s="99" customFormat="1" ht="23" customHeight="1">
      <c r="A10" s="97"/>
      <c r="B10" s="97"/>
      <c r="C10" s="97" t="str">
        <f>IF('Liste des mots'!$D$1=TRUE,Instructions!$D$17,"")</f>
        <v>Inscrire la description ici</v>
      </c>
      <c r="D10" s="97"/>
      <c r="E10" s="97"/>
      <c r="F10" s="98"/>
      <c r="G10" s="97"/>
      <c r="H10" s="97"/>
      <c r="I10" s="97" t="str">
        <f>IF('Liste des mots'!$D$1=TRUE,Instructions!$D$17,"")</f>
        <v>Inscrire la description ici</v>
      </c>
      <c r="J10" s="97"/>
      <c r="K10" s="97"/>
      <c r="L10" s="97"/>
      <c r="M10" s="97"/>
      <c r="N10" s="97" t="str">
        <f>IF('Liste des mots'!$D$1=TRUE,Instructions!$D$17,"")</f>
        <v>Inscrire la description ici</v>
      </c>
      <c r="O10" s="97"/>
      <c r="P10" s="97"/>
      <c r="Q10" s="98"/>
      <c r="R10" s="97"/>
      <c r="S10" s="97"/>
      <c r="T10" s="97" t="str">
        <f>IF('Liste des mots'!$D$1=TRUE,Instructions!$D$17,"")</f>
        <v>Inscrire la description ici</v>
      </c>
      <c r="U10" s="97"/>
      <c r="V10" s="97"/>
      <c r="W10" s="97"/>
      <c r="X10" s="97"/>
      <c r="Y10" s="97" t="str">
        <f>IF('Liste des mots'!$D$1=TRUE,Instructions!$D$17,"")</f>
        <v>Inscrire la description ici</v>
      </c>
      <c r="Z10" s="97"/>
      <c r="AA10" s="97"/>
      <c r="AB10" s="98"/>
      <c r="AC10" s="97"/>
      <c r="AD10" s="97"/>
      <c r="AE10" s="97" t="str">
        <f>IF('Liste des mots'!$D$1=TRUE,Instructions!$D$17,"")</f>
        <v>Inscrire la description ici</v>
      </c>
      <c r="AF10" s="97"/>
      <c r="AG10" s="97"/>
      <c r="AH10" s="97"/>
      <c r="AI10" s="97"/>
      <c r="AJ10" s="97" t="str">
        <f>IF('Liste des mots'!$D$1=TRUE,Instructions!$D$17,"")</f>
        <v>Inscrire la description ici</v>
      </c>
      <c r="AK10" s="97"/>
      <c r="AL10" s="97"/>
      <c r="AM10" s="98"/>
      <c r="AN10" s="97"/>
      <c r="AO10" s="97"/>
      <c r="AP10" s="97" t="str">
        <f>IF('Liste des mots'!$D$1=TRUE,Instructions!$D$17,"")</f>
        <v>Inscrire la description ici</v>
      </c>
      <c r="AQ10" s="97"/>
      <c r="AR10" s="97"/>
      <c r="AS10" s="97"/>
      <c r="AT10" s="97"/>
      <c r="AU10" s="97" t="str">
        <f>IF('Liste des mots'!$D$1=TRUE,Instructions!$D$17,"")</f>
        <v>Inscrire la description ici</v>
      </c>
      <c r="AV10" s="97"/>
      <c r="AW10" s="97"/>
      <c r="AX10" s="98"/>
      <c r="AY10" s="97"/>
      <c r="AZ10" s="97"/>
      <c r="BA10" s="97" t="str">
        <f>IF('Liste des mots'!$D$1=TRUE,Instructions!$D$17,"")</f>
        <v>Inscrire la description ici</v>
      </c>
      <c r="BB10" s="97"/>
      <c r="BC10" s="97"/>
      <c r="BD10" s="97"/>
      <c r="BE10" s="97"/>
      <c r="BF10" s="97" t="str">
        <f>IF('Liste des mots'!$D$1=TRUE,Instructions!$D$17,"")</f>
        <v>Inscrire la description ici</v>
      </c>
      <c r="BG10" s="97"/>
      <c r="BH10" s="97"/>
      <c r="BI10" s="98"/>
      <c r="BJ10" s="97"/>
      <c r="BK10" s="97"/>
      <c r="BL10" s="97" t="str">
        <f>IF('Liste des mots'!$D$1=TRUE,Instructions!$D$17,"")</f>
        <v>Inscrire la description ici</v>
      </c>
      <c r="BM10" s="97"/>
      <c r="BN10" s="97"/>
      <c r="BO10" s="97"/>
      <c r="BP10" s="97"/>
      <c r="BQ10" s="97" t="str">
        <f>IF('Liste des mots'!$D$1=TRUE,Instructions!$D$17,"")</f>
        <v>Inscrire la description ici</v>
      </c>
      <c r="BR10" s="97"/>
      <c r="BS10" s="97"/>
      <c r="BT10" s="98"/>
      <c r="BU10" s="97"/>
      <c r="BV10" s="97"/>
      <c r="BW10" s="97" t="str">
        <f>IF('Liste des mots'!$D$1=TRUE,Instructions!$D$17,"")</f>
        <v>Inscrire la description ici</v>
      </c>
      <c r="BX10" s="97"/>
      <c r="BY10" s="97"/>
      <c r="BZ10" s="97"/>
      <c r="CA10" s="97"/>
      <c r="CB10" s="97" t="str">
        <f>IF('Liste des mots'!$D$1=TRUE,Instructions!$D$17,"")</f>
        <v>Inscrire la description ici</v>
      </c>
      <c r="CC10" s="97"/>
      <c r="CD10" s="97"/>
      <c r="CE10" s="98"/>
      <c r="CF10" s="97"/>
      <c r="CG10" s="97"/>
      <c r="CH10" s="97" t="str">
        <f>IF('Liste des mots'!$D$1=TRUE,Instructions!$D$17,"")</f>
        <v>Inscrire la description ici</v>
      </c>
      <c r="CI10" s="97"/>
      <c r="CJ10" s="97"/>
      <c r="CK10" s="97"/>
      <c r="CL10" s="97"/>
      <c r="CM10" s="97" t="str">
        <f>IF('Liste des mots'!$D$1=TRUE,Instructions!$D$17,"")</f>
        <v>Inscrire la description ici</v>
      </c>
      <c r="CN10" s="97"/>
      <c r="CO10" s="97"/>
      <c r="CP10" s="98"/>
      <c r="CQ10" s="97"/>
      <c r="CR10" s="97"/>
      <c r="CS10" s="97" t="str">
        <f>IF('Liste des mots'!$D$1=TRUE,Instructions!$D$17,"")</f>
        <v>Inscrire la description ici</v>
      </c>
      <c r="CT10" s="97"/>
      <c r="CU10" s="97"/>
      <c r="CV10" s="97"/>
      <c r="CW10" s="97"/>
      <c r="CX10" s="97" t="str">
        <f>IF('Liste des mots'!$D$1=TRUE,Instructions!$D$17,"")</f>
        <v>Inscrire la description ici</v>
      </c>
      <c r="CY10" s="97"/>
      <c r="CZ10" s="97"/>
      <c r="DA10" s="98"/>
      <c r="DB10" s="97"/>
      <c r="DC10" s="97"/>
      <c r="DD10" s="97" t="str">
        <f>IF('Liste des mots'!$D$1=TRUE,Instructions!$D$17,"")</f>
        <v>Inscrire la description ici</v>
      </c>
      <c r="DE10" s="97"/>
      <c r="DF10" s="97"/>
      <c r="DG10" s="97"/>
      <c r="DH10" s="97"/>
      <c r="DI10" s="97" t="str">
        <f>IF('Liste des mots'!$D$1=TRUE,Instructions!$D$17,"")</f>
        <v>Inscrire la description ici</v>
      </c>
      <c r="DJ10" s="97"/>
      <c r="DK10" s="97"/>
      <c r="DL10" s="98"/>
      <c r="DM10" s="97"/>
      <c r="DN10" s="97"/>
      <c r="DO10" s="97" t="str">
        <f>IF('Liste des mots'!$D$1=TRUE,Instructions!$D$17,"")</f>
        <v>Inscrire la description ici</v>
      </c>
      <c r="DP10" s="97"/>
      <c r="DQ10" s="97"/>
      <c r="DR10" s="97"/>
      <c r="DS10" s="97"/>
      <c r="DT10" s="97" t="str">
        <f>IF('Liste des mots'!$D$1=TRUE,Instructions!$D$17,"")</f>
        <v>Inscrire la description ici</v>
      </c>
      <c r="DU10" s="97"/>
      <c r="DV10" s="97"/>
      <c r="DW10" s="98"/>
      <c r="DX10" s="97"/>
      <c r="DY10" s="97"/>
      <c r="DZ10" s="97" t="str">
        <f>IF('Liste des mots'!$D$1=TRUE,Instructions!$D$17,"")</f>
        <v>Inscrire la description ici</v>
      </c>
      <c r="EA10" s="97"/>
      <c r="EB10" s="97"/>
      <c r="EC10" s="97"/>
      <c r="ED10" s="97"/>
      <c r="EE10" s="97" t="str">
        <f>IF('Liste des mots'!$D$1=TRUE,Instructions!$D$17,"")</f>
        <v>Inscrire la description ici</v>
      </c>
      <c r="EF10" s="97"/>
      <c r="EG10" s="97"/>
      <c r="EH10" s="98"/>
      <c r="EI10" s="97"/>
      <c r="EJ10" s="97"/>
      <c r="EK10" s="97" t="str">
        <f>IF('Liste des mots'!$D$1=TRUE,Instructions!$D$17,"")</f>
        <v>Inscrire la description ici</v>
      </c>
      <c r="EL10" s="97"/>
      <c r="EM10" s="97"/>
      <c r="EN10" s="97"/>
      <c r="EO10" s="97"/>
      <c r="EP10" s="97" t="str">
        <f>IF('Liste des mots'!$D$1=TRUE,Instructions!$D$17,"")</f>
        <v>Inscrire la description ici</v>
      </c>
      <c r="EQ10" s="97"/>
      <c r="ER10" s="97"/>
      <c r="ES10" s="98"/>
      <c r="ET10" s="97"/>
      <c r="EU10" s="97"/>
      <c r="EV10" s="97" t="str">
        <f>IF('Liste des mots'!$D$1=TRUE,Instructions!$D$17,"")</f>
        <v>Inscrire la description ici</v>
      </c>
      <c r="EW10" s="97"/>
      <c r="EX10" s="97"/>
      <c r="EY10" s="97"/>
      <c r="EZ10" s="97"/>
      <c r="FA10" s="97" t="str">
        <f>IF('Liste des mots'!$D$1=TRUE,Instructions!$D$17,"")</f>
        <v>Inscrire la description ici</v>
      </c>
      <c r="FB10" s="97"/>
      <c r="FC10" s="97"/>
      <c r="FD10" s="98"/>
      <c r="FE10" s="97"/>
      <c r="FF10" s="97"/>
      <c r="FG10" s="97" t="str">
        <f>IF('Liste des mots'!$D$1=TRUE,Instructions!$D$17,"")</f>
        <v>Inscrire la description ici</v>
      </c>
      <c r="FH10" s="97"/>
      <c r="FI10" s="97"/>
      <c r="FJ10" s="97"/>
      <c r="FK10" s="97"/>
      <c r="FL10" s="97" t="str">
        <f>IF('Liste des mots'!$D$1=TRUE,Instructions!$D$17,"")</f>
        <v>Inscrire la description ici</v>
      </c>
      <c r="FM10" s="97"/>
      <c r="FN10" s="97"/>
      <c r="FO10" s="98"/>
      <c r="FP10" s="97"/>
      <c r="FQ10" s="97"/>
      <c r="FR10" s="97" t="str">
        <f>IF('Liste des mots'!$D$1=TRUE,Instructions!$D$17,"")</f>
        <v>Inscrire la description ici</v>
      </c>
      <c r="FS10" s="97"/>
      <c r="FT10" s="97"/>
      <c r="FU10" s="97"/>
      <c r="FV10" s="97"/>
      <c r="FW10" s="97" t="str">
        <f>IF('Liste des mots'!$D$1=TRUE,Instructions!$D$17,"")</f>
        <v>Inscrire la description ici</v>
      </c>
      <c r="FX10" s="97"/>
      <c r="FY10" s="97"/>
      <c r="FZ10" s="98"/>
      <c r="GA10" s="97"/>
      <c r="GB10" s="97"/>
      <c r="GC10" s="97" t="str">
        <f>IF('Liste des mots'!$D$1=TRUE,Instructions!$D$17,"")</f>
        <v>Inscrire la description ici</v>
      </c>
      <c r="GD10" s="97"/>
      <c r="GE10" s="97"/>
      <c r="GF10" s="97"/>
      <c r="GG10" s="97"/>
      <c r="GH10" s="97" t="str">
        <f>IF('Liste des mots'!$D$1=TRUE,Instructions!$D$17,"")</f>
        <v>Inscrire la description ici</v>
      </c>
      <c r="GI10" s="97"/>
      <c r="GJ10" s="97"/>
      <c r="GK10" s="98"/>
      <c r="GL10" s="97"/>
      <c r="GM10" s="97"/>
      <c r="GN10" s="97" t="str">
        <f>IF('Liste des mots'!$D$1=TRUE,Instructions!$D$17,"")</f>
        <v>Inscrire la description ici</v>
      </c>
      <c r="GO10" s="97"/>
      <c r="GP10" s="97"/>
      <c r="GQ10" s="97"/>
      <c r="GR10" s="97"/>
      <c r="GS10" s="97" t="str">
        <f>IF('Liste des mots'!$D$1=TRUE,Instructions!$D$17,"")</f>
        <v>Inscrire la description ici</v>
      </c>
      <c r="GT10" s="97"/>
      <c r="GU10" s="97"/>
      <c r="GV10" s="98"/>
      <c r="GW10" s="97"/>
      <c r="GX10" s="97"/>
      <c r="GY10" s="97" t="str">
        <f>IF('Liste des mots'!$D$1=TRUE,Instructions!$D$17,"")</f>
        <v>Inscrire la description ici</v>
      </c>
      <c r="GZ10" s="97"/>
      <c r="HA10" s="97"/>
      <c r="HB10" s="97"/>
      <c r="HC10" s="97"/>
      <c r="HD10" s="97" t="str">
        <f>IF('Liste des mots'!$D$1=TRUE,Instructions!$D$17,"")</f>
        <v>Inscrire la description ici</v>
      </c>
      <c r="HE10" s="97"/>
      <c r="HF10" s="97"/>
      <c r="HG10" s="98"/>
      <c r="HH10" s="97"/>
      <c r="HI10" s="97"/>
      <c r="HJ10" s="97" t="str">
        <f>IF('Liste des mots'!$D$1=TRUE,Instructions!$D$17,"")</f>
        <v>Inscrire la description ici</v>
      </c>
      <c r="HK10" s="97"/>
      <c r="HL10" s="97"/>
      <c r="HM10" s="97"/>
      <c r="HN10" s="97"/>
      <c r="HO10" s="97" t="str">
        <f>IF('Liste des mots'!$D$1=TRUE,Instructions!$D$17,"")</f>
        <v>Inscrire la description ici</v>
      </c>
      <c r="HP10" s="97"/>
      <c r="HQ10" s="97"/>
      <c r="HR10" s="98"/>
      <c r="HS10" s="97"/>
      <c r="HT10" s="97"/>
      <c r="HU10" s="97" t="str">
        <f>IF('Liste des mots'!$D$1=TRUE,Instructions!$D$17,"")</f>
        <v>Inscrire la description ici</v>
      </c>
      <c r="HV10" s="97"/>
      <c r="HW10" s="97"/>
      <c r="HX10" s="97"/>
      <c r="HY10" s="97"/>
      <c r="HZ10" s="97" t="str">
        <f>IF('Liste des mots'!$D$1=TRUE,Instructions!$D$17,"")</f>
        <v>Inscrire la description ici</v>
      </c>
      <c r="IA10" s="97"/>
      <c r="IB10" s="97"/>
      <c r="IC10" s="98"/>
      <c r="ID10" s="97"/>
      <c r="IE10" s="97"/>
      <c r="IF10" s="97" t="str">
        <f>IF('Liste des mots'!$D$1=TRUE,Instructions!$D$17,"")</f>
        <v>Inscrire la description ici</v>
      </c>
      <c r="IG10" s="97"/>
      <c r="IH10" s="97"/>
      <c r="II10" s="97"/>
      <c r="IJ10" s="97"/>
      <c r="IK10" s="97" t="str">
        <f>IF('Liste des mots'!$D$1=TRUE,Instructions!$D$17,"")</f>
        <v>Inscrire la description ici</v>
      </c>
      <c r="IL10" s="97"/>
      <c r="IM10" s="97"/>
      <c r="IN10" s="98"/>
      <c r="IO10" s="97"/>
      <c r="IP10" s="97"/>
      <c r="IQ10" s="97" t="str">
        <f>IF('Liste des mots'!$D$1=TRUE,Instructions!$D$17,"")</f>
        <v>Inscrire la description ici</v>
      </c>
      <c r="IR10" s="97"/>
      <c r="IS10" s="97"/>
      <c r="IT10" s="97"/>
      <c r="IU10" s="97"/>
      <c r="IV10" s="97" t="str">
        <f>IF('Liste des mots'!$D$1=TRUE,Instructions!$D$17,"")</f>
        <v>Inscrire la description ici</v>
      </c>
      <c r="IW10" s="97"/>
      <c r="IX10" s="97"/>
      <c r="IY10" s="98"/>
      <c r="IZ10" s="97"/>
      <c r="JA10" s="97"/>
      <c r="JB10" s="97" t="str">
        <f>IF('Liste des mots'!$D$1=TRUE,Instructions!$D$17,"")</f>
        <v>Inscrire la description ici</v>
      </c>
      <c r="JC10" s="97"/>
      <c r="JD10" s="97"/>
      <c r="JE10" s="97"/>
      <c r="JF10" s="97"/>
      <c r="JG10" s="97" t="str">
        <f>IF('Liste des mots'!$D$1=TRUE,Instructions!$D$17,"")</f>
        <v>Inscrire la description ici</v>
      </c>
      <c r="JH10" s="97"/>
      <c r="JI10" s="97"/>
      <c r="JJ10" s="98"/>
      <c r="JK10" s="97"/>
      <c r="JL10" s="97"/>
      <c r="JM10" s="97" t="str">
        <f>IF('Liste des mots'!$D$1=TRUE,Instructions!$D$17,"")</f>
        <v>Inscrire la description ici</v>
      </c>
      <c r="JN10" s="97"/>
      <c r="JO10" s="97"/>
      <c r="JP10" s="97"/>
      <c r="JQ10" s="97"/>
      <c r="JR10" s="97" t="str">
        <f>IF('Liste des mots'!$D$1=TRUE,Instructions!$D$17,"")</f>
        <v>Inscrire la description ici</v>
      </c>
      <c r="JS10" s="97"/>
      <c r="JT10" s="97"/>
      <c r="JU10" s="98"/>
      <c r="JV10" s="97"/>
      <c r="JW10" s="97"/>
      <c r="JX10" s="97" t="str">
        <f>IF('Liste des mots'!$D$1=TRUE,Instructions!$D$17,"")</f>
        <v>Inscrire la description ici</v>
      </c>
      <c r="JY10" s="97"/>
      <c r="JZ10" s="97"/>
      <c r="KA10" s="97"/>
      <c r="KB10" s="97"/>
      <c r="KC10" s="97" t="str">
        <f>IF('Liste des mots'!$D$1=TRUE,Instructions!$D$17,"")</f>
        <v>Inscrire la description ici</v>
      </c>
      <c r="KD10" s="97"/>
      <c r="KE10" s="97"/>
      <c r="KF10" s="98"/>
      <c r="KG10" s="97"/>
      <c r="KH10" s="97"/>
      <c r="KI10" s="97" t="str">
        <f>IF('Liste des mots'!$D$1=TRUE,Instructions!$D$17,"")</f>
        <v>Inscrire la description ici</v>
      </c>
      <c r="KJ10" s="97"/>
      <c r="KK10" s="97"/>
      <c r="KL10" s="97"/>
      <c r="KM10" s="97"/>
      <c r="KN10" s="97" t="str">
        <f>IF('Liste des mots'!$D$1=TRUE,Instructions!$D$17,"")</f>
        <v>Inscrire la description ici</v>
      </c>
      <c r="KO10" s="97"/>
      <c r="KP10" s="97"/>
      <c r="KQ10" s="98"/>
      <c r="KR10" s="97"/>
      <c r="KS10" s="97"/>
      <c r="KT10" s="97" t="str">
        <f>IF('Liste des mots'!$D$1=TRUE,Instructions!$D$17,"")</f>
        <v>Inscrire la description ici</v>
      </c>
      <c r="KU10" s="97"/>
      <c r="KV10" s="97"/>
      <c r="KW10" s="97"/>
      <c r="KX10" s="97"/>
      <c r="KY10" s="97" t="str">
        <f>IF('Liste des mots'!$D$1=TRUE,Instructions!$D$17,"")</f>
        <v>Inscrire la description ici</v>
      </c>
      <c r="KZ10" s="97"/>
      <c r="LA10" s="97"/>
      <c r="LB10" s="98"/>
      <c r="LC10" s="97"/>
      <c r="LD10" s="97"/>
      <c r="LE10" s="97" t="str">
        <f>IF('Liste des mots'!$D$1=TRUE,Instructions!$D$17,"")</f>
        <v>Inscrire la description ici</v>
      </c>
      <c r="LF10" s="97"/>
      <c r="LG10" s="97"/>
      <c r="LH10" s="97"/>
      <c r="LI10" s="97"/>
      <c r="LJ10" s="97" t="str">
        <f>IF('Liste des mots'!$D$1=TRUE,Instructions!$D$17,"")</f>
        <v>Inscrire la description ici</v>
      </c>
      <c r="LK10" s="97"/>
      <c r="LL10" s="97"/>
      <c r="LM10" s="98"/>
      <c r="LN10" s="97"/>
      <c r="LO10" s="97"/>
      <c r="LP10" s="97" t="str">
        <f>IF('Liste des mots'!$D$1=TRUE,Instructions!$D$17,"")</f>
        <v>Inscrire la description ici</v>
      </c>
      <c r="LQ10" s="97"/>
      <c r="LR10" s="97"/>
      <c r="LS10" s="97"/>
      <c r="LT10" s="97"/>
      <c r="LU10" s="97" t="str">
        <f>IF('Liste des mots'!$D$1=TRUE,Instructions!$D$17,"")</f>
        <v>Inscrire la description ici</v>
      </c>
      <c r="LV10" s="97"/>
      <c r="LW10" s="97"/>
      <c r="LX10" s="98"/>
      <c r="LY10" s="97"/>
      <c r="LZ10" s="97"/>
      <c r="MA10" s="97" t="str">
        <f>IF('Liste des mots'!$D$1=TRUE,Instructions!$D$17,"")</f>
        <v>Inscrire la description ici</v>
      </c>
      <c r="MB10" s="97"/>
      <c r="MC10" s="97"/>
      <c r="MD10" s="97"/>
      <c r="ME10" s="97"/>
      <c r="MF10" s="97" t="str">
        <f>IF('Liste des mots'!$D$1=TRUE,Instructions!$D$17,"")</f>
        <v>Inscrire la description ici</v>
      </c>
      <c r="MG10" s="97"/>
      <c r="MH10" s="97"/>
      <c r="MI10" s="98"/>
      <c r="MJ10" s="97"/>
      <c r="MK10" s="97"/>
      <c r="ML10" s="97" t="str">
        <f>IF('Liste des mots'!$D$1=TRUE,Instructions!$D$17,"")</f>
        <v>Inscrire la description ici</v>
      </c>
      <c r="MM10" s="97"/>
      <c r="MN10" s="97"/>
      <c r="MO10" s="97"/>
      <c r="MP10" s="97"/>
      <c r="MQ10" s="97" t="str">
        <f>IF('Liste des mots'!$D$1=TRUE,Instructions!$D$17,"")</f>
        <v>Inscrire la description ici</v>
      </c>
      <c r="MR10" s="97"/>
      <c r="MS10" s="97"/>
      <c r="MT10" s="98"/>
      <c r="MU10" s="97"/>
      <c r="MV10" s="97"/>
      <c r="MW10" s="97" t="str">
        <f>IF('Liste des mots'!$D$1=TRUE,Instructions!$D$17,"")</f>
        <v>Inscrire la description ici</v>
      </c>
      <c r="MX10" s="97"/>
      <c r="MY10" s="97"/>
      <c r="MZ10" s="97"/>
      <c r="NA10" s="97"/>
      <c r="NB10" s="97" t="str">
        <f>IF('Liste des mots'!$D$1=TRUE,Instructions!$D$17,"")</f>
        <v>Inscrire la description ici</v>
      </c>
      <c r="NC10" s="97"/>
      <c r="ND10" s="97"/>
      <c r="NE10" s="98"/>
      <c r="NF10" s="97"/>
      <c r="NG10" s="97"/>
      <c r="NH10" s="97" t="str">
        <f>IF('Liste des mots'!$D$1=TRUE,Instructions!$D$17,"")</f>
        <v>Inscrire la description ici</v>
      </c>
      <c r="NI10" s="97"/>
      <c r="NJ10" s="97"/>
      <c r="NK10" s="97"/>
      <c r="NL10" s="97"/>
      <c r="NM10" s="97" t="str">
        <f>IF('Liste des mots'!$D$1=TRUE,Instructions!$D$17,"")</f>
        <v>Inscrire la description ici</v>
      </c>
      <c r="NN10" s="97"/>
      <c r="NO10" s="97"/>
      <c r="NP10" s="98"/>
      <c r="NQ10" s="97"/>
      <c r="NR10" s="97"/>
      <c r="NS10" s="97" t="str">
        <f>IF('Liste des mots'!$D$1=TRUE,Instructions!$D$17,"")</f>
        <v>Inscrire la description ici</v>
      </c>
      <c r="NT10" s="97"/>
      <c r="NU10" s="97"/>
      <c r="NV10" s="97"/>
      <c r="NW10" s="97"/>
      <c r="NX10" s="97" t="str">
        <f>IF('Liste des mots'!$D$1=TRUE,Instructions!$D$17,"")</f>
        <v>Inscrire la description ici</v>
      </c>
      <c r="NY10" s="97"/>
      <c r="NZ10" s="97"/>
      <c r="OA10" s="98"/>
      <c r="OB10" s="97"/>
      <c r="OC10" s="97"/>
      <c r="OD10" s="97" t="str">
        <f>IF('Liste des mots'!$D$1=TRUE,Instructions!$D$17,"")</f>
        <v>Inscrire la description ici</v>
      </c>
      <c r="OE10" s="97"/>
      <c r="OF10" s="97"/>
      <c r="OG10" s="97"/>
      <c r="OH10" s="97"/>
      <c r="OI10" s="97" t="str">
        <f>IF('Liste des mots'!$D$1=TRUE,Instructions!$D$17,"")</f>
        <v>Inscrire la description ici</v>
      </c>
      <c r="OJ10" s="97"/>
      <c r="OK10" s="97"/>
      <c r="OL10" s="98"/>
      <c r="OM10" s="97"/>
      <c r="ON10" s="97"/>
      <c r="OO10" s="97" t="str">
        <f>IF('Liste des mots'!$D$1=TRUE,Instructions!$D$17,"")</f>
        <v>Inscrire la description ici</v>
      </c>
      <c r="OP10" s="97"/>
      <c r="OQ10" s="97"/>
      <c r="OR10" s="97"/>
      <c r="OS10" s="97"/>
      <c r="OT10" s="97" t="str">
        <f>IF('Liste des mots'!$D$1=TRUE,Instructions!$D$17,"")</f>
        <v>Inscrire la description ici</v>
      </c>
      <c r="OU10" s="97"/>
      <c r="OV10" s="97"/>
      <c r="OW10" s="98"/>
      <c r="OX10" s="97"/>
      <c r="OY10" s="97"/>
      <c r="OZ10" s="97" t="str">
        <f>IF('Liste des mots'!$D$1=TRUE,Instructions!$D$17,"")</f>
        <v>Inscrire la description ici</v>
      </c>
      <c r="PA10" s="97"/>
      <c r="PB10" s="97"/>
      <c r="PC10" s="97"/>
      <c r="PD10" s="97"/>
      <c r="PE10" s="97" t="str">
        <f>IF('Liste des mots'!$D$1=TRUE,Instructions!$D$17,"")</f>
        <v>Inscrire la description ici</v>
      </c>
      <c r="PF10" s="97"/>
      <c r="PG10" s="97"/>
      <c r="PH10" s="98"/>
      <c r="PI10" s="97"/>
      <c r="PJ10" s="97"/>
      <c r="PK10" s="97" t="str">
        <f>IF('Liste des mots'!$D$1=TRUE,Instructions!$D$17,"")</f>
        <v>Inscrire la description ici</v>
      </c>
      <c r="PL10" s="97"/>
      <c r="PM10" s="97"/>
      <c r="PN10" s="97"/>
      <c r="PO10" s="97"/>
      <c r="PP10" s="97" t="str">
        <f>IF('Liste des mots'!$D$1=TRUE,Instructions!$D$17,"")</f>
        <v>Inscrire la description ici</v>
      </c>
      <c r="PQ10" s="97"/>
      <c r="PR10" s="97"/>
      <c r="PS10" s="98"/>
      <c r="PT10" s="97"/>
      <c r="PU10" s="97"/>
      <c r="PV10" s="97" t="str">
        <f>IF('Liste des mots'!$D$1=TRUE,Instructions!$D$17,"")</f>
        <v>Inscrire la description ici</v>
      </c>
      <c r="PW10" s="97"/>
      <c r="PX10" s="97"/>
      <c r="PY10" s="97"/>
      <c r="PZ10" s="97"/>
      <c r="QA10" s="97" t="str">
        <f>IF('Liste des mots'!$D$1=TRUE,Instructions!$D$17,"")</f>
        <v>Inscrire la description ici</v>
      </c>
      <c r="QB10" s="97"/>
      <c r="QC10" s="97"/>
      <c r="QD10" s="98"/>
      <c r="QE10" s="97"/>
      <c r="QF10" s="97"/>
      <c r="QG10" s="97" t="str">
        <f>IF('Liste des mots'!$D$1=TRUE,Instructions!$D$17,"")</f>
        <v>Inscrire la description ici</v>
      </c>
      <c r="QH10" s="97"/>
      <c r="QI10" s="97"/>
      <c r="QJ10" s="97"/>
      <c r="QK10" s="97"/>
      <c r="QL10" s="97" t="str">
        <f>IF('Liste des mots'!$D$1=TRUE,Instructions!$D$17,"")</f>
        <v>Inscrire la description ici</v>
      </c>
      <c r="QM10" s="97"/>
      <c r="QN10" s="97"/>
      <c r="QO10" s="98"/>
      <c r="QP10" s="97"/>
      <c r="QQ10" s="97"/>
      <c r="QR10" s="97" t="str">
        <f>IF('Liste des mots'!$D$1=TRUE,Instructions!$D$17,"")</f>
        <v>Inscrire la description ici</v>
      </c>
      <c r="QS10" s="97"/>
      <c r="QT10" s="97"/>
      <c r="QU10" s="97"/>
      <c r="QV10" s="97"/>
      <c r="QW10" s="97" t="str">
        <f>IF('Liste des mots'!$D$1=TRUE,Instructions!$D$17,"")</f>
        <v>Inscrire la description ici</v>
      </c>
      <c r="QX10" s="97"/>
      <c r="QY10" s="97"/>
      <c r="QZ10" s="98"/>
      <c r="RA10" s="97"/>
      <c r="RB10" s="97"/>
      <c r="RC10" s="97" t="str">
        <f>IF('Liste des mots'!$D$1=TRUE,Instructions!$D$17,"")</f>
        <v>Inscrire la description ici</v>
      </c>
      <c r="RD10" s="97"/>
      <c r="RE10" s="97"/>
      <c r="RF10" s="97"/>
      <c r="RG10" s="97"/>
      <c r="RH10" s="97" t="str">
        <f>IF('Liste des mots'!$D$1=TRUE,Instructions!$D$17,"")</f>
        <v>Inscrire la description ici</v>
      </c>
      <c r="RI10" s="97"/>
      <c r="RJ10" s="97"/>
      <c r="RK10" s="98"/>
      <c r="RL10" s="97"/>
      <c r="RM10" s="97"/>
      <c r="RN10" s="97" t="str">
        <f>IF('Liste des mots'!$D$1=TRUE,Instructions!$D$17,"")</f>
        <v>Inscrire la description ici</v>
      </c>
      <c r="RO10" s="97"/>
      <c r="RP10" s="97"/>
      <c r="RQ10" s="97"/>
      <c r="RR10" s="97"/>
      <c r="RS10" s="97" t="str">
        <f>IF('Liste des mots'!$D$1=TRUE,Instructions!$D$17,"")</f>
        <v>Inscrire la description ici</v>
      </c>
      <c r="RT10" s="97"/>
      <c r="RU10" s="97"/>
      <c r="RV10" s="98"/>
      <c r="RW10" s="97"/>
      <c r="RX10" s="97"/>
      <c r="RY10" s="97" t="str">
        <f>IF('Liste des mots'!$D$1=TRUE,Instructions!$D$17,"")</f>
        <v>Inscrire la description ici</v>
      </c>
      <c r="RZ10" s="97"/>
      <c r="SA10" s="97"/>
      <c r="SB10" s="97"/>
      <c r="SC10" s="97"/>
      <c r="SD10" s="97" t="str">
        <f>IF('Liste des mots'!$D$1=TRUE,Instructions!$D$17,"")</f>
        <v>Inscrire la description ici</v>
      </c>
      <c r="SE10" s="97"/>
      <c r="SF10" s="97"/>
      <c r="SG10" s="98"/>
      <c r="SH10" s="97"/>
      <c r="SI10" s="97"/>
      <c r="SJ10" s="97" t="str">
        <f>IF('Liste des mots'!$D$1=TRUE,Instructions!$D$17,"")</f>
        <v>Inscrire la description ici</v>
      </c>
      <c r="SK10" s="97"/>
      <c r="SL10" s="97"/>
      <c r="SM10" s="97"/>
      <c r="SN10" s="97"/>
      <c r="SO10" s="97" t="str">
        <f>IF('Liste des mots'!$D$1=TRUE,Instructions!$D$17,"")</f>
        <v>Inscrire la description ici</v>
      </c>
      <c r="SP10" s="97"/>
      <c r="SQ10" s="97"/>
      <c r="SR10" s="98"/>
      <c r="SS10" s="97"/>
      <c r="ST10" s="97"/>
      <c r="SU10" s="97" t="str">
        <f>IF('Liste des mots'!$D$1=TRUE,Instructions!$D$17,"")</f>
        <v>Inscrire la description ici</v>
      </c>
      <c r="SV10" s="97"/>
      <c r="SW10" s="97"/>
      <c r="SX10" s="97"/>
      <c r="SY10" s="97"/>
      <c r="SZ10" s="97" t="str">
        <f>IF('Liste des mots'!$D$1=TRUE,Instructions!$D$17,"")</f>
        <v>Inscrire la description ici</v>
      </c>
      <c r="TA10" s="97"/>
      <c r="TB10" s="97"/>
      <c r="TC10" s="98"/>
      <c r="TD10" s="97"/>
      <c r="TE10" s="97"/>
      <c r="TF10" s="97" t="str">
        <f>IF('Liste des mots'!$D$1=TRUE,Instructions!$D$17,"")</f>
        <v>Inscrire la description ici</v>
      </c>
      <c r="TG10" s="97"/>
      <c r="TH10" s="97"/>
      <c r="TI10" s="97"/>
      <c r="TJ10" s="97"/>
      <c r="TK10" s="97" t="str">
        <f>IF('Liste des mots'!$D$1=TRUE,Instructions!$D$17,"")</f>
        <v>Inscrire la description ici</v>
      </c>
      <c r="TL10" s="97"/>
      <c r="TM10" s="97"/>
      <c r="TN10" s="98"/>
      <c r="TO10" s="97"/>
      <c r="TP10" s="97"/>
      <c r="TQ10" s="97" t="str">
        <f>IF('Liste des mots'!$D$1=TRUE,Instructions!$D$17,"")</f>
        <v>Inscrire la description ici</v>
      </c>
      <c r="TR10" s="97"/>
      <c r="TS10" s="97"/>
      <c r="TT10" s="97"/>
      <c r="TU10" s="97"/>
      <c r="TV10" s="97" t="str">
        <f>IF('Liste des mots'!$D$1=TRUE,Instructions!$D$17,"")</f>
        <v>Inscrire la description ici</v>
      </c>
      <c r="TW10" s="97"/>
      <c r="TX10" s="97"/>
      <c r="TY10" s="98"/>
      <c r="TZ10" s="97"/>
      <c r="UA10" s="97"/>
      <c r="UB10" s="97" t="str">
        <f>IF('Liste des mots'!$D$1=TRUE,Instructions!$D$17,"")</f>
        <v>Inscrire la description ici</v>
      </c>
      <c r="UC10" s="97"/>
      <c r="UD10" s="97"/>
    </row>
    <row r="11" spans="1:550" s="101" customFormat="1" ht="23" customHeight="1">
      <c r="A11" s="100"/>
      <c r="B11" s="100"/>
      <c r="C11" s="100">
        <f>'GenerateurBingo.com'!C$35</f>
        <v>1</v>
      </c>
      <c r="D11" s="100"/>
      <c r="E11" s="100"/>
      <c r="F11" s="100"/>
      <c r="G11" s="100"/>
      <c r="H11" s="100"/>
      <c r="I11" s="100">
        <f>'GenerateurBingo.com'!I$35</f>
        <v>2</v>
      </c>
      <c r="J11" s="100"/>
      <c r="K11" s="100"/>
      <c r="L11" s="100"/>
      <c r="M11" s="100"/>
      <c r="N11" s="100">
        <f>'GenerateurBingo.com'!N$35</f>
        <v>3</v>
      </c>
      <c r="O11" s="100"/>
      <c r="P11" s="100"/>
      <c r="Q11" s="100"/>
      <c r="R11" s="100"/>
      <c r="S11" s="100"/>
      <c r="T11" s="100">
        <f>'GenerateurBingo.com'!T$35</f>
        <v>4</v>
      </c>
      <c r="U11" s="100"/>
      <c r="V11" s="100"/>
      <c r="W11" s="100"/>
      <c r="X11" s="100"/>
      <c r="Y11" s="100">
        <f>'GenerateurBingo.com'!Y$35</f>
        <v>5</v>
      </c>
      <c r="Z11" s="100"/>
      <c r="AA11" s="100"/>
      <c r="AB11" s="100"/>
      <c r="AC11" s="100"/>
      <c r="AD11" s="100"/>
      <c r="AE11" s="100">
        <f>'GenerateurBingo.com'!AE$35</f>
        <v>6</v>
      </c>
      <c r="AF11" s="100"/>
      <c r="AG11" s="100"/>
      <c r="AH11" s="100"/>
      <c r="AI11" s="100"/>
      <c r="AJ11" s="100">
        <f>'GenerateurBingo.com'!AJ$35</f>
        <v>7</v>
      </c>
      <c r="AK11" s="100"/>
      <c r="AL11" s="100"/>
      <c r="AM11" s="100"/>
      <c r="AN11" s="100"/>
      <c r="AO11" s="100"/>
      <c r="AP11" s="100">
        <f>'GenerateurBingo.com'!AP$35</f>
        <v>8</v>
      </c>
      <c r="AQ11" s="100"/>
      <c r="AR11" s="100"/>
      <c r="AS11" s="100"/>
      <c r="AT11" s="100"/>
      <c r="AU11" s="100">
        <f>'GenerateurBingo.com'!AU$35</f>
        <v>9</v>
      </c>
      <c r="AV11" s="100"/>
      <c r="AW11" s="100"/>
      <c r="AX11" s="100"/>
      <c r="AY11" s="100"/>
      <c r="AZ11" s="100"/>
      <c r="BA11" s="100">
        <f>'GenerateurBingo.com'!BA$35</f>
        <v>10</v>
      </c>
      <c r="BB11" s="100"/>
      <c r="BC11" s="100"/>
      <c r="BD11" s="100"/>
      <c r="BE11" s="100"/>
      <c r="BF11" s="100">
        <f>'GenerateurBingo.com'!BF$35</f>
        <v>11</v>
      </c>
      <c r="BG11" s="100"/>
      <c r="BH11" s="100"/>
      <c r="BI11" s="100"/>
      <c r="BJ11" s="100"/>
      <c r="BK11" s="100"/>
      <c r="BL11" s="100">
        <f>'GenerateurBingo.com'!BL$35</f>
        <v>12</v>
      </c>
      <c r="BM11" s="100"/>
      <c r="BN11" s="100"/>
      <c r="BO11" s="100"/>
      <c r="BP11" s="100"/>
      <c r="BQ11" s="100">
        <f>'GenerateurBingo.com'!BQ$35</f>
        <v>13</v>
      </c>
      <c r="BR11" s="100"/>
      <c r="BS11" s="100"/>
      <c r="BT11" s="100"/>
      <c r="BU11" s="100"/>
      <c r="BV11" s="100"/>
      <c r="BW11" s="100">
        <f>'GenerateurBingo.com'!BW$35</f>
        <v>14</v>
      </c>
      <c r="BX11" s="100"/>
      <c r="BY11" s="100"/>
      <c r="BZ11" s="100"/>
      <c r="CA11" s="100"/>
      <c r="CB11" s="100">
        <f>'GenerateurBingo.com'!CB$35</f>
        <v>15</v>
      </c>
      <c r="CC11" s="100"/>
      <c r="CD11" s="100"/>
      <c r="CE11" s="100"/>
      <c r="CF11" s="100"/>
      <c r="CG11" s="100"/>
      <c r="CH11" s="100">
        <f>'GenerateurBingo.com'!CH$35</f>
        <v>16</v>
      </c>
      <c r="CI11" s="100"/>
      <c r="CJ11" s="100"/>
      <c r="CK11" s="100"/>
      <c r="CL11" s="100"/>
      <c r="CM11" s="100">
        <f>'GenerateurBingo.com'!CM$35</f>
        <v>17</v>
      </c>
      <c r="CN11" s="100"/>
      <c r="CO11" s="100"/>
      <c r="CP11" s="100"/>
      <c r="CQ11" s="100"/>
      <c r="CR11" s="100"/>
      <c r="CS11" s="100">
        <f>'GenerateurBingo.com'!CS$35</f>
        <v>18</v>
      </c>
      <c r="CT11" s="100"/>
      <c r="CU11" s="100"/>
      <c r="CV11" s="100"/>
      <c r="CW11" s="100"/>
      <c r="CX11" s="100">
        <f>'GenerateurBingo.com'!CX$35</f>
        <v>19</v>
      </c>
      <c r="CY11" s="100"/>
      <c r="CZ11" s="100"/>
      <c r="DA11" s="100"/>
      <c r="DB11" s="100"/>
      <c r="DC11" s="100"/>
      <c r="DD11" s="100">
        <f>'GenerateurBingo.com'!DD$35</f>
        <v>20</v>
      </c>
      <c r="DE11" s="100"/>
      <c r="DF11" s="100"/>
      <c r="DG11" s="100"/>
      <c r="DH11" s="100"/>
      <c r="DI11" s="100">
        <f>'GenerateurBingo.com'!DI$35</f>
        <v>21</v>
      </c>
      <c r="DJ11" s="100"/>
      <c r="DK11" s="100"/>
      <c r="DL11" s="100"/>
      <c r="DM11" s="100"/>
      <c r="DN11" s="100"/>
      <c r="DO11" s="100">
        <f>'GenerateurBingo.com'!DO$35</f>
        <v>22</v>
      </c>
      <c r="DP11" s="100"/>
      <c r="DQ11" s="100"/>
      <c r="DR11" s="100"/>
      <c r="DS11" s="100"/>
      <c r="DT11" s="100">
        <f>'GenerateurBingo.com'!DT$35</f>
        <v>23</v>
      </c>
      <c r="DU11" s="100"/>
      <c r="DV11" s="100"/>
      <c r="DW11" s="100"/>
      <c r="DX11" s="100"/>
      <c r="DY11" s="100"/>
      <c r="DZ11" s="100">
        <f>'GenerateurBingo.com'!DZ$35</f>
        <v>24</v>
      </c>
      <c r="EA11" s="100"/>
      <c r="EB11" s="100"/>
      <c r="EC11" s="100"/>
      <c r="ED11" s="100"/>
      <c r="EE11" s="100">
        <f>'GenerateurBingo.com'!EE$35</f>
        <v>25</v>
      </c>
      <c r="EF11" s="100"/>
      <c r="EG11" s="100"/>
      <c r="EH11" s="100"/>
      <c r="EI11" s="100"/>
      <c r="EJ11" s="100"/>
      <c r="EK11" s="100">
        <f>'GenerateurBingo.com'!EK$35</f>
        <v>26</v>
      </c>
      <c r="EL11" s="100"/>
      <c r="EM11" s="100"/>
      <c r="EN11" s="100"/>
      <c r="EO11" s="100"/>
      <c r="EP11" s="100">
        <f>'GenerateurBingo.com'!EP$35</f>
        <v>27</v>
      </c>
      <c r="EQ11" s="100"/>
      <c r="ER11" s="100"/>
      <c r="ES11" s="100"/>
      <c r="ET11" s="100"/>
      <c r="EU11" s="100"/>
      <c r="EV11" s="100">
        <f>'GenerateurBingo.com'!EV$35</f>
        <v>28</v>
      </c>
      <c r="EW11" s="100"/>
      <c r="EX11" s="100"/>
      <c r="EY11" s="100"/>
      <c r="EZ11" s="100"/>
      <c r="FA11" s="100">
        <f>'GenerateurBingo.com'!FA$35</f>
        <v>29</v>
      </c>
      <c r="FB11" s="100"/>
      <c r="FC11" s="100"/>
      <c r="FD11" s="100"/>
      <c r="FE11" s="100"/>
      <c r="FF11" s="100"/>
      <c r="FG11" s="100">
        <f>'GenerateurBingo.com'!FG$35</f>
        <v>30</v>
      </c>
      <c r="FH11" s="100"/>
      <c r="FI11" s="100"/>
      <c r="FJ11" s="100"/>
      <c r="FK11" s="100"/>
      <c r="FL11" s="100">
        <f>'GenerateurBingo.com'!FL$35</f>
        <v>31</v>
      </c>
      <c r="FM11" s="100"/>
      <c r="FN11" s="100"/>
      <c r="FO11" s="100"/>
      <c r="FP11" s="100"/>
      <c r="FQ11" s="100"/>
      <c r="FR11" s="100">
        <f>'GenerateurBingo.com'!FR$35</f>
        <v>32</v>
      </c>
      <c r="FS11" s="100"/>
      <c r="FT11" s="100"/>
      <c r="FU11" s="100"/>
      <c r="FV11" s="100"/>
      <c r="FW11" s="100">
        <f>'GenerateurBingo.com'!FW$35</f>
        <v>33</v>
      </c>
      <c r="FX11" s="100"/>
      <c r="FY11" s="100"/>
      <c r="FZ11" s="100"/>
      <c r="GA11" s="100"/>
      <c r="GB11" s="100"/>
      <c r="GC11" s="100">
        <f>'GenerateurBingo.com'!GC$35</f>
        <v>34</v>
      </c>
      <c r="GD11" s="100"/>
      <c r="GE11" s="100"/>
      <c r="GF11" s="100"/>
      <c r="GG11" s="100"/>
      <c r="GH11" s="100">
        <f>'GenerateurBingo.com'!GH$35</f>
        <v>35</v>
      </c>
      <c r="GI11" s="100"/>
      <c r="GJ11" s="100"/>
      <c r="GK11" s="100"/>
      <c r="GL11" s="100"/>
      <c r="GM11" s="100"/>
      <c r="GN11" s="100">
        <f>'GenerateurBingo.com'!GN$35</f>
        <v>36</v>
      </c>
      <c r="GO11" s="100"/>
      <c r="GP11" s="100"/>
      <c r="GQ11" s="100"/>
      <c r="GR11" s="100"/>
      <c r="GS11" s="100">
        <f>'GenerateurBingo.com'!GS$35</f>
        <v>37</v>
      </c>
      <c r="GT11" s="100"/>
      <c r="GU11" s="100"/>
      <c r="GV11" s="100"/>
      <c r="GW11" s="100"/>
      <c r="GX11" s="100"/>
      <c r="GY11" s="100">
        <f>'GenerateurBingo.com'!GY$35</f>
        <v>38</v>
      </c>
      <c r="GZ11" s="100"/>
      <c r="HA11" s="100"/>
      <c r="HB11" s="100"/>
      <c r="HC11" s="100"/>
      <c r="HD11" s="100">
        <f>'GenerateurBingo.com'!HD$35</f>
        <v>39</v>
      </c>
      <c r="HE11" s="100"/>
      <c r="HF11" s="100"/>
      <c r="HG11" s="100"/>
      <c r="HH11" s="100"/>
      <c r="HI11" s="100"/>
      <c r="HJ11" s="100">
        <f>'GenerateurBingo.com'!HJ$35</f>
        <v>40</v>
      </c>
      <c r="HK11" s="100"/>
      <c r="HL11" s="100"/>
      <c r="HM11" s="100"/>
      <c r="HN11" s="100"/>
      <c r="HO11" s="100">
        <f>'GenerateurBingo.com'!HO$35</f>
        <v>41</v>
      </c>
      <c r="HP11" s="100"/>
      <c r="HQ11" s="100"/>
      <c r="HR11" s="100"/>
      <c r="HS11" s="100"/>
      <c r="HT11" s="100"/>
      <c r="HU11" s="100">
        <f>'GenerateurBingo.com'!HU$35</f>
        <v>42</v>
      </c>
      <c r="HV11" s="100"/>
      <c r="HW11" s="100"/>
      <c r="HX11" s="100"/>
      <c r="HY11" s="100"/>
      <c r="HZ11" s="100">
        <f>'GenerateurBingo.com'!HZ$35</f>
        <v>43</v>
      </c>
      <c r="IA11" s="100"/>
      <c r="IB11" s="100"/>
      <c r="IC11" s="100"/>
      <c r="ID11" s="100"/>
      <c r="IE11" s="100"/>
      <c r="IF11" s="100">
        <f>'GenerateurBingo.com'!IF$35</f>
        <v>44</v>
      </c>
      <c r="IG11" s="100"/>
      <c r="IH11" s="100"/>
      <c r="II11" s="100"/>
      <c r="IJ11" s="100"/>
      <c r="IK11" s="100">
        <f>'GenerateurBingo.com'!IK$35</f>
        <v>45</v>
      </c>
      <c r="IL11" s="100"/>
      <c r="IM11" s="100"/>
      <c r="IN11" s="100"/>
      <c r="IO11" s="100"/>
      <c r="IP11" s="100"/>
      <c r="IQ11" s="100">
        <f>'GenerateurBingo.com'!IQ$35</f>
        <v>46</v>
      </c>
      <c r="IR11" s="100"/>
      <c r="IS11" s="100"/>
      <c r="IT11" s="100"/>
      <c r="IU11" s="100"/>
      <c r="IV11" s="100">
        <f>'GenerateurBingo.com'!IV$35</f>
        <v>47</v>
      </c>
      <c r="IW11" s="100"/>
      <c r="IX11" s="100"/>
      <c r="IY11" s="100"/>
      <c r="IZ11" s="100"/>
      <c r="JA11" s="100"/>
      <c r="JB11" s="100">
        <f>'GenerateurBingo.com'!JB$35</f>
        <v>48</v>
      </c>
      <c r="JC11" s="100"/>
      <c r="JD11" s="100"/>
      <c r="JE11" s="100"/>
      <c r="JF11" s="100"/>
      <c r="JG11" s="100">
        <f>'GenerateurBingo.com'!JG$35</f>
        <v>49</v>
      </c>
      <c r="JH11" s="100"/>
      <c r="JI11" s="100"/>
      <c r="JJ11" s="100"/>
      <c r="JK11" s="100"/>
      <c r="JL11" s="100"/>
      <c r="JM11" s="100">
        <f>'GenerateurBingo.com'!JM$35</f>
        <v>50</v>
      </c>
      <c r="JN11" s="100"/>
      <c r="JO11" s="100"/>
      <c r="JP11" s="100"/>
      <c r="JQ11" s="100"/>
      <c r="JR11" s="100">
        <f>'GenerateurBingo.com'!JR$35</f>
        <v>51</v>
      </c>
      <c r="JS11" s="100"/>
      <c r="JT11" s="100"/>
      <c r="JU11" s="100"/>
      <c r="JV11" s="100"/>
      <c r="JW11" s="100"/>
      <c r="JX11" s="100">
        <f>'GenerateurBingo.com'!JX$35</f>
        <v>52</v>
      </c>
      <c r="JY11" s="100"/>
      <c r="JZ11" s="100"/>
      <c r="KA11" s="100"/>
      <c r="KB11" s="100"/>
      <c r="KC11" s="100">
        <f>'GenerateurBingo.com'!KC$35</f>
        <v>53</v>
      </c>
      <c r="KD11" s="100"/>
      <c r="KE11" s="100"/>
      <c r="KF11" s="100"/>
      <c r="KG11" s="100"/>
      <c r="KH11" s="100"/>
      <c r="KI11" s="100">
        <f>'GenerateurBingo.com'!KI$35</f>
        <v>54</v>
      </c>
      <c r="KJ11" s="100"/>
      <c r="KK11" s="100"/>
      <c r="KL11" s="100"/>
      <c r="KM11" s="100"/>
      <c r="KN11" s="100">
        <f>'GenerateurBingo.com'!KN$35</f>
        <v>55</v>
      </c>
      <c r="KO11" s="100"/>
      <c r="KP11" s="100"/>
      <c r="KQ11" s="100"/>
      <c r="KR11" s="100"/>
      <c r="KS11" s="100"/>
      <c r="KT11" s="100">
        <f>'GenerateurBingo.com'!KT$35</f>
        <v>56</v>
      </c>
      <c r="KU11" s="100"/>
      <c r="KV11" s="100"/>
      <c r="KW11" s="100"/>
      <c r="KX11" s="100"/>
      <c r="KY11" s="100">
        <f>'GenerateurBingo.com'!KY$35</f>
        <v>57</v>
      </c>
      <c r="KZ11" s="100"/>
      <c r="LA11" s="100"/>
      <c r="LB11" s="100"/>
      <c r="LC11" s="100"/>
      <c r="LD11" s="100"/>
      <c r="LE11" s="100">
        <f>'GenerateurBingo.com'!LE$35</f>
        <v>58</v>
      </c>
      <c r="LF11" s="100"/>
      <c r="LG11" s="100"/>
      <c r="LH11" s="100"/>
      <c r="LI11" s="100"/>
      <c r="LJ11" s="100">
        <f>'GenerateurBingo.com'!LJ$35</f>
        <v>59</v>
      </c>
      <c r="LK11" s="100"/>
      <c r="LL11" s="100"/>
      <c r="LM11" s="100"/>
      <c r="LN11" s="100"/>
      <c r="LO11" s="100"/>
      <c r="LP11" s="100">
        <f>'GenerateurBingo.com'!LP$35</f>
        <v>60</v>
      </c>
      <c r="LQ11" s="100"/>
      <c r="LR11" s="100"/>
      <c r="LS11" s="100"/>
      <c r="LT11" s="100"/>
      <c r="LU11" s="100">
        <f>'GenerateurBingo.com'!LU$35</f>
        <v>61</v>
      </c>
      <c r="LV11" s="100"/>
      <c r="LW11" s="100"/>
      <c r="LX11" s="100"/>
      <c r="LY11" s="100"/>
      <c r="LZ11" s="100"/>
      <c r="MA11" s="100">
        <f>'GenerateurBingo.com'!MA$35</f>
        <v>62</v>
      </c>
      <c r="MB11" s="100"/>
      <c r="MC11" s="100"/>
      <c r="MD11" s="100"/>
      <c r="ME11" s="100"/>
      <c r="MF11" s="100">
        <f>'GenerateurBingo.com'!MF$35</f>
        <v>63</v>
      </c>
      <c r="MG11" s="100"/>
      <c r="MH11" s="100"/>
      <c r="MI11" s="100"/>
      <c r="MJ11" s="100"/>
      <c r="MK11" s="100"/>
      <c r="ML11" s="100">
        <f>'GenerateurBingo.com'!ML$35</f>
        <v>64</v>
      </c>
      <c r="MM11" s="100"/>
      <c r="MN11" s="100"/>
      <c r="MO11" s="100"/>
      <c r="MP11" s="100"/>
      <c r="MQ11" s="100">
        <f>'GenerateurBingo.com'!MQ$35</f>
        <v>65</v>
      </c>
      <c r="MR11" s="100"/>
      <c r="MS11" s="100"/>
      <c r="MT11" s="100"/>
      <c r="MU11" s="100"/>
      <c r="MV11" s="100"/>
      <c r="MW11" s="100">
        <f>'GenerateurBingo.com'!MW$35</f>
        <v>66</v>
      </c>
      <c r="MX11" s="100"/>
      <c r="MY11" s="100"/>
      <c r="MZ11" s="100"/>
      <c r="NA11" s="100"/>
      <c r="NB11" s="100">
        <f>'GenerateurBingo.com'!NB$35</f>
        <v>67</v>
      </c>
      <c r="NC11" s="100"/>
      <c r="ND11" s="100"/>
      <c r="NE11" s="100"/>
      <c r="NF11" s="100"/>
      <c r="NG11" s="100"/>
      <c r="NH11" s="100">
        <f>'GenerateurBingo.com'!NH$35</f>
        <v>68</v>
      </c>
      <c r="NI11" s="100"/>
      <c r="NJ11" s="100"/>
      <c r="NK11" s="100"/>
      <c r="NL11" s="100"/>
      <c r="NM11" s="100">
        <f>'GenerateurBingo.com'!NM$35</f>
        <v>69</v>
      </c>
      <c r="NN11" s="100"/>
      <c r="NO11" s="100"/>
      <c r="NP11" s="100"/>
      <c r="NQ11" s="100"/>
      <c r="NR11" s="100"/>
      <c r="NS11" s="100">
        <f>'GenerateurBingo.com'!NS$35</f>
        <v>70</v>
      </c>
      <c r="NT11" s="100"/>
      <c r="NU11" s="100"/>
      <c r="NV11" s="100"/>
      <c r="NW11" s="100"/>
      <c r="NX11" s="100">
        <f>'GenerateurBingo.com'!NX$35</f>
        <v>71</v>
      </c>
      <c r="NY11" s="100"/>
      <c r="NZ11" s="100"/>
      <c r="OA11" s="100"/>
      <c r="OB11" s="100"/>
      <c r="OC11" s="100"/>
      <c r="OD11" s="100">
        <f>'GenerateurBingo.com'!OD$35</f>
        <v>72</v>
      </c>
      <c r="OE11" s="100"/>
      <c r="OF11" s="100"/>
      <c r="OG11" s="100"/>
      <c r="OH11" s="100"/>
      <c r="OI11" s="100">
        <f>'GenerateurBingo.com'!OI$35</f>
        <v>73</v>
      </c>
      <c r="OJ11" s="100"/>
      <c r="OK11" s="100"/>
      <c r="OL11" s="100"/>
      <c r="OM11" s="100"/>
      <c r="ON11" s="100"/>
      <c r="OO11" s="100">
        <f>'GenerateurBingo.com'!OO$35</f>
        <v>74</v>
      </c>
      <c r="OP11" s="100"/>
      <c r="OQ11" s="100"/>
      <c r="OR11" s="100"/>
      <c r="OS11" s="100"/>
      <c r="OT11" s="100">
        <f>'GenerateurBingo.com'!OT$35</f>
        <v>75</v>
      </c>
      <c r="OU11" s="100"/>
      <c r="OV11" s="100"/>
      <c r="OW11" s="100"/>
      <c r="OX11" s="100"/>
      <c r="OY11" s="100"/>
      <c r="OZ11" s="100">
        <f>'GenerateurBingo.com'!OZ$35</f>
        <v>76</v>
      </c>
      <c r="PA11" s="100"/>
      <c r="PB11" s="100"/>
      <c r="PC11" s="100"/>
      <c r="PD11" s="100"/>
      <c r="PE11" s="100">
        <f>'GenerateurBingo.com'!PE$35</f>
        <v>77</v>
      </c>
      <c r="PF11" s="100"/>
      <c r="PG11" s="100"/>
      <c r="PH11" s="100"/>
      <c r="PI11" s="100"/>
      <c r="PJ11" s="100"/>
      <c r="PK11" s="100">
        <f>'GenerateurBingo.com'!PK$35</f>
        <v>78</v>
      </c>
      <c r="PL11" s="100"/>
      <c r="PM11" s="100"/>
      <c r="PN11" s="100"/>
      <c r="PO11" s="100"/>
      <c r="PP11" s="100">
        <f>'GenerateurBingo.com'!PP$35</f>
        <v>79</v>
      </c>
      <c r="PQ11" s="100"/>
      <c r="PR11" s="100"/>
      <c r="PS11" s="100"/>
      <c r="PT11" s="100"/>
      <c r="PU11" s="100"/>
      <c r="PV11" s="100">
        <f>'GenerateurBingo.com'!PV$35</f>
        <v>80</v>
      </c>
      <c r="PW11" s="100"/>
      <c r="PX11" s="100"/>
      <c r="PY11" s="100"/>
      <c r="PZ11" s="100"/>
      <c r="QA11" s="100">
        <f>'GenerateurBingo.com'!QA$35</f>
        <v>81</v>
      </c>
      <c r="QB11" s="100"/>
      <c r="QC11" s="100"/>
      <c r="QD11" s="100"/>
      <c r="QE11" s="100"/>
      <c r="QF11" s="100"/>
      <c r="QG11" s="100">
        <f>'GenerateurBingo.com'!QG$35</f>
        <v>82</v>
      </c>
      <c r="QH11" s="100"/>
      <c r="QI11" s="100"/>
      <c r="QJ11" s="100"/>
      <c r="QK11" s="100"/>
      <c r="QL11" s="100">
        <f>'GenerateurBingo.com'!QL$35</f>
        <v>83</v>
      </c>
      <c r="QM11" s="100"/>
      <c r="QN11" s="100"/>
      <c r="QO11" s="100"/>
      <c r="QP11" s="100"/>
      <c r="QQ11" s="100"/>
      <c r="QR11" s="100">
        <f>'GenerateurBingo.com'!QR$35</f>
        <v>84</v>
      </c>
      <c r="QS11" s="100"/>
      <c r="QT11" s="100"/>
      <c r="QU11" s="100"/>
      <c r="QV11" s="100"/>
      <c r="QW11" s="100">
        <f>'GenerateurBingo.com'!QW$35</f>
        <v>85</v>
      </c>
      <c r="QX11" s="100"/>
      <c r="QY11" s="100"/>
      <c r="QZ11" s="100"/>
      <c r="RA11" s="100"/>
      <c r="RB11" s="100"/>
      <c r="RC11" s="100">
        <f>'GenerateurBingo.com'!RC$35</f>
        <v>86</v>
      </c>
      <c r="RD11" s="100"/>
      <c r="RE11" s="100"/>
      <c r="RF11" s="100"/>
      <c r="RG11" s="100"/>
      <c r="RH11" s="100">
        <f>'GenerateurBingo.com'!RH$35</f>
        <v>87</v>
      </c>
      <c r="RI11" s="100"/>
      <c r="RJ11" s="100"/>
      <c r="RK11" s="100"/>
      <c r="RL11" s="100"/>
      <c r="RM11" s="100"/>
      <c r="RN11" s="100">
        <f>'GenerateurBingo.com'!RN$35</f>
        <v>88</v>
      </c>
      <c r="RO11" s="100"/>
      <c r="RP11" s="100"/>
      <c r="RQ11" s="100"/>
      <c r="RR11" s="100"/>
      <c r="RS11" s="100">
        <f>'GenerateurBingo.com'!RS$35</f>
        <v>89</v>
      </c>
      <c r="RT11" s="100"/>
      <c r="RU11" s="100"/>
      <c r="RV11" s="100"/>
      <c r="RW11" s="100"/>
      <c r="RX11" s="100"/>
      <c r="RY11" s="100">
        <f>'GenerateurBingo.com'!RY$35</f>
        <v>90</v>
      </c>
      <c r="RZ11" s="100"/>
      <c r="SA11" s="100"/>
      <c r="SB11" s="100"/>
      <c r="SC11" s="100"/>
      <c r="SD11" s="100">
        <f>'GenerateurBingo.com'!SD$35</f>
        <v>91</v>
      </c>
      <c r="SE11" s="100"/>
      <c r="SF11" s="100"/>
      <c r="SG11" s="100"/>
      <c r="SH11" s="100"/>
      <c r="SI11" s="100"/>
      <c r="SJ11" s="100">
        <f>'GenerateurBingo.com'!SJ$35</f>
        <v>92</v>
      </c>
      <c r="SK11" s="100"/>
      <c r="SL11" s="100"/>
      <c r="SM11" s="100"/>
      <c r="SN11" s="100"/>
      <c r="SO11" s="100">
        <f>'GenerateurBingo.com'!SO$35</f>
        <v>93</v>
      </c>
      <c r="SP11" s="100"/>
      <c r="SQ11" s="100"/>
      <c r="SR11" s="100"/>
      <c r="SS11" s="100"/>
      <c r="ST11" s="100"/>
      <c r="SU11" s="100">
        <f>'GenerateurBingo.com'!SU$35</f>
        <v>94</v>
      </c>
      <c r="SV11" s="100"/>
      <c r="SW11" s="100"/>
      <c r="SX11" s="100"/>
      <c r="SY11" s="100"/>
      <c r="SZ11" s="100">
        <f>'GenerateurBingo.com'!SZ$35</f>
        <v>95</v>
      </c>
      <c r="TA11" s="100"/>
      <c r="TB11" s="100"/>
      <c r="TC11" s="100"/>
      <c r="TD11" s="100"/>
      <c r="TE11" s="100"/>
      <c r="TF11" s="100">
        <f>'GenerateurBingo.com'!TF$35</f>
        <v>96</v>
      </c>
      <c r="TG11" s="100"/>
      <c r="TH11" s="100"/>
      <c r="TI11" s="100"/>
      <c r="TJ11" s="100"/>
      <c r="TK11" s="100">
        <f>'GenerateurBingo.com'!TK$35</f>
        <v>97</v>
      </c>
      <c r="TL11" s="100"/>
      <c r="TM11" s="100"/>
      <c r="TN11" s="100"/>
      <c r="TO11" s="100"/>
      <c r="TP11" s="100"/>
      <c r="TQ11" s="100">
        <f>'GenerateurBingo.com'!TQ$35</f>
        <v>98</v>
      </c>
      <c r="TR11" s="100"/>
      <c r="TS11" s="100"/>
      <c r="TT11" s="100"/>
      <c r="TU11" s="100"/>
      <c r="TV11" s="100">
        <f>'GenerateurBingo.com'!TV$35</f>
        <v>99</v>
      </c>
      <c r="TW11" s="100"/>
      <c r="TX11" s="100"/>
      <c r="TY11" s="100"/>
      <c r="TZ11" s="100"/>
      <c r="UA11" s="100"/>
      <c r="UB11" s="100">
        <f>'GenerateurBingo.com'!UB$35</f>
        <v>100</v>
      </c>
      <c r="UC11" s="100"/>
      <c r="UD11" s="100"/>
    </row>
    <row r="12" spans="1:550" s="105" customFormat="1" ht="23" customHeight="1">
      <c r="A12" s="102">
        <f>IF('Liste des mots'!$H$1=TRUE,C11,"")</f>
        <v>1</v>
      </c>
      <c r="B12" s="103"/>
      <c r="C12" s="103"/>
      <c r="D12" s="103"/>
      <c r="E12" s="104">
        <f>IF('Liste des mots'!$H$1=TRUE,C11,"")</f>
        <v>1</v>
      </c>
      <c r="F12" s="103"/>
      <c r="G12" s="102">
        <f>IF('Liste des mots'!$H$1=TRUE,I11,"")</f>
        <v>2</v>
      </c>
      <c r="H12" s="103"/>
      <c r="I12" s="103"/>
      <c r="J12" s="103"/>
      <c r="K12" s="104">
        <f>IF('Liste des mots'!$H$1=TRUE,I11,"")</f>
        <v>2</v>
      </c>
      <c r="L12" s="102">
        <f>IF('Liste des mots'!$H$1=TRUE,N11,"")</f>
        <v>3</v>
      </c>
      <c r="M12" s="103"/>
      <c r="N12" s="103"/>
      <c r="O12" s="103"/>
      <c r="P12" s="104">
        <f>IF('Liste des mots'!$H$1=TRUE,N11,"")</f>
        <v>3</v>
      </c>
      <c r="Q12" s="103"/>
      <c r="R12" s="102">
        <f>IF('Liste des mots'!$H$1=TRUE,T11,"")</f>
        <v>4</v>
      </c>
      <c r="S12" s="103"/>
      <c r="T12" s="103"/>
      <c r="U12" s="103"/>
      <c r="V12" s="104">
        <f>IF('Liste des mots'!$H$1=TRUE,T11,"")</f>
        <v>4</v>
      </c>
      <c r="W12" s="102">
        <f>IF('Liste des mots'!$H$1=TRUE,Y11,"")</f>
        <v>5</v>
      </c>
      <c r="X12" s="103"/>
      <c r="Y12" s="103"/>
      <c r="Z12" s="103"/>
      <c r="AA12" s="104">
        <f>IF('Liste des mots'!$H$1=TRUE,Y11,"")</f>
        <v>5</v>
      </c>
      <c r="AB12" s="103"/>
      <c r="AC12" s="102">
        <f>IF('Liste des mots'!$H$1=TRUE,AE11,"")</f>
        <v>6</v>
      </c>
      <c r="AD12" s="103"/>
      <c r="AE12" s="103"/>
      <c r="AF12" s="103"/>
      <c r="AG12" s="104">
        <f>IF('Liste des mots'!$H$1=TRUE,AE11,"")</f>
        <v>6</v>
      </c>
      <c r="AH12" s="102">
        <f>IF('Liste des mots'!$H$1=TRUE,AJ11,"")</f>
        <v>7</v>
      </c>
      <c r="AI12" s="103"/>
      <c r="AJ12" s="103"/>
      <c r="AK12" s="103"/>
      <c r="AL12" s="104">
        <f>IF('Liste des mots'!$H$1=TRUE,AJ11,"")</f>
        <v>7</v>
      </c>
      <c r="AM12" s="103"/>
      <c r="AN12" s="102">
        <f>IF('Liste des mots'!$H$1=TRUE,AP11,"")</f>
        <v>8</v>
      </c>
      <c r="AO12" s="103"/>
      <c r="AP12" s="103"/>
      <c r="AQ12" s="103"/>
      <c r="AR12" s="104">
        <f>IF('Liste des mots'!$H$1=TRUE,AP11,"")</f>
        <v>8</v>
      </c>
      <c r="AS12" s="102">
        <f>IF('Liste des mots'!$H$1=TRUE,AU11,"")</f>
        <v>9</v>
      </c>
      <c r="AT12" s="103"/>
      <c r="AU12" s="103"/>
      <c r="AV12" s="103"/>
      <c r="AW12" s="104">
        <f>IF('Liste des mots'!$H$1=TRUE,AU11,"")</f>
        <v>9</v>
      </c>
      <c r="AX12" s="103"/>
      <c r="AY12" s="102">
        <f>IF('Liste des mots'!$H$1=TRUE,BA11,"")</f>
        <v>10</v>
      </c>
      <c r="AZ12" s="103"/>
      <c r="BA12" s="103"/>
      <c r="BB12" s="103"/>
      <c r="BC12" s="104">
        <f>IF('Liste des mots'!$H$1=TRUE,BA11,"")</f>
        <v>10</v>
      </c>
      <c r="BD12" s="102">
        <f>IF('Liste des mots'!$H$1=TRUE,BF11,"")</f>
        <v>11</v>
      </c>
      <c r="BE12" s="103"/>
      <c r="BF12" s="103"/>
      <c r="BG12" s="103"/>
      <c r="BH12" s="104">
        <f>IF('Liste des mots'!$H$1=TRUE,BF11,"")</f>
        <v>11</v>
      </c>
      <c r="BI12" s="103"/>
      <c r="BJ12" s="102">
        <f>IF('Liste des mots'!$H$1=TRUE,BL11,"")</f>
        <v>12</v>
      </c>
      <c r="BK12" s="103"/>
      <c r="BL12" s="103"/>
      <c r="BM12" s="103"/>
      <c r="BN12" s="104">
        <f>IF('Liste des mots'!$H$1=TRUE,BL11,"")</f>
        <v>12</v>
      </c>
      <c r="BO12" s="102">
        <f>IF('Liste des mots'!$H$1=TRUE,BQ11,"")</f>
        <v>13</v>
      </c>
      <c r="BP12" s="103"/>
      <c r="BQ12" s="103"/>
      <c r="BR12" s="103"/>
      <c r="BS12" s="104">
        <f>IF('Liste des mots'!$H$1=TRUE,BQ11,"")</f>
        <v>13</v>
      </c>
      <c r="BT12" s="103"/>
      <c r="BU12" s="102">
        <f>IF('Liste des mots'!$H$1=TRUE,BW11,"")</f>
        <v>14</v>
      </c>
      <c r="BV12" s="103"/>
      <c r="BW12" s="103"/>
      <c r="BX12" s="103"/>
      <c r="BY12" s="104">
        <f>IF('Liste des mots'!$H$1=TRUE,BW11,"")</f>
        <v>14</v>
      </c>
      <c r="BZ12" s="102">
        <f>IF('Liste des mots'!$H$1=TRUE,CB11,"")</f>
        <v>15</v>
      </c>
      <c r="CA12" s="103"/>
      <c r="CB12" s="103"/>
      <c r="CC12" s="103"/>
      <c r="CD12" s="104">
        <f>IF('Liste des mots'!$H$1=TRUE,CB11,"")</f>
        <v>15</v>
      </c>
      <c r="CE12" s="103"/>
      <c r="CF12" s="102">
        <f>IF('Liste des mots'!$H$1=TRUE,CH11,"")</f>
        <v>16</v>
      </c>
      <c r="CG12" s="103"/>
      <c r="CH12" s="103"/>
      <c r="CI12" s="103"/>
      <c r="CJ12" s="104">
        <f>IF('Liste des mots'!$H$1=TRUE,CH11,"")</f>
        <v>16</v>
      </c>
      <c r="CK12" s="102">
        <f>IF('Liste des mots'!$H$1=TRUE,CM11,"")</f>
        <v>17</v>
      </c>
      <c r="CL12" s="103"/>
      <c r="CM12" s="103"/>
      <c r="CN12" s="103"/>
      <c r="CO12" s="104">
        <f>IF('Liste des mots'!$H$1=TRUE,CM11,"")</f>
        <v>17</v>
      </c>
      <c r="CP12" s="103"/>
      <c r="CQ12" s="102">
        <f>IF('Liste des mots'!$H$1=TRUE,CS11,"")</f>
        <v>18</v>
      </c>
      <c r="CR12" s="103"/>
      <c r="CS12" s="103"/>
      <c r="CT12" s="103"/>
      <c r="CU12" s="104">
        <f>IF('Liste des mots'!$H$1=TRUE,CS11,"")</f>
        <v>18</v>
      </c>
      <c r="CV12" s="102">
        <f>IF('Liste des mots'!$H$1=TRUE,CX11,"")</f>
        <v>19</v>
      </c>
      <c r="CW12" s="103"/>
      <c r="CX12" s="103"/>
      <c r="CY12" s="103"/>
      <c r="CZ12" s="104">
        <f>IF('Liste des mots'!$H$1=TRUE,CX11,"")</f>
        <v>19</v>
      </c>
      <c r="DA12" s="103"/>
      <c r="DB12" s="102">
        <f>IF('Liste des mots'!$H$1=TRUE,DD11,"")</f>
        <v>20</v>
      </c>
      <c r="DC12" s="103"/>
      <c r="DD12" s="103"/>
      <c r="DE12" s="103"/>
      <c r="DF12" s="104">
        <f>IF('Liste des mots'!$H$1=TRUE,DD11,"")</f>
        <v>20</v>
      </c>
      <c r="DG12" s="102">
        <f>IF('Liste des mots'!$H$1=TRUE,DI11,"")</f>
        <v>21</v>
      </c>
      <c r="DH12" s="103"/>
      <c r="DI12" s="103"/>
      <c r="DJ12" s="103"/>
      <c r="DK12" s="104">
        <f>IF('Liste des mots'!$H$1=TRUE,DI11,"")</f>
        <v>21</v>
      </c>
      <c r="DL12" s="103"/>
      <c r="DM12" s="102">
        <f>IF('Liste des mots'!$H$1=TRUE,DO11,"")</f>
        <v>22</v>
      </c>
      <c r="DN12" s="103"/>
      <c r="DO12" s="103"/>
      <c r="DP12" s="103"/>
      <c r="DQ12" s="104">
        <f>IF('Liste des mots'!$H$1=TRUE,DO11,"")</f>
        <v>22</v>
      </c>
      <c r="DR12" s="102">
        <f>IF('Liste des mots'!$H$1=TRUE,DT11,"")</f>
        <v>23</v>
      </c>
      <c r="DS12" s="103"/>
      <c r="DT12" s="103"/>
      <c r="DU12" s="103"/>
      <c r="DV12" s="104">
        <f>IF('Liste des mots'!$H$1=TRUE,DT11,"")</f>
        <v>23</v>
      </c>
      <c r="DW12" s="103"/>
      <c r="DX12" s="102">
        <f>IF('Liste des mots'!$H$1=TRUE,DZ11,"")</f>
        <v>24</v>
      </c>
      <c r="DY12" s="103"/>
      <c r="DZ12" s="103"/>
      <c r="EA12" s="103"/>
      <c r="EB12" s="104">
        <f>IF('Liste des mots'!$H$1=TRUE,DZ11,"")</f>
        <v>24</v>
      </c>
      <c r="EC12" s="102">
        <f>IF('Liste des mots'!$H$1=TRUE,EE11,"")</f>
        <v>25</v>
      </c>
      <c r="ED12" s="103"/>
      <c r="EE12" s="103"/>
      <c r="EF12" s="103"/>
      <c r="EG12" s="104">
        <f>IF('Liste des mots'!$H$1=TRUE,EE11,"")</f>
        <v>25</v>
      </c>
      <c r="EH12" s="103"/>
      <c r="EI12" s="102">
        <f>IF('Liste des mots'!$H$1=TRUE,EK11,"")</f>
        <v>26</v>
      </c>
      <c r="EJ12" s="103"/>
      <c r="EK12" s="103"/>
      <c r="EL12" s="103"/>
      <c r="EM12" s="104">
        <f>IF('Liste des mots'!$H$1=TRUE,EK11,"")</f>
        <v>26</v>
      </c>
      <c r="EN12" s="102">
        <f>IF('Liste des mots'!$H$1=TRUE,EP11,"")</f>
        <v>27</v>
      </c>
      <c r="EO12" s="103"/>
      <c r="EP12" s="103"/>
      <c r="EQ12" s="103"/>
      <c r="ER12" s="104">
        <f>IF('Liste des mots'!$H$1=TRUE,EP11,"")</f>
        <v>27</v>
      </c>
      <c r="ES12" s="103"/>
      <c r="ET12" s="102">
        <f>IF('Liste des mots'!$H$1=TRUE,EV11,"")</f>
        <v>28</v>
      </c>
      <c r="EU12" s="103"/>
      <c r="EV12" s="103"/>
      <c r="EW12" s="103"/>
      <c r="EX12" s="104">
        <f>IF('Liste des mots'!$H$1=TRUE,EV11,"")</f>
        <v>28</v>
      </c>
      <c r="EY12" s="102">
        <f>IF('Liste des mots'!$H$1=TRUE,FA11,"")</f>
        <v>29</v>
      </c>
      <c r="EZ12" s="103"/>
      <c r="FA12" s="103"/>
      <c r="FB12" s="103"/>
      <c r="FC12" s="104">
        <f>IF('Liste des mots'!$H$1=TRUE,FA11,"")</f>
        <v>29</v>
      </c>
      <c r="FD12" s="103"/>
      <c r="FE12" s="102">
        <f>IF('Liste des mots'!$H$1=TRUE,FG11,"")</f>
        <v>30</v>
      </c>
      <c r="FF12" s="103"/>
      <c r="FG12" s="103"/>
      <c r="FH12" s="103"/>
      <c r="FI12" s="104">
        <f>IF('Liste des mots'!$H$1=TRUE,FG11,"")</f>
        <v>30</v>
      </c>
      <c r="FJ12" s="102">
        <f>IF('Liste des mots'!$H$1=TRUE,FL11,"")</f>
        <v>31</v>
      </c>
      <c r="FK12" s="103"/>
      <c r="FL12" s="103"/>
      <c r="FM12" s="103"/>
      <c r="FN12" s="104">
        <f>IF('Liste des mots'!$H$1=TRUE,FL11,"")</f>
        <v>31</v>
      </c>
      <c r="FO12" s="103"/>
      <c r="FP12" s="102">
        <f>IF('Liste des mots'!$H$1=TRUE,FR11,"")</f>
        <v>32</v>
      </c>
      <c r="FQ12" s="103"/>
      <c r="FR12" s="103"/>
      <c r="FS12" s="103"/>
      <c r="FT12" s="104">
        <f>IF('Liste des mots'!$H$1=TRUE,FR11,"")</f>
        <v>32</v>
      </c>
      <c r="FU12" s="102">
        <f>IF('Liste des mots'!$H$1=TRUE,FW11,"")</f>
        <v>33</v>
      </c>
      <c r="FV12" s="103"/>
      <c r="FW12" s="103"/>
      <c r="FX12" s="103"/>
      <c r="FY12" s="104">
        <f>IF('Liste des mots'!$H$1=TRUE,FW11,"")</f>
        <v>33</v>
      </c>
      <c r="FZ12" s="103"/>
      <c r="GA12" s="102">
        <f>IF('Liste des mots'!$H$1=TRUE,GC11,"")</f>
        <v>34</v>
      </c>
      <c r="GB12" s="103"/>
      <c r="GC12" s="103"/>
      <c r="GD12" s="103"/>
      <c r="GE12" s="104">
        <f>IF('Liste des mots'!$H$1=TRUE,GC11,"")</f>
        <v>34</v>
      </c>
      <c r="GF12" s="102">
        <f>IF('Liste des mots'!$H$1=TRUE,GH11,"")</f>
        <v>35</v>
      </c>
      <c r="GG12" s="103"/>
      <c r="GH12" s="103"/>
      <c r="GI12" s="103"/>
      <c r="GJ12" s="104">
        <f>IF('Liste des mots'!$H$1=TRUE,GH11,"")</f>
        <v>35</v>
      </c>
      <c r="GK12" s="103"/>
      <c r="GL12" s="102">
        <f>IF('Liste des mots'!$H$1=TRUE,GN11,"")</f>
        <v>36</v>
      </c>
      <c r="GM12" s="103"/>
      <c r="GN12" s="103"/>
      <c r="GO12" s="103"/>
      <c r="GP12" s="104">
        <f>IF('Liste des mots'!$H$1=TRUE,GN11,"")</f>
        <v>36</v>
      </c>
      <c r="GQ12" s="102">
        <f>IF('Liste des mots'!$H$1=TRUE,GS11,"")</f>
        <v>37</v>
      </c>
      <c r="GR12" s="103"/>
      <c r="GS12" s="103"/>
      <c r="GT12" s="103"/>
      <c r="GU12" s="104">
        <f>IF('Liste des mots'!$H$1=TRUE,GS11,"")</f>
        <v>37</v>
      </c>
      <c r="GV12" s="103"/>
      <c r="GW12" s="102">
        <f>IF('Liste des mots'!$H$1=TRUE,GY11,"")</f>
        <v>38</v>
      </c>
      <c r="GX12" s="103"/>
      <c r="GY12" s="103"/>
      <c r="GZ12" s="103"/>
      <c r="HA12" s="104">
        <f>IF('Liste des mots'!$H$1=TRUE,GY11,"")</f>
        <v>38</v>
      </c>
      <c r="HB12" s="102">
        <f>IF('Liste des mots'!$H$1=TRUE,HD11,"")</f>
        <v>39</v>
      </c>
      <c r="HC12" s="103"/>
      <c r="HD12" s="103"/>
      <c r="HE12" s="103"/>
      <c r="HF12" s="104">
        <f>IF('Liste des mots'!$H$1=TRUE,HD11,"")</f>
        <v>39</v>
      </c>
      <c r="HG12" s="103"/>
      <c r="HH12" s="102">
        <f>IF('Liste des mots'!$H$1=TRUE,HJ11,"")</f>
        <v>40</v>
      </c>
      <c r="HI12" s="103"/>
      <c r="HJ12" s="103"/>
      <c r="HK12" s="103"/>
      <c r="HL12" s="104">
        <f>IF('Liste des mots'!$H$1=TRUE,HJ11,"")</f>
        <v>40</v>
      </c>
      <c r="HM12" s="102">
        <f>IF('Liste des mots'!$H$1=TRUE,HO11,"")</f>
        <v>41</v>
      </c>
      <c r="HN12" s="103"/>
      <c r="HO12" s="103"/>
      <c r="HP12" s="103"/>
      <c r="HQ12" s="104">
        <f>IF('Liste des mots'!$H$1=TRUE,HO11,"")</f>
        <v>41</v>
      </c>
      <c r="HR12" s="103"/>
      <c r="HS12" s="102">
        <f>IF('Liste des mots'!$H$1=TRUE,HU11,"")</f>
        <v>42</v>
      </c>
      <c r="HT12" s="103"/>
      <c r="HU12" s="103"/>
      <c r="HV12" s="103"/>
      <c r="HW12" s="104">
        <f>IF('Liste des mots'!$H$1=TRUE,HU11,"")</f>
        <v>42</v>
      </c>
      <c r="HX12" s="102">
        <f>IF('Liste des mots'!$H$1=TRUE,HZ11,"")</f>
        <v>43</v>
      </c>
      <c r="HY12" s="103"/>
      <c r="HZ12" s="103"/>
      <c r="IA12" s="103"/>
      <c r="IB12" s="104">
        <f>IF('Liste des mots'!$H$1=TRUE,HZ11,"")</f>
        <v>43</v>
      </c>
      <c r="IC12" s="103"/>
      <c r="ID12" s="102">
        <f>IF('Liste des mots'!$H$1=TRUE,IF11,"")</f>
        <v>44</v>
      </c>
      <c r="IE12" s="103"/>
      <c r="IF12" s="103"/>
      <c r="IG12" s="103"/>
      <c r="IH12" s="104">
        <f>IF('Liste des mots'!$H$1=TRUE,IF11,"")</f>
        <v>44</v>
      </c>
      <c r="II12" s="102">
        <f>IF('Liste des mots'!$H$1=TRUE,IK11,"")</f>
        <v>45</v>
      </c>
      <c r="IJ12" s="103"/>
      <c r="IK12" s="103"/>
      <c r="IL12" s="103"/>
      <c r="IM12" s="104">
        <f>IF('Liste des mots'!$H$1=TRUE,IK11,"")</f>
        <v>45</v>
      </c>
      <c r="IN12" s="103"/>
      <c r="IO12" s="102">
        <f>IF('Liste des mots'!$H$1=TRUE,IQ11,"")</f>
        <v>46</v>
      </c>
      <c r="IP12" s="103"/>
      <c r="IQ12" s="103"/>
      <c r="IR12" s="103"/>
      <c r="IS12" s="104">
        <f>IF('Liste des mots'!$H$1=TRUE,IQ11,"")</f>
        <v>46</v>
      </c>
      <c r="IT12" s="102">
        <f>IF('Liste des mots'!$H$1=TRUE,IV11,"")</f>
        <v>47</v>
      </c>
      <c r="IU12" s="103"/>
      <c r="IV12" s="103"/>
      <c r="IW12" s="103"/>
      <c r="IX12" s="104">
        <f>IF('Liste des mots'!$H$1=TRUE,IV11,"")</f>
        <v>47</v>
      </c>
      <c r="IY12" s="103"/>
      <c r="IZ12" s="102">
        <f>IF('Liste des mots'!$H$1=TRUE,JB11,"")</f>
        <v>48</v>
      </c>
      <c r="JA12" s="103"/>
      <c r="JB12" s="103"/>
      <c r="JC12" s="103"/>
      <c r="JD12" s="104">
        <f>IF('Liste des mots'!$H$1=TRUE,JB11,"")</f>
        <v>48</v>
      </c>
      <c r="JE12" s="102">
        <f>IF('Liste des mots'!$H$1=TRUE,JG11,"")</f>
        <v>49</v>
      </c>
      <c r="JF12" s="103"/>
      <c r="JG12" s="103"/>
      <c r="JH12" s="103"/>
      <c r="JI12" s="104">
        <f>IF('Liste des mots'!$H$1=TRUE,JG11,"")</f>
        <v>49</v>
      </c>
      <c r="JJ12" s="103"/>
      <c r="JK12" s="102">
        <f>IF('Liste des mots'!$H$1=TRUE,JM11,"")</f>
        <v>50</v>
      </c>
      <c r="JL12" s="103"/>
      <c r="JM12" s="103"/>
      <c r="JN12" s="103"/>
      <c r="JO12" s="104">
        <f>IF('Liste des mots'!$H$1=TRUE,JM11,"")</f>
        <v>50</v>
      </c>
      <c r="JP12" s="102">
        <f>IF('Liste des mots'!$H$1=TRUE,JR11,"")</f>
        <v>51</v>
      </c>
      <c r="JQ12" s="103"/>
      <c r="JR12" s="103"/>
      <c r="JS12" s="103"/>
      <c r="JT12" s="104">
        <f>IF('Liste des mots'!$H$1=TRUE,JR11,"")</f>
        <v>51</v>
      </c>
      <c r="JU12" s="103"/>
      <c r="JV12" s="102">
        <f>IF('Liste des mots'!$H$1=TRUE,JX11,"")</f>
        <v>52</v>
      </c>
      <c r="JW12" s="103"/>
      <c r="JX12" s="103"/>
      <c r="JY12" s="103"/>
      <c r="JZ12" s="104">
        <f>IF('Liste des mots'!$H$1=TRUE,JX11,"")</f>
        <v>52</v>
      </c>
      <c r="KA12" s="102">
        <f>IF('Liste des mots'!$H$1=TRUE,KC11,"")</f>
        <v>53</v>
      </c>
      <c r="KB12" s="103"/>
      <c r="KC12" s="103"/>
      <c r="KD12" s="103"/>
      <c r="KE12" s="104">
        <f>IF('Liste des mots'!$H$1=TRUE,KC11,"")</f>
        <v>53</v>
      </c>
      <c r="KF12" s="103"/>
      <c r="KG12" s="102">
        <f>IF('Liste des mots'!$H$1=TRUE,KI11,"")</f>
        <v>54</v>
      </c>
      <c r="KH12" s="103"/>
      <c r="KI12" s="103"/>
      <c r="KJ12" s="103"/>
      <c r="KK12" s="104">
        <f>IF('Liste des mots'!$H$1=TRUE,KI11,"")</f>
        <v>54</v>
      </c>
      <c r="KL12" s="102">
        <f>IF('Liste des mots'!$H$1=TRUE,KN11,"")</f>
        <v>55</v>
      </c>
      <c r="KM12" s="103"/>
      <c r="KN12" s="103"/>
      <c r="KO12" s="103"/>
      <c r="KP12" s="104">
        <f>IF('Liste des mots'!$H$1=TRUE,KN11,"")</f>
        <v>55</v>
      </c>
      <c r="KQ12" s="103"/>
      <c r="KR12" s="102">
        <f>IF('Liste des mots'!$H$1=TRUE,KT11,"")</f>
        <v>56</v>
      </c>
      <c r="KS12" s="103"/>
      <c r="KT12" s="103"/>
      <c r="KU12" s="103"/>
      <c r="KV12" s="104">
        <f>IF('Liste des mots'!$H$1=TRUE,KT11,"")</f>
        <v>56</v>
      </c>
      <c r="KW12" s="102">
        <f>IF('Liste des mots'!$H$1=TRUE,KY11,"")</f>
        <v>57</v>
      </c>
      <c r="KX12" s="103"/>
      <c r="KY12" s="103"/>
      <c r="KZ12" s="103"/>
      <c r="LA12" s="104">
        <f>IF('Liste des mots'!$H$1=TRUE,KY11,"")</f>
        <v>57</v>
      </c>
      <c r="LB12" s="103"/>
      <c r="LC12" s="102">
        <f>IF('Liste des mots'!$H$1=TRUE,LE11,"")</f>
        <v>58</v>
      </c>
      <c r="LD12" s="103"/>
      <c r="LE12" s="103"/>
      <c r="LF12" s="103"/>
      <c r="LG12" s="104">
        <f>IF('Liste des mots'!$H$1=TRUE,LE11,"")</f>
        <v>58</v>
      </c>
      <c r="LH12" s="102">
        <f>IF('Liste des mots'!$H$1=TRUE,LJ11,"")</f>
        <v>59</v>
      </c>
      <c r="LI12" s="103"/>
      <c r="LJ12" s="103"/>
      <c r="LK12" s="103"/>
      <c r="LL12" s="104">
        <f>IF('Liste des mots'!$H$1=TRUE,LJ11,"")</f>
        <v>59</v>
      </c>
      <c r="LM12" s="103"/>
      <c r="LN12" s="102">
        <f>IF('Liste des mots'!$H$1=TRUE,LP11,"")</f>
        <v>60</v>
      </c>
      <c r="LO12" s="103"/>
      <c r="LP12" s="103"/>
      <c r="LQ12" s="103"/>
      <c r="LR12" s="104">
        <f>IF('Liste des mots'!$H$1=TRUE,LP11,"")</f>
        <v>60</v>
      </c>
      <c r="LS12" s="102">
        <f>IF('Liste des mots'!$H$1=TRUE,LU11,"")</f>
        <v>61</v>
      </c>
      <c r="LT12" s="103"/>
      <c r="LU12" s="103"/>
      <c r="LV12" s="103"/>
      <c r="LW12" s="104">
        <f>IF('Liste des mots'!$H$1=TRUE,LU11,"")</f>
        <v>61</v>
      </c>
      <c r="LX12" s="103"/>
      <c r="LY12" s="102">
        <f>IF('Liste des mots'!$H$1=TRUE,MA11,"")</f>
        <v>62</v>
      </c>
      <c r="LZ12" s="103"/>
      <c r="MA12" s="103"/>
      <c r="MB12" s="103"/>
      <c r="MC12" s="104">
        <f>IF('Liste des mots'!$H$1=TRUE,MA11,"")</f>
        <v>62</v>
      </c>
      <c r="MD12" s="102">
        <f>IF('Liste des mots'!$H$1=TRUE,MF11,"")</f>
        <v>63</v>
      </c>
      <c r="ME12" s="103"/>
      <c r="MF12" s="103"/>
      <c r="MG12" s="103"/>
      <c r="MH12" s="104">
        <f>IF('Liste des mots'!$H$1=TRUE,MF11,"")</f>
        <v>63</v>
      </c>
      <c r="MI12" s="103"/>
      <c r="MJ12" s="102">
        <f>IF('Liste des mots'!$H$1=TRUE,ML11,"")</f>
        <v>64</v>
      </c>
      <c r="MK12" s="103"/>
      <c r="ML12" s="103"/>
      <c r="MM12" s="103"/>
      <c r="MN12" s="104">
        <f>IF('Liste des mots'!$H$1=TRUE,ML11,"")</f>
        <v>64</v>
      </c>
      <c r="MO12" s="102">
        <f>IF('Liste des mots'!$H$1=TRUE,MQ11,"")</f>
        <v>65</v>
      </c>
      <c r="MP12" s="103"/>
      <c r="MQ12" s="103"/>
      <c r="MR12" s="103"/>
      <c r="MS12" s="104">
        <f>IF('Liste des mots'!$H$1=TRUE,MQ11,"")</f>
        <v>65</v>
      </c>
      <c r="MT12" s="103"/>
      <c r="MU12" s="102">
        <f>IF('Liste des mots'!$H$1=TRUE,MW11,"")</f>
        <v>66</v>
      </c>
      <c r="MV12" s="103"/>
      <c r="MW12" s="103"/>
      <c r="MX12" s="103"/>
      <c r="MY12" s="104">
        <f>IF('Liste des mots'!$H$1=TRUE,MW11,"")</f>
        <v>66</v>
      </c>
      <c r="MZ12" s="102">
        <f>IF('Liste des mots'!$H$1=TRUE,NB11,"")</f>
        <v>67</v>
      </c>
      <c r="NA12" s="103"/>
      <c r="NB12" s="103"/>
      <c r="NC12" s="103"/>
      <c r="ND12" s="104">
        <f>IF('Liste des mots'!$H$1=TRUE,NB11,"")</f>
        <v>67</v>
      </c>
      <c r="NE12" s="103"/>
      <c r="NF12" s="102">
        <f>IF('Liste des mots'!$H$1=TRUE,NH11,"")</f>
        <v>68</v>
      </c>
      <c r="NG12" s="103"/>
      <c r="NH12" s="103"/>
      <c r="NI12" s="103"/>
      <c r="NJ12" s="104">
        <f>IF('Liste des mots'!$H$1=TRUE,NH11,"")</f>
        <v>68</v>
      </c>
      <c r="NK12" s="102">
        <f>IF('Liste des mots'!$H$1=TRUE,NM11,"")</f>
        <v>69</v>
      </c>
      <c r="NL12" s="103"/>
      <c r="NM12" s="103"/>
      <c r="NN12" s="103"/>
      <c r="NO12" s="104">
        <f>IF('Liste des mots'!$H$1=TRUE,NM11,"")</f>
        <v>69</v>
      </c>
      <c r="NP12" s="103"/>
      <c r="NQ12" s="102">
        <f>IF('Liste des mots'!$H$1=TRUE,NS11,"")</f>
        <v>70</v>
      </c>
      <c r="NR12" s="103"/>
      <c r="NS12" s="103"/>
      <c r="NT12" s="103"/>
      <c r="NU12" s="104">
        <f>IF('Liste des mots'!$H$1=TRUE,NS11,"")</f>
        <v>70</v>
      </c>
      <c r="NV12" s="102">
        <f>IF('Liste des mots'!$H$1=TRUE,NX11,"")</f>
        <v>71</v>
      </c>
      <c r="NW12" s="103"/>
      <c r="NX12" s="103"/>
      <c r="NY12" s="103"/>
      <c r="NZ12" s="104">
        <f>IF('Liste des mots'!$H$1=TRUE,NX11,"")</f>
        <v>71</v>
      </c>
      <c r="OA12" s="103"/>
      <c r="OB12" s="102">
        <f>IF('Liste des mots'!$H$1=TRUE,OD11,"")</f>
        <v>72</v>
      </c>
      <c r="OC12" s="103"/>
      <c r="OD12" s="103"/>
      <c r="OE12" s="103"/>
      <c r="OF12" s="104">
        <f>IF('Liste des mots'!$H$1=TRUE,OD11,"")</f>
        <v>72</v>
      </c>
      <c r="OG12" s="102">
        <f>IF('Liste des mots'!$H$1=TRUE,OI11,"")</f>
        <v>73</v>
      </c>
      <c r="OH12" s="103"/>
      <c r="OI12" s="103"/>
      <c r="OJ12" s="103"/>
      <c r="OK12" s="104">
        <f>IF('Liste des mots'!$H$1=TRUE,OI11,"")</f>
        <v>73</v>
      </c>
      <c r="OL12" s="103"/>
      <c r="OM12" s="102">
        <f>IF('Liste des mots'!$H$1=TRUE,OO11,"")</f>
        <v>74</v>
      </c>
      <c r="ON12" s="103"/>
      <c r="OO12" s="103"/>
      <c r="OP12" s="103"/>
      <c r="OQ12" s="104">
        <f>IF('Liste des mots'!$H$1=TRUE,OO11,"")</f>
        <v>74</v>
      </c>
      <c r="OR12" s="102">
        <f>IF('Liste des mots'!$H$1=TRUE,OT11,"")</f>
        <v>75</v>
      </c>
      <c r="OS12" s="103"/>
      <c r="OT12" s="103"/>
      <c r="OU12" s="103"/>
      <c r="OV12" s="104">
        <f>IF('Liste des mots'!$H$1=TRUE,OT11,"")</f>
        <v>75</v>
      </c>
      <c r="OW12" s="103"/>
      <c r="OX12" s="102">
        <f>IF('Liste des mots'!$H$1=TRUE,OZ11,"")</f>
        <v>76</v>
      </c>
      <c r="OY12" s="103"/>
      <c r="OZ12" s="103"/>
      <c r="PA12" s="103"/>
      <c r="PB12" s="104">
        <f>IF('Liste des mots'!$H$1=TRUE,OZ11,"")</f>
        <v>76</v>
      </c>
      <c r="PC12" s="102">
        <f>IF('Liste des mots'!$H$1=TRUE,PE11,"")</f>
        <v>77</v>
      </c>
      <c r="PD12" s="103"/>
      <c r="PE12" s="103"/>
      <c r="PF12" s="103"/>
      <c r="PG12" s="104">
        <f>IF('Liste des mots'!$H$1=TRUE,PE11,"")</f>
        <v>77</v>
      </c>
      <c r="PH12" s="103"/>
      <c r="PI12" s="102">
        <f>IF('Liste des mots'!$H$1=TRUE,PK11,"")</f>
        <v>78</v>
      </c>
      <c r="PJ12" s="103"/>
      <c r="PK12" s="103"/>
      <c r="PL12" s="103"/>
      <c r="PM12" s="104">
        <f>IF('Liste des mots'!$H$1=TRUE,PK11,"")</f>
        <v>78</v>
      </c>
      <c r="PN12" s="102">
        <f>IF('Liste des mots'!$H$1=TRUE,PP11,"")</f>
        <v>79</v>
      </c>
      <c r="PO12" s="103"/>
      <c r="PP12" s="103"/>
      <c r="PQ12" s="103"/>
      <c r="PR12" s="104">
        <f>IF('Liste des mots'!$H$1=TRUE,PP11,"")</f>
        <v>79</v>
      </c>
      <c r="PS12" s="103"/>
      <c r="PT12" s="102">
        <f>IF('Liste des mots'!$H$1=TRUE,PV11,"")</f>
        <v>80</v>
      </c>
      <c r="PU12" s="103"/>
      <c r="PV12" s="103"/>
      <c r="PW12" s="103"/>
      <c r="PX12" s="104">
        <f>IF('Liste des mots'!$H$1=TRUE,PV11,"")</f>
        <v>80</v>
      </c>
      <c r="PY12" s="102">
        <f>IF('Liste des mots'!$H$1=TRUE,QA11,"")</f>
        <v>81</v>
      </c>
      <c r="PZ12" s="103"/>
      <c r="QA12" s="103"/>
      <c r="QB12" s="103"/>
      <c r="QC12" s="104">
        <f>IF('Liste des mots'!$H$1=TRUE,QA11,"")</f>
        <v>81</v>
      </c>
      <c r="QD12" s="103"/>
      <c r="QE12" s="102">
        <f>IF('Liste des mots'!$H$1=TRUE,QG11,"")</f>
        <v>82</v>
      </c>
      <c r="QF12" s="103"/>
      <c r="QG12" s="103"/>
      <c r="QH12" s="103"/>
      <c r="QI12" s="104">
        <f>IF('Liste des mots'!$H$1=TRUE,QG11,"")</f>
        <v>82</v>
      </c>
      <c r="QJ12" s="102">
        <f>IF('Liste des mots'!$H$1=TRUE,QL11,"")</f>
        <v>83</v>
      </c>
      <c r="QK12" s="103"/>
      <c r="QL12" s="103"/>
      <c r="QM12" s="103"/>
      <c r="QN12" s="104">
        <f>IF('Liste des mots'!$H$1=TRUE,QL11,"")</f>
        <v>83</v>
      </c>
      <c r="QO12" s="103"/>
      <c r="QP12" s="102">
        <f>IF('Liste des mots'!$H$1=TRUE,QR11,"")</f>
        <v>84</v>
      </c>
      <c r="QQ12" s="103"/>
      <c r="QR12" s="103"/>
      <c r="QS12" s="103"/>
      <c r="QT12" s="104">
        <f>IF('Liste des mots'!$H$1=TRUE,QR11,"")</f>
        <v>84</v>
      </c>
      <c r="QU12" s="102">
        <f>IF('Liste des mots'!$H$1=TRUE,QW11,"")</f>
        <v>85</v>
      </c>
      <c r="QV12" s="103"/>
      <c r="QW12" s="103"/>
      <c r="QX12" s="103"/>
      <c r="QY12" s="104">
        <f>IF('Liste des mots'!$H$1=TRUE,QW11,"")</f>
        <v>85</v>
      </c>
      <c r="QZ12" s="103"/>
      <c r="RA12" s="102">
        <f>IF('Liste des mots'!$H$1=TRUE,RC11,"")</f>
        <v>86</v>
      </c>
      <c r="RB12" s="103"/>
      <c r="RC12" s="103"/>
      <c r="RD12" s="103"/>
      <c r="RE12" s="104">
        <f>IF('Liste des mots'!$H$1=TRUE,RC11,"")</f>
        <v>86</v>
      </c>
      <c r="RF12" s="102">
        <f>IF('Liste des mots'!$H$1=TRUE,RH11,"")</f>
        <v>87</v>
      </c>
      <c r="RG12" s="103"/>
      <c r="RH12" s="103"/>
      <c r="RI12" s="103"/>
      <c r="RJ12" s="104">
        <f>IF('Liste des mots'!$H$1=TRUE,RH11,"")</f>
        <v>87</v>
      </c>
      <c r="RK12" s="103"/>
      <c r="RL12" s="102">
        <f>IF('Liste des mots'!$H$1=TRUE,RN11,"")</f>
        <v>88</v>
      </c>
      <c r="RM12" s="103"/>
      <c r="RN12" s="103"/>
      <c r="RO12" s="103"/>
      <c r="RP12" s="104">
        <f>IF('Liste des mots'!$H$1=TRUE,RN11,"")</f>
        <v>88</v>
      </c>
      <c r="RQ12" s="102">
        <f>IF('Liste des mots'!$H$1=TRUE,RS11,"")</f>
        <v>89</v>
      </c>
      <c r="RR12" s="103"/>
      <c r="RS12" s="103"/>
      <c r="RT12" s="103"/>
      <c r="RU12" s="104">
        <f>IF('Liste des mots'!$H$1=TRUE,RS11,"")</f>
        <v>89</v>
      </c>
      <c r="RV12" s="103"/>
      <c r="RW12" s="102">
        <f>IF('Liste des mots'!$H$1=TRUE,RY11,"")</f>
        <v>90</v>
      </c>
      <c r="RX12" s="103"/>
      <c r="RY12" s="103"/>
      <c r="RZ12" s="103"/>
      <c r="SA12" s="104">
        <f>IF('Liste des mots'!$H$1=TRUE,RY11,"")</f>
        <v>90</v>
      </c>
      <c r="SB12" s="102">
        <f>IF('Liste des mots'!$H$1=TRUE,SD11,"")</f>
        <v>91</v>
      </c>
      <c r="SC12" s="103"/>
      <c r="SD12" s="103"/>
      <c r="SE12" s="103"/>
      <c r="SF12" s="104">
        <f>IF('Liste des mots'!$H$1=TRUE,SD11,"")</f>
        <v>91</v>
      </c>
      <c r="SG12" s="103"/>
      <c r="SH12" s="102">
        <f>IF('Liste des mots'!$H$1=TRUE,SJ11,"")</f>
        <v>92</v>
      </c>
      <c r="SI12" s="103"/>
      <c r="SJ12" s="103"/>
      <c r="SK12" s="103"/>
      <c r="SL12" s="104">
        <f>IF('Liste des mots'!$H$1=TRUE,SJ11,"")</f>
        <v>92</v>
      </c>
      <c r="SM12" s="102">
        <f>IF('Liste des mots'!$H$1=TRUE,SO11,"")</f>
        <v>93</v>
      </c>
      <c r="SN12" s="103"/>
      <c r="SO12" s="103"/>
      <c r="SP12" s="103"/>
      <c r="SQ12" s="104">
        <f>IF('Liste des mots'!$H$1=TRUE,SO11,"")</f>
        <v>93</v>
      </c>
      <c r="SR12" s="103"/>
      <c r="SS12" s="102">
        <f>IF('Liste des mots'!$H$1=TRUE,SU11,"")</f>
        <v>94</v>
      </c>
      <c r="ST12" s="103"/>
      <c r="SU12" s="103"/>
      <c r="SV12" s="103"/>
      <c r="SW12" s="104">
        <f>IF('Liste des mots'!$H$1=TRUE,SU11,"")</f>
        <v>94</v>
      </c>
      <c r="SX12" s="102">
        <f>IF('Liste des mots'!$H$1=TRUE,SZ11,"")</f>
        <v>95</v>
      </c>
      <c r="SY12" s="103"/>
      <c r="SZ12" s="103"/>
      <c r="TA12" s="103"/>
      <c r="TB12" s="104">
        <f>IF('Liste des mots'!$H$1=TRUE,SZ11,"")</f>
        <v>95</v>
      </c>
      <c r="TC12" s="103"/>
      <c r="TD12" s="102">
        <f>IF('Liste des mots'!$H$1=TRUE,TF11,"")</f>
        <v>96</v>
      </c>
      <c r="TE12" s="103"/>
      <c r="TF12" s="103"/>
      <c r="TG12" s="103"/>
      <c r="TH12" s="104">
        <f>IF('Liste des mots'!$H$1=TRUE,TF11,"")</f>
        <v>96</v>
      </c>
      <c r="TI12" s="102">
        <f>IF('Liste des mots'!$H$1=TRUE,TK11,"")</f>
        <v>97</v>
      </c>
      <c r="TJ12" s="103"/>
      <c r="TK12" s="103"/>
      <c r="TL12" s="103"/>
      <c r="TM12" s="104">
        <f>IF('Liste des mots'!$H$1=TRUE,TK11,"")</f>
        <v>97</v>
      </c>
      <c r="TN12" s="103"/>
      <c r="TO12" s="102">
        <f>IF('Liste des mots'!$H$1=TRUE,TQ11,"")</f>
        <v>98</v>
      </c>
      <c r="TP12" s="103"/>
      <c r="TQ12" s="103"/>
      <c r="TR12" s="103"/>
      <c r="TS12" s="104">
        <f>IF('Liste des mots'!$H$1=TRUE,TQ11,"")</f>
        <v>98</v>
      </c>
      <c r="TT12" s="102">
        <f>IF('Liste des mots'!$H$1=TRUE,TV11,"")</f>
        <v>99</v>
      </c>
      <c r="TU12" s="103"/>
      <c r="TV12" s="103"/>
      <c r="TW12" s="103"/>
      <c r="TX12" s="104">
        <f>IF('Liste des mots'!$H$1=TRUE,TV11,"")</f>
        <v>99</v>
      </c>
      <c r="TY12" s="103"/>
      <c r="TZ12" s="102">
        <f>IF('Liste des mots'!$H$1=TRUE,UB11,"")</f>
        <v>100</v>
      </c>
      <c r="UA12" s="103"/>
      <c r="UB12" s="103"/>
      <c r="UC12" s="103"/>
      <c r="UD12" s="104">
        <f>IF('Liste des mots'!$H$1=TRUE,UB11,"")</f>
        <v>100</v>
      </c>
    </row>
  </sheetData>
  <sheetProtection password="E973" sheet="1" objects="1" scenarios="1" formatCells="0" formatColumns="0" formatRows="0" selectLockedCells="1"/>
  <printOptions horizontalCentered="1" verticalCentered="1"/>
  <pageMargins left="0.39000000000000007" right="0.39000000000000007" top="0.39000000000000007" bottom="0.39000000000000007" header="0" footer="0"/>
  <pageSetup horizontalDpi="300" verticalDpi="300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8000860214233"/>
  </sheetPr>
  <dimension ref="A1:SG53"/>
  <sheetViews>
    <sheetView zoomScale="60" zoomScaleNormal="60" workbookViewId="0" topLeftCell="A1">
      <selection activeCell="E3" sqref="E3"/>
    </sheetView>
  </sheetViews>
  <sheetFormatPr defaultColWidth="10.8515625" defaultRowHeight="16.5"/>
  <cols>
    <col min="1" max="500" width="22.00390625" style="126" customWidth="1"/>
    <col min="501" max="16384" width="10.8515625" style="126" customWidth="1"/>
  </cols>
  <sheetData>
    <row r="1" spans="1:500" s="186" customFormat="1" ht="28" customHeight="1">
      <c r="A1" s="106">
        <f>IF('Liste des mots'!$H$1=TRUE,C2,"")</f>
        <v>1</v>
      </c>
      <c r="B1" s="107"/>
      <c r="C1" s="107"/>
      <c r="D1" s="107"/>
      <c r="E1" s="108">
        <f>IF('Liste des mots'!$H$1=TRUE,C2,"")</f>
        <v>1</v>
      </c>
      <c r="F1" s="106">
        <f>IF('Liste des mots'!$H$1=TRUE,H2,"")</f>
        <v>2</v>
      </c>
      <c r="G1" s="107"/>
      <c r="H1" s="107"/>
      <c r="I1" s="107"/>
      <c r="J1" s="108">
        <f>IF('Liste des mots'!$H$1=TRUE,H2,"")</f>
        <v>2</v>
      </c>
      <c r="K1" s="106">
        <f>IF('Liste des mots'!$H$1=TRUE,M2,"")</f>
        <v>3</v>
      </c>
      <c r="L1" s="107"/>
      <c r="M1" s="107"/>
      <c r="N1" s="107"/>
      <c r="O1" s="108">
        <f>IF('Liste des mots'!$H$1=TRUE,M2,"")</f>
        <v>3</v>
      </c>
      <c r="P1" s="106">
        <f>IF('Liste des mots'!$H$1=TRUE,R2,"")</f>
        <v>4</v>
      </c>
      <c r="Q1" s="107"/>
      <c r="R1" s="107"/>
      <c r="S1" s="107"/>
      <c r="T1" s="108">
        <f>IF('Liste des mots'!$H$1=TRUE,R2,"")</f>
        <v>4</v>
      </c>
      <c r="U1" s="106">
        <f>IF('Liste des mots'!$H$1=TRUE,W2,"")</f>
        <v>5</v>
      </c>
      <c r="V1" s="107"/>
      <c r="W1" s="107"/>
      <c r="X1" s="107"/>
      <c r="Y1" s="108">
        <f>IF('Liste des mots'!$H$1=TRUE,W2,"")</f>
        <v>5</v>
      </c>
      <c r="Z1" s="106">
        <f>IF('Liste des mots'!$H$1=TRUE,AB2,"")</f>
        <v>6</v>
      </c>
      <c r="AA1" s="107"/>
      <c r="AB1" s="107"/>
      <c r="AC1" s="107"/>
      <c r="AD1" s="108">
        <f>IF('Liste des mots'!$H$1=TRUE,AB2,"")</f>
        <v>6</v>
      </c>
      <c r="AE1" s="106">
        <f>IF('Liste des mots'!$H$1=TRUE,AG2,"")</f>
        <v>7</v>
      </c>
      <c r="AF1" s="107"/>
      <c r="AG1" s="107"/>
      <c r="AH1" s="107"/>
      <c r="AI1" s="108">
        <f>IF('Liste des mots'!$H$1=TRUE,AG2,"")</f>
        <v>7</v>
      </c>
      <c r="AJ1" s="106">
        <f>IF('Liste des mots'!$H$1=TRUE,AL2,"")</f>
        <v>8</v>
      </c>
      <c r="AK1" s="107"/>
      <c r="AL1" s="107"/>
      <c r="AM1" s="107"/>
      <c r="AN1" s="108">
        <f>IF('Liste des mots'!$H$1=TRUE,AL2,"")</f>
        <v>8</v>
      </c>
      <c r="AO1" s="106">
        <f>IF('Liste des mots'!$H$1=TRUE,AQ2,"")</f>
        <v>9</v>
      </c>
      <c r="AP1" s="107"/>
      <c r="AQ1" s="107"/>
      <c r="AR1" s="107"/>
      <c r="AS1" s="108">
        <f>IF('Liste des mots'!$H$1=TRUE,AQ2,"")</f>
        <v>9</v>
      </c>
      <c r="AT1" s="106">
        <f>IF('Liste des mots'!$H$1=TRUE,AV2,"")</f>
        <v>10</v>
      </c>
      <c r="AU1" s="107"/>
      <c r="AV1" s="107"/>
      <c r="AW1" s="107"/>
      <c r="AX1" s="108">
        <f>IF('Liste des mots'!$H$1=TRUE,AV2,"")</f>
        <v>10</v>
      </c>
      <c r="AY1" s="106">
        <f>IF('Liste des mots'!$H$1=TRUE,BA2,"")</f>
        <v>11</v>
      </c>
      <c r="AZ1" s="107"/>
      <c r="BA1" s="107"/>
      <c r="BB1" s="107"/>
      <c r="BC1" s="108">
        <f>IF('Liste des mots'!$H$1=TRUE,BA2,"")</f>
        <v>11</v>
      </c>
      <c r="BD1" s="106">
        <f>IF('Liste des mots'!$H$1=TRUE,BF2,"")</f>
        <v>12</v>
      </c>
      <c r="BE1" s="107"/>
      <c r="BF1" s="107"/>
      <c r="BG1" s="107"/>
      <c r="BH1" s="108">
        <f>IF('Liste des mots'!$H$1=TRUE,BF2,"")</f>
        <v>12</v>
      </c>
      <c r="BI1" s="106">
        <f>IF('Liste des mots'!$H$1=TRUE,BK2,"")</f>
        <v>13</v>
      </c>
      <c r="BJ1" s="107"/>
      <c r="BK1" s="107"/>
      <c r="BL1" s="107"/>
      <c r="BM1" s="108">
        <f>IF('Liste des mots'!$H$1=TRUE,BK2,"")</f>
        <v>13</v>
      </c>
      <c r="BN1" s="106">
        <f>IF('Liste des mots'!$H$1=TRUE,BP2,"")</f>
        <v>14</v>
      </c>
      <c r="BO1" s="107"/>
      <c r="BP1" s="107"/>
      <c r="BQ1" s="107"/>
      <c r="BR1" s="108">
        <f>IF('Liste des mots'!$H$1=TRUE,BP2,"")</f>
        <v>14</v>
      </c>
      <c r="BS1" s="106">
        <f>IF('Liste des mots'!$H$1=TRUE,BU2,"")</f>
        <v>15</v>
      </c>
      <c r="BT1" s="107"/>
      <c r="BU1" s="107"/>
      <c r="BV1" s="107"/>
      <c r="BW1" s="108">
        <f>IF('Liste des mots'!$H$1=TRUE,BU2,"")</f>
        <v>15</v>
      </c>
      <c r="BX1" s="106">
        <f>IF('Liste des mots'!$H$1=TRUE,BZ2,"")</f>
        <v>16</v>
      </c>
      <c r="BY1" s="107"/>
      <c r="BZ1" s="107"/>
      <c r="CA1" s="107"/>
      <c r="CB1" s="108">
        <f>IF('Liste des mots'!$H$1=TRUE,BZ2,"")</f>
        <v>16</v>
      </c>
      <c r="CC1" s="106">
        <f>IF('Liste des mots'!$H$1=TRUE,CE2,"")</f>
        <v>17</v>
      </c>
      <c r="CD1" s="107"/>
      <c r="CE1" s="107"/>
      <c r="CF1" s="107"/>
      <c r="CG1" s="108">
        <f>IF('Liste des mots'!$H$1=TRUE,CE2,"")</f>
        <v>17</v>
      </c>
      <c r="CH1" s="106">
        <f>IF('Liste des mots'!$H$1=TRUE,CJ2,"")</f>
        <v>18</v>
      </c>
      <c r="CI1" s="107"/>
      <c r="CJ1" s="107"/>
      <c r="CK1" s="107"/>
      <c r="CL1" s="108">
        <f>IF('Liste des mots'!$H$1=TRUE,CJ2,"")</f>
        <v>18</v>
      </c>
      <c r="CM1" s="106">
        <f>IF('Liste des mots'!$H$1=TRUE,CO2,"")</f>
        <v>19</v>
      </c>
      <c r="CN1" s="107"/>
      <c r="CO1" s="107"/>
      <c r="CP1" s="107"/>
      <c r="CQ1" s="108">
        <f>IF('Liste des mots'!$H$1=TRUE,CO2,"")</f>
        <v>19</v>
      </c>
      <c r="CR1" s="106">
        <f>IF('Liste des mots'!$H$1=TRUE,CT2,"")</f>
        <v>20</v>
      </c>
      <c r="CS1" s="107"/>
      <c r="CT1" s="107"/>
      <c r="CU1" s="107"/>
      <c r="CV1" s="108">
        <f>IF('Liste des mots'!$H$1=TRUE,CT2,"")</f>
        <v>20</v>
      </c>
      <c r="CW1" s="106">
        <f>IF('Liste des mots'!$H$1=TRUE,CY2,"")</f>
        <v>21</v>
      </c>
      <c r="CX1" s="107"/>
      <c r="CY1" s="107"/>
      <c r="CZ1" s="107"/>
      <c r="DA1" s="108">
        <f>IF('Liste des mots'!$H$1=TRUE,CY2,"")</f>
        <v>21</v>
      </c>
      <c r="DB1" s="106">
        <f>IF('Liste des mots'!$H$1=TRUE,DD2,"")</f>
        <v>22</v>
      </c>
      <c r="DC1" s="107"/>
      <c r="DD1" s="107"/>
      <c r="DE1" s="107"/>
      <c r="DF1" s="108">
        <f>IF('Liste des mots'!$H$1=TRUE,DD2,"")</f>
        <v>22</v>
      </c>
      <c r="DG1" s="106">
        <f>IF('Liste des mots'!$H$1=TRUE,DI2,"")</f>
        <v>23</v>
      </c>
      <c r="DH1" s="107"/>
      <c r="DI1" s="107"/>
      <c r="DJ1" s="107"/>
      <c r="DK1" s="108">
        <f>IF('Liste des mots'!$H$1=TRUE,DI2,"")</f>
        <v>23</v>
      </c>
      <c r="DL1" s="106">
        <f>IF('Liste des mots'!$H$1=TRUE,DN2,"")</f>
        <v>24</v>
      </c>
      <c r="DM1" s="107"/>
      <c r="DN1" s="107"/>
      <c r="DO1" s="107"/>
      <c r="DP1" s="108">
        <f>IF('Liste des mots'!$H$1=TRUE,DN2,"")</f>
        <v>24</v>
      </c>
      <c r="DQ1" s="106">
        <f>IF('Liste des mots'!$H$1=TRUE,DS2,"")</f>
        <v>25</v>
      </c>
      <c r="DR1" s="107"/>
      <c r="DS1" s="107"/>
      <c r="DT1" s="107"/>
      <c r="DU1" s="108">
        <f>IF('Liste des mots'!$H$1=TRUE,DS2,"")</f>
        <v>25</v>
      </c>
      <c r="DV1" s="106">
        <f>IF('Liste des mots'!$H$1=TRUE,DX2,"")</f>
        <v>26</v>
      </c>
      <c r="DW1" s="107"/>
      <c r="DX1" s="107"/>
      <c r="DY1" s="107"/>
      <c r="DZ1" s="108">
        <f>IF('Liste des mots'!$H$1=TRUE,DX2,"")</f>
        <v>26</v>
      </c>
      <c r="EA1" s="106">
        <f>IF('Liste des mots'!$H$1=TRUE,EC2,"")</f>
        <v>27</v>
      </c>
      <c r="EB1" s="107"/>
      <c r="EC1" s="107"/>
      <c r="ED1" s="107"/>
      <c r="EE1" s="108">
        <f>IF('Liste des mots'!$H$1=TRUE,EC2,"")</f>
        <v>27</v>
      </c>
      <c r="EF1" s="106">
        <f>IF('Liste des mots'!$H$1=TRUE,EH2,"")</f>
        <v>28</v>
      </c>
      <c r="EG1" s="107"/>
      <c r="EH1" s="107"/>
      <c r="EI1" s="107"/>
      <c r="EJ1" s="108">
        <f>IF('Liste des mots'!$H$1=TRUE,EH2,"")</f>
        <v>28</v>
      </c>
      <c r="EK1" s="106">
        <f>IF('Liste des mots'!$H$1=TRUE,EM2,"")</f>
        <v>29</v>
      </c>
      <c r="EL1" s="107"/>
      <c r="EM1" s="107"/>
      <c r="EN1" s="107"/>
      <c r="EO1" s="108">
        <f>IF('Liste des mots'!$H$1=TRUE,EM2,"")</f>
        <v>29</v>
      </c>
      <c r="EP1" s="106">
        <f>IF('Liste des mots'!$H$1=TRUE,ER2,"")</f>
        <v>30</v>
      </c>
      <c r="EQ1" s="107"/>
      <c r="ER1" s="107"/>
      <c r="ES1" s="107"/>
      <c r="ET1" s="108">
        <f>IF('Liste des mots'!$H$1=TRUE,ER2,"")</f>
        <v>30</v>
      </c>
      <c r="EU1" s="106">
        <f>IF('Liste des mots'!$H$1=TRUE,EW2,"")</f>
        <v>31</v>
      </c>
      <c r="EV1" s="107"/>
      <c r="EW1" s="107"/>
      <c r="EX1" s="107"/>
      <c r="EY1" s="108">
        <f>IF('Liste des mots'!$H$1=TRUE,EW2,"")</f>
        <v>31</v>
      </c>
      <c r="EZ1" s="106">
        <f>IF('Liste des mots'!$H$1=TRUE,FB2,"")</f>
        <v>32</v>
      </c>
      <c r="FA1" s="107"/>
      <c r="FB1" s="107"/>
      <c r="FC1" s="107"/>
      <c r="FD1" s="108">
        <f>IF('Liste des mots'!$H$1=TRUE,FB2,"")</f>
        <v>32</v>
      </c>
      <c r="FE1" s="106">
        <f>IF('Liste des mots'!$H$1=TRUE,FG2,"")</f>
        <v>33</v>
      </c>
      <c r="FF1" s="107"/>
      <c r="FG1" s="107"/>
      <c r="FH1" s="107"/>
      <c r="FI1" s="108">
        <f>IF('Liste des mots'!$H$1=TRUE,FG2,"")</f>
        <v>33</v>
      </c>
      <c r="FJ1" s="106">
        <f>IF('Liste des mots'!$H$1=TRUE,FL2,"")</f>
        <v>34</v>
      </c>
      <c r="FK1" s="107"/>
      <c r="FL1" s="107"/>
      <c r="FM1" s="107"/>
      <c r="FN1" s="108">
        <f>IF('Liste des mots'!$H$1=TRUE,FL2,"")</f>
        <v>34</v>
      </c>
      <c r="FO1" s="106">
        <f>IF('Liste des mots'!$H$1=TRUE,FQ2,"")</f>
        <v>35</v>
      </c>
      <c r="FP1" s="107"/>
      <c r="FQ1" s="107"/>
      <c r="FR1" s="107"/>
      <c r="FS1" s="108">
        <f>IF('Liste des mots'!$H$1=TRUE,FQ2,"")</f>
        <v>35</v>
      </c>
      <c r="FT1" s="106">
        <f>IF('Liste des mots'!$H$1=TRUE,FV2,"")</f>
        <v>36</v>
      </c>
      <c r="FU1" s="107"/>
      <c r="FV1" s="107"/>
      <c r="FW1" s="107"/>
      <c r="FX1" s="108">
        <f>IF('Liste des mots'!$H$1=TRUE,FV2,"")</f>
        <v>36</v>
      </c>
      <c r="FY1" s="106">
        <f>IF('Liste des mots'!$H$1=TRUE,GA2,"")</f>
        <v>37</v>
      </c>
      <c r="FZ1" s="107"/>
      <c r="GA1" s="107"/>
      <c r="GB1" s="107"/>
      <c r="GC1" s="108">
        <f>IF('Liste des mots'!$H$1=TRUE,GA2,"")</f>
        <v>37</v>
      </c>
      <c r="GD1" s="106">
        <f>IF('Liste des mots'!$H$1=TRUE,GF2,"")</f>
        <v>38</v>
      </c>
      <c r="GE1" s="107"/>
      <c r="GF1" s="107"/>
      <c r="GG1" s="107"/>
      <c r="GH1" s="108">
        <f>IF('Liste des mots'!$H$1=TRUE,GF2,"")</f>
        <v>38</v>
      </c>
      <c r="GI1" s="106">
        <f>IF('Liste des mots'!$H$1=TRUE,GK2,"")</f>
        <v>39</v>
      </c>
      <c r="GJ1" s="107"/>
      <c r="GK1" s="107"/>
      <c r="GL1" s="107"/>
      <c r="GM1" s="108">
        <f>IF('Liste des mots'!$H$1=TRUE,GK2,"")</f>
        <v>39</v>
      </c>
      <c r="GN1" s="106">
        <f>IF('Liste des mots'!$H$1=TRUE,GP2,"")</f>
        <v>40</v>
      </c>
      <c r="GO1" s="107"/>
      <c r="GP1" s="107"/>
      <c r="GQ1" s="107"/>
      <c r="GR1" s="108">
        <f>IF('Liste des mots'!$H$1=TRUE,GP2,"")</f>
        <v>40</v>
      </c>
      <c r="GS1" s="106">
        <f>IF('Liste des mots'!$H$1=TRUE,GU2,"")</f>
        <v>41</v>
      </c>
      <c r="GT1" s="107"/>
      <c r="GU1" s="107"/>
      <c r="GV1" s="107"/>
      <c r="GW1" s="108">
        <f>IF('Liste des mots'!$H$1=TRUE,GU2,"")</f>
        <v>41</v>
      </c>
      <c r="GX1" s="106">
        <f>IF('Liste des mots'!$H$1=TRUE,GZ2,"")</f>
        <v>42</v>
      </c>
      <c r="GY1" s="107"/>
      <c r="GZ1" s="107"/>
      <c r="HA1" s="107"/>
      <c r="HB1" s="108">
        <f>IF('Liste des mots'!$H$1=TRUE,GZ2,"")</f>
        <v>42</v>
      </c>
      <c r="HC1" s="106">
        <f>IF('Liste des mots'!$H$1=TRUE,HE2,"")</f>
        <v>43</v>
      </c>
      <c r="HD1" s="107"/>
      <c r="HE1" s="107"/>
      <c r="HF1" s="107"/>
      <c r="HG1" s="108">
        <f>IF('Liste des mots'!$H$1=TRUE,HE2,"")</f>
        <v>43</v>
      </c>
      <c r="HH1" s="106">
        <f>IF('Liste des mots'!$H$1=TRUE,HJ2,"")</f>
        <v>44</v>
      </c>
      <c r="HI1" s="107"/>
      <c r="HJ1" s="107"/>
      <c r="HK1" s="107"/>
      <c r="HL1" s="108">
        <f>IF('Liste des mots'!$H$1=TRUE,HJ2,"")</f>
        <v>44</v>
      </c>
      <c r="HM1" s="106">
        <f>IF('Liste des mots'!$H$1=TRUE,HO2,"")</f>
        <v>45</v>
      </c>
      <c r="HN1" s="107"/>
      <c r="HO1" s="107"/>
      <c r="HP1" s="107"/>
      <c r="HQ1" s="108">
        <f>IF('Liste des mots'!$H$1=TRUE,HO2,"")</f>
        <v>45</v>
      </c>
      <c r="HR1" s="106">
        <f>IF('Liste des mots'!$H$1=TRUE,HT2,"")</f>
        <v>46</v>
      </c>
      <c r="HS1" s="107"/>
      <c r="HT1" s="107"/>
      <c r="HU1" s="107"/>
      <c r="HV1" s="108">
        <f>IF('Liste des mots'!$H$1=TRUE,HT2,"")</f>
        <v>46</v>
      </c>
      <c r="HW1" s="106">
        <f>IF('Liste des mots'!$H$1=TRUE,HY2,"")</f>
        <v>47</v>
      </c>
      <c r="HX1" s="107"/>
      <c r="HY1" s="107"/>
      <c r="HZ1" s="107"/>
      <c r="IA1" s="108">
        <f>IF('Liste des mots'!$H$1=TRUE,HY2,"")</f>
        <v>47</v>
      </c>
      <c r="IB1" s="106">
        <f>IF('Liste des mots'!$H$1=TRUE,ID2,"")</f>
        <v>48</v>
      </c>
      <c r="IC1" s="107"/>
      <c r="ID1" s="107"/>
      <c r="IE1" s="107"/>
      <c r="IF1" s="108">
        <f>IF('Liste des mots'!$H$1=TRUE,ID2,"")</f>
        <v>48</v>
      </c>
      <c r="IG1" s="106">
        <f>IF('Liste des mots'!$H$1=TRUE,II2,"")</f>
        <v>49</v>
      </c>
      <c r="IH1" s="107"/>
      <c r="II1" s="107"/>
      <c r="IJ1" s="107"/>
      <c r="IK1" s="108">
        <f>IF('Liste des mots'!$H$1=TRUE,II2,"")</f>
        <v>49</v>
      </c>
      <c r="IL1" s="106">
        <f>IF('Liste des mots'!$H$1=TRUE,IN2,"")</f>
        <v>50</v>
      </c>
      <c r="IM1" s="107"/>
      <c r="IN1" s="107"/>
      <c r="IO1" s="107"/>
      <c r="IP1" s="108">
        <f>IF('Liste des mots'!$H$1=TRUE,IN2,"")</f>
        <v>50</v>
      </c>
      <c r="IQ1" s="106">
        <f>IF('Liste des mots'!$H$1=TRUE,IS2,"")</f>
        <v>51</v>
      </c>
      <c r="IR1" s="107"/>
      <c r="IS1" s="107"/>
      <c r="IT1" s="107"/>
      <c r="IU1" s="108">
        <f>IF('Liste des mots'!$H$1=TRUE,IS2,"")</f>
        <v>51</v>
      </c>
      <c r="IV1" s="106">
        <f>IF('Liste des mots'!$H$1=TRUE,IX2,"")</f>
        <v>52</v>
      </c>
      <c r="IW1" s="107"/>
      <c r="IX1" s="107"/>
      <c r="IY1" s="107"/>
      <c r="IZ1" s="108">
        <f>IF('Liste des mots'!$H$1=TRUE,IX2,"")</f>
        <v>52</v>
      </c>
      <c r="JA1" s="106">
        <f>IF('Liste des mots'!$H$1=TRUE,JC2,"")</f>
        <v>53</v>
      </c>
      <c r="JB1" s="107"/>
      <c r="JC1" s="107"/>
      <c r="JD1" s="107"/>
      <c r="JE1" s="108">
        <f>IF('Liste des mots'!$H$1=TRUE,JC2,"")</f>
        <v>53</v>
      </c>
      <c r="JF1" s="106">
        <f>IF('Liste des mots'!$H$1=TRUE,JH2,"")</f>
        <v>54</v>
      </c>
      <c r="JG1" s="107"/>
      <c r="JH1" s="107"/>
      <c r="JI1" s="107"/>
      <c r="JJ1" s="108">
        <f>IF('Liste des mots'!$H$1=TRUE,JH2,"")</f>
        <v>54</v>
      </c>
      <c r="JK1" s="106">
        <f>IF('Liste des mots'!$H$1=TRUE,JM2,"")</f>
        <v>55</v>
      </c>
      <c r="JL1" s="107"/>
      <c r="JM1" s="107"/>
      <c r="JN1" s="107"/>
      <c r="JO1" s="108">
        <f>IF('Liste des mots'!$H$1=TRUE,JM2,"")</f>
        <v>55</v>
      </c>
      <c r="JP1" s="106">
        <f>IF('Liste des mots'!$H$1=TRUE,JR2,"")</f>
        <v>56</v>
      </c>
      <c r="JQ1" s="107"/>
      <c r="JR1" s="107"/>
      <c r="JS1" s="107"/>
      <c r="JT1" s="108">
        <f>IF('Liste des mots'!$H$1=TRUE,JR2,"")</f>
        <v>56</v>
      </c>
      <c r="JU1" s="106">
        <f>IF('Liste des mots'!$H$1=TRUE,JW2,"")</f>
        <v>57</v>
      </c>
      <c r="JV1" s="107"/>
      <c r="JW1" s="107"/>
      <c r="JX1" s="107"/>
      <c r="JY1" s="108">
        <f>IF('Liste des mots'!$H$1=TRUE,JW2,"")</f>
        <v>57</v>
      </c>
      <c r="JZ1" s="106">
        <f>IF('Liste des mots'!$H$1=TRUE,KB2,"")</f>
        <v>58</v>
      </c>
      <c r="KA1" s="107"/>
      <c r="KB1" s="107"/>
      <c r="KC1" s="107"/>
      <c r="KD1" s="108">
        <f>IF('Liste des mots'!$H$1=TRUE,KB2,"")</f>
        <v>58</v>
      </c>
      <c r="KE1" s="106">
        <f>IF('Liste des mots'!$H$1=TRUE,KG2,"")</f>
        <v>59</v>
      </c>
      <c r="KF1" s="107"/>
      <c r="KG1" s="107"/>
      <c r="KH1" s="107"/>
      <c r="KI1" s="108">
        <f>IF('Liste des mots'!$H$1=TRUE,KG2,"")</f>
        <v>59</v>
      </c>
      <c r="KJ1" s="106">
        <f>IF('Liste des mots'!$H$1=TRUE,KL2,"")</f>
        <v>60</v>
      </c>
      <c r="KK1" s="107"/>
      <c r="KL1" s="107"/>
      <c r="KM1" s="107"/>
      <c r="KN1" s="108">
        <f>IF('Liste des mots'!$H$1=TRUE,KL2,"")</f>
        <v>60</v>
      </c>
      <c r="KO1" s="106">
        <f>IF('Liste des mots'!$H$1=TRUE,KQ2,"")</f>
        <v>61</v>
      </c>
      <c r="KP1" s="107"/>
      <c r="KQ1" s="107"/>
      <c r="KR1" s="107"/>
      <c r="KS1" s="108">
        <f>IF('Liste des mots'!$H$1=TRUE,KQ2,"")</f>
        <v>61</v>
      </c>
      <c r="KT1" s="106">
        <f>IF('Liste des mots'!$H$1=TRUE,KV2,"")</f>
        <v>62</v>
      </c>
      <c r="KU1" s="107"/>
      <c r="KV1" s="107"/>
      <c r="KW1" s="107"/>
      <c r="KX1" s="108">
        <f>IF('Liste des mots'!$H$1=TRUE,KV2,"")</f>
        <v>62</v>
      </c>
      <c r="KY1" s="106">
        <f>IF('Liste des mots'!$H$1=TRUE,LA2,"")</f>
        <v>63</v>
      </c>
      <c r="KZ1" s="107"/>
      <c r="LA1" s="107"/>
      <c r="LB1" s="107"/>
      <c r="LC1" s="108">
        <f>IF('Liste des mots'!$H$1=TRUE,LA2,"")</f>
        <v>63</v>
      </c>
      <c r="LD1" s="106">
        <f>IF('Liste des mots'!$H$1=TRUE,LF2,"")</f>
        <v>64</v>
      </c>
      <c r="LE1" s="107"/>
      <c r="LF1" s="107"/>
      <c r="LG1" s="107"/>
      <c r="LH1" s="108">
        <f>IF('Liste des mots'!$H$1=TRUE,LF2,"")</f>
        <v>64</v>
      </c>
      <c r="LI1" s="106">
        <f>IF('Liste des mots'!$H$1=TRUE,LK2,"")</f>
        <v>65</v>
      </c>
      <c r="LJ1" s="107"/>
      <c r="LK1" s="107"/>
      <c r="LL1" s="107"/>
      <c r="LM1" s="108">
        <f>IF('Liste des mots'!$H$1=TRUE,LK2,"")</f>
        <v>65</v>
      </c>
      <c r="LN1" s="106">
        <f>IF('Liste des mots'!$H$1=TRUE,LP2,"")</f>
        <v>66</v>
      </c>
      <c r="LO1" s="107"/>
      <c r="LP1" s="107"/>
      <c r="LQ1" s="107"/>
      <c r="LR1" s="108">
        <f>IF('Liste des mots'!$H$1=TRUE,LP2,"")</f>
        <v>66</v>
      </c>
      <c r="LS1" s="106">
        <f>IF('Liste des mots'!$H$1=TRUE,LU2,"")</f>
        <v>67</v>
      </c>
      <c r="LT1" s="107"/>
      <c r="LU1" s="107"/>
      <c r="LV1" s="107"/>
      <c r="LW1" s="108">
        <f>IF('Liste des mots'!$H$1=TRUE,LU2,"")</f>
        <v>67</v>
      </c>
      <c r="LX1" s="106">
        <f>IF('Liste des mots'!$H$1=TRUE,LZ2,"")</f>
        <v>68</v>
      </c>
      <c r="LY1" s="107"/>
      <c r="LZ1" s="107"/>
      <c r="MA1" s="107"/>
      <c r="MB1" s="108">
        <f>IF('Liste des mots'!$H$1=TRUE,LZ2,"")</f>
        <v>68</v>
      </c>
      <c r="MC1" s="106">
        <f>IF('Liste des mots'!$H$1=TRUE,ME2,"")</f>
        <v>69</v>
      </c>
      <c r="MD1" s="107"/>
      <c r="ME1" s="107"/>
      <c r="MF1" s="107"/>
      <c r="MG1" s="108">
        <f>IF('Liste des mots'!$H$1=TRUE,ME2,"")</f>
        <v>69</v>
      </c>
      <c r="MH1" s="106">
        <f>IF('Liste des mots'!$H$1=TRUE,MJ2,"")</f>
        <v>70</v>
      </c>
      <c r="MI1" s="107"/>
      <c r="MJ1" s="107"/>
      <c r="MK1" s="107"/>
      <c r="ML1" s="108">
        <f>IF('Liste des mots'!$H$1=TRUE,MJ2,"")</f>
        <v>70</v>
      </c>
      <c r="MM1" s="106">
        <f>IF('Liste des mots'!$H$1=TRUE,MO2,"")</f>
        <v>71</v>
      </c>
      <c r="MN1" s="107"/>
      <c r="MO1" s="107"/>
      <c r="MP1" s="107"/>
      <c r="MQ1" s="108">
        <f>IF('Liste des mots'!$H$1=TRUE,MO2,"")</f>
        <v>71</v>
      </c>
      <c r="MR1" s="106">
        <f>IF('Liste des mots'!$H$1=TRUE,MT2,"")</f>
        <v>72</v>
      </c>
      <c r="MS1" s="107"/>
      <c r="MT1" s="107"/>
      <c r="MU1" s="107"/>
      <c r="MV1" s="108">
        <f>IF('Liste des mots'!$H$1=TRUE,MT2,"")</f>
        <v>72</v>
      </c>
      <c r="MW1" s="106">
        <f>IF('Liste des mots'!$H$1=TRUE,MY2,"")</f>
        <v>73</v>
      </c>
      <c r="MX1" s="107"/>
      <c r="MY1" s="107"/>
      <c r="MZ1" s="107"/>
      <c r="NA1" s="108">
        <f>IF('Liste des mots'!$H$1=TRUE,MY2,"")</f>
        <v>73</v>
      </c>
      <c r="NB1" s="106">
        <f>IF('Liste des mots'!$H$1=TRUE,ND2,"")</f>
        <v>74</v>
      </c>
      <c r="NC1" s="107"/>
      <c r="ND1" s="107"/>
      <c r="NE1" s="107"/>
      <c r="NF1" s="108">
        <f>IF('Liste des mots'!$H$1=TRUE,ND2,"")</f>
        <v>74</v>
      </c>
      <c r="NG1" s="106">
        <f>IF('Liste des mots'!$H$1=TRUE,NI2,"")</f>
        <v>75</v>
      </c>
      <c r="NH1" s="107"/>
      <c r="NI1" s="107"/>
      <c r="NJ1" s="107"/>
      <c r="NK1" s="108">
        <f>IF('Liste des mots'!$H$1=TRUE,NI2,"")</f>
        <v>75</v>
      </c>
      <c r="NL1" s="106">
        <f>IF('Liste des mots'!$H$1=TRUE,NN2,"")</f>
        <v>76</v>
      </c>
      <c r="NM1" s="107"/>
      <c r="NN1" s="107"/>
      <c r="NO1" s="107"/>
      <c r="NP1" s="108">
        <f>IF('Liste des mots'!$H$1=TRUE,NN2,"")</f>
        <v>76</v>
      </c>
      <c r="NQ1" s="106">
        <f>IF('Liste des mots'!$H$1=TRUE,NS2,"")</f>
        <v>77</v>
      </c>
      <c r="NR1" s="107"/>
      <c r="NS1" s="107"/>
      <c r="NT1" s="107"/>
      <c r="NU1" s="108">
        <f>IF('Liste des mots'!$H$1=TRUE,NS2,"")</f>
        <v>77</v>
      </c>
      <c r="NV1" s="106">
        <f>IF('Liste des mots'!$H$1=TRUE,NX2,"")</f>
        <v>78</v>
      </c>
      <c r="NW1" s="107"/>
      <c r="NX1" s="107"/>
      <c r="NY1" s="107"/>
      <c r="NZ1" s="108">
        <f>IF('Liste des mots'!$H$1=TRUE,NX2,"")</f>
        <v>78</v>
      </c>
      <c r="OA1" s="106">
        <f>IF('Liste des mots'!$H$1=TRUE,OC2,"")</f>
        <v>79</v>
      </c>
      <c r="OB1" s="107"/>
      <c r="OC1" s="107"/>
      <c r="OD1" s="107"/>
      <c r="OE1" s="108">
        <f>IF('Liste des mots'!$H$1=TRUE,OC2,"")</f>
        <v>79</v>
      </c>
      <c r="OF1" s="106">
        <f>IF('Liste des mots'!$H$1=TRUE,OH2,"")</f>
        <v>80</v>
      </c>
      <c r="OG1" s="107"/>
      <c r="OH1" s="107"/>
      <c r="OI1" s="107"/>
      <c r="OJ1" s="108">
        <f>IF('Liste des mots'!$H$1=TRUE,OH2,"")</f>
        <v>80</v>
      </c>
      <c r="OK1" s="106">
        <f>IF('Liste des mots'!$H$1=TRUE,OM2,"")</f>
        <v>81</v>
      </c>
      <c r="OL1" s="107"/>
      <c r="OM1" s="107"/>
      <c r="ON1" s="107"/>
      <c r="OO1" s="108">
        <f>IF('Liste des mots'!$H$1=TRUE,OM2,"")</f>
        <v>81</v>
      </c>
      <c r="OP1" s="106">
        <f>IF('Liste des mots'!$H$1=TRUE,OR2,"")</f>
        <v>82</v>
      </c>
      <c r="OQ1" s="107"/>
      <c r="OR1" s="107"/>
      <c r="OS1" s="107"/>
      <c r="OT1" s="108">
        <f>IF('Liste des mots'!$H$1=TRUE,OR2,"")</f>
        <v>82</v>
      </c>
      <c r="OU1" s="106">
        <f>IF('Liste des mots'!$H$1=TRUE,OW2,"")</f>
        <v>83</v>
      </c>
      <c r="OV1" s="107"/>
      <c r="OW1" s="107"/>
      <c r="OX1" s="107"/>
      <c r="OY1" s="108">
        <f>IF('Liste des mots'!$H$1=TRUE,OW2,"")</f>
        <v>83</v>
      </c>
      <c r="OZ1" s="106">
        <f>IF('Liste des mots'!$H$1=TRUE,PB2,"")</f>
        <v>84</v>
      </c>
      <c r="PA1" s="107"/>
      <c r="PB1" s="107"/>
      <c r="PC1" s="107"/>
      <c r="PD1" s="108">
        <f>IF('Liste des mots'!$H$1=TRUE,PB2,"")</f>
        <v>84</v>
      </c>
      <c r="PE1" s="106">
        <f>IF('Liste des mots'!$H$1=TRUE,PG2,"")</f>
        <v>85</v>
      </c>
      <c r="PF1" s="107"/>
      <c r="PG1" s="107"/>
      <c r="PH1" s="107"/>
      <c r="PI1" s="108">
        <f>IF('Liste des mots'!$H$1=TRUE,PG2,"")</f>
        <v>85</v>
      </c>
      <c r="PJ1" s="106">
        <f>IF('Liste des mots'!$H$1=TRUE,PL2,"")</f>
        <v>86</v>
      </c>
      <c r="PK1" s="107"/>
      <c r="PL1" s="107"/>
      <c r="PM1" s="107"/>
      <c r="PN1" s="108">
        <f>IF('Liste des mots'!$H$1=TRUE,PL2,"")</f>
        <v>86</v>
      </c>
      <c r="PO1" s="106">
        <f>IF('Liste des mots'!$H$1=TRUE,PQ2,"")</f>
        <v>87</v>
      </c>
      <c r="PP1" s="107"/>
      <c r="PQ1" s="107"/>
      <c r="PR1" s="107"/>
      <c r="PS1" s="108">
        <f>IF('Liste des mots'!$H$1=TRUE,PQ2,"")</f>
        <v>87</v>
      </c>
      <c r="PT1" s="106">
        <f>IF('Liste des mots'!$H$1=TRUE,PV2,"")</f>
        <v>88</v>
      </c>
      <c r="PU1" s="107"/>
      <c r="PV1" s="107"/>
      <c r="PW1" s="107"/>
      <c r="PX1" s="108">
        <f>IF('Liste des mots'!$H$1=TRUE,PV2,"")</f>
        <v>88</v>
      </c>
      <c r="PY1" s="106">
        <f>IF('Liste des mots'!$H$1=TRUE,QA2,"")</f>
        <v>89</v>
      </c>
      <c r="PZ1" s="107"/>
      <c r="QA1" s="107"/>
      <c r="QB1" s="107"/>
      <c r="QC1" s="108">
        <f>IF('Liste des mots'!$H$1=TRUE,QA2,"")</f>
        <v>89</v>
      </c>
      <c r="QD1" s="106">
        <f>IF('Liste des mots'!$H$1=TRUE,QF2,"")</f>
        <v>90</v>
      </c>
      <c r="QE1" s="107"/>
      <c r="QF1" s="107"/>
      <c r="QG1" s="107"/>
      <c r="QH1" s="108">
        <f>IF('Liste des mots'!$H$1=TRUE,QF2,"")</f>
        <v>90</v>
      </c>
      <c r="QI1" s="106">
        <f>IF('Liste des mots'!$H$1=TRUE,QK2,"")</f>
        <v>91</v>
      </c>
      <c r="QJ1" s="107"/>
      <c r="QK1" s="107"/>
      <c r="QL1" s="107"/>
      <c r="QM1" s="108">
        <f>IF('Liste des mots'!$H$1=TRUE,QK2,"")</f>
        <v>91</v>
      </c>
      <c r="QN1" s="106">
        <f>IF('Liste des mots'!$H$1=TRUE,QP2,"")</f>
        <v>92</v>
      </c>
      <c r="QO1" s="107"/>
      <c r="QP1" s="107"/>
      <c r="QQ1" s="107"/>
      <c r="QR1" s="108">
        <f>IF('Liste des mots'!$H$1=TRUE,QP2,"")</f>
        <v>92</v>
      </c>
      <c r="QS1" s="106">
        <f>IF('Liste des mots'!$H$1=TRUE,QU2,"")</f>
        <v>93</v>
      </c>
      <c r="QT1" s="107"/>
      <c r="QU1" s="107"/>
      <c r="QV1" s="107"/>
      <c r="QW1" s="108">
        <f>IF('Liste des mots'!$H$1=TRUE,QU2,"")</f>
        <v>93</v>
      </c>
      <c r="QX1" s="106">
        <f>IF('Liste des mots'!$H$1=TRUE,QZ2,"")</f>
        <v>94</v>
      </c>
      <c r="QY1" s="107"/>
      <c r="QZ1" s="107"/>
      <c r="RA1" s="107"/>
      <c r="RB1" s="108">
        <f>IF('Liste des mots'!$H$1=TRUE,QZ2,"")</f>
        <v>94</v>
      </c>
      <c r="RC1" s="106">
        <f>IF('Liste des mots'!$H$1=TRUE,RE2,"")</f>
        <v>95</v>
      </c>
      <c r="RD1" s="107"/>
      <c r="RE1" s="107"/>
      <c r="RF1" s="107"/>
      <c r="RG1" s="108">
        <f>IF('Liste des mots'!$H$1=TRUE,RE2,"")</f>
        <v>95</v>
      </c>
      <c r="RH1" s="106">
        <f>IF('Liste des mots'!$H$1=TRUE,RJ2,"")</f>
        <v>96</v>
      </c>
      <c r="RI1" s="107"/>
      <c r="RJ1" s="107"/>
      <c r="RK1" s="107"/>
      <c r="RL1" s="108">
        <f>IF('Liste des mots'!$H$1=TRUE,RJ2,"")</f>
        <v>96</v>
      </c>
      <c r="RM1" s="106">
        <f>IF('Liste des mots'!$H$1=TRUE,RO2,"")</f>
        <v>97</v>
      </c>
      <c r="RN1" s="107"/>
      <c r="RO1" s="107"/>
      <c r="RP1" s="107"/>
      <c r="RQ1" s="108">
        <f>IF('Liste des mots'!$H$1=TRUE,RO2,"")</f>
        <v>97</v>
      </c>
      <c r="RR1" s="106">
        <f>IF('Liste des mots'!$H$1=TRUE,RT2,"")</f>
        <v>98</v>
      </c>
      <c r="RS1" s="107"/>
      <c r="RT1" s="107"/>
      <c r="RU1" s="107"/>
      <c r="RV1" s="108">
        <f>IF('Liste des mots'!$H$1=TRUE,RT2,"")</f>
        <v>98</v>
      </c>
      <c r="RW1" s="106">
        <f>IF('Liste des mots'!$H$1=TRUE,RY2,"")</f>
        <v>99</v>
      </c>
      <c r="RX1" s="107"/>
      <c r="RY1" s="107"/>
      <c r="RZ1" s="107"/>
      <c r="SA1" s="108">
        <f>IF('Liste des mots'!$H$1=TRUE,RY2,"")</f>
        <v>99</v>
      </c>
      <c r="SB1" s="106">
        <f>IF('Liste des mots'!$H$1=TRUE,SD2,"")</f>
        <v>100</v>
      </c>
      <c r="SC1" s="107"/>
      <c r="SD1" s="107"/>
      <c r="SE1" s="107"/>
      <c r="SF1" s="108">
        <f>IF('Liste des mots'!$H$1=TRUE,SD2,"")</f>
        <v>100</v>
      </c>
    </row>
    <row r="2" spans="1:500" s="89" customFormat="1" ht="28" customHeight="1">
      <c r="A2" s="109"/>
      <c r="B2" s="87"/>
      <c r="C2" s="110">
        <f>'GenerateurBingo.com'!C$36</f>
        <v>1</v>
      </c>
      <c r="D2" s="87"/>
      <c r="E2" s="109"/>
      <c r="F2" s="109"/>
      <c r="G2" s="87"/>
      <c r="H2" s="110">
        <f>'GenerateurBingo.com'!H$36</f>
        <v>2</v>
      </c>
      <c r="I2" s="87"/>
      <c r="J2" s="109"/>
      <c r="K2" s="109"/>
      <c r="L2" s="87"/>
      <c r="M2" s="110">
        <f>'GenerateurBingo.com'!M$36</f>
        <v>3</v>
      </c>
      <c r="N2" s="87"/>
      <c r="O2" s="109"/>
      <c r="P2" s="109"/>
      <c r="Q2" s="87"/>
      <c r="R2" s="110">
        <f>'GenerateurBingo.com'!R$36</f>
        <v>4</v>
      </c>
      <c r="S2" s="87"/>
      <c r="T2" s="109"/>
      <c r="U2" s="109"/>
      <c r="V2" s="87"/>
      <c r="W2" s="110">
        <f>'GenerateurBingo.com'!W$36</f>
        <v>5</v>
      </c>
      <c r="X2" s="87"/>
      <c r="Y2" s="109"/>
      <c r="Z2" s="109"/>
      <c r="AA2" s="87"/>
      <c r="AB2" s="110">
        <f>'GenerateurBingo.com'!AB$36</f>
        <v>6</v>
      </c>
      <c r="AC2" s="87"/>
      <c r="AD2" s="109"/>
      <c r="AE2" s="109"/>
      <c r="AF2" s="87"/>
      <c r="AG2" s="110">
        <f>'GenerateurBingo.com'!AG$36</f>
        <v>7</v>
      </c>
      <c r="AH2" s="87"/>
      <c r="AI2" s="109"/>
      <c r="AJ2" s="109"/>
      <c r="AK2" s="87"/>
      <c r="AL2" s="110">
        <f>'GenerateurBingo.com'!AL$36</f>
        <v>8</v>
      </c>
      <c r="AM2" s="87"/>
      <c r="AN2" s="109"/>
      <c r="AO2" s="109"/>
      <c r="AP2" s="87"/>
      <c r="AQ2" s="110">
        <f>'GenerateurBingo.com'!AQ$36</f>
        <v>9</v>
      </c>
      <c r="AR2" s="87"/>
      <c r="AS2" s="109"/>
      <c r="AT2" s="109"/>
      <c r="AU2" s="87"/>
      <c r="AV2" s="110">
        <f>'GenerateurBingo.com'!AV$36</f>
        <v>10</v>
      </c>
      <c r="AW2" s="87"/>
      <c r="AX2" s="109"/>
      <c r="AY2" s="109"/>
      <c r="AZ2" s="87"/>
      <c r="BA2" s="110">
        <f>'GenerateurBingo.com'!BA$36</f>
        <v>11</v>
      </c>
      <c r="BB2" s="87"/>
      <c r="BC2" s="109"/>
      <c r="BD2" s="109"/>
      <c r="BE2" s="87"/>
      <c r="BF2" s="110">
        <f>'GenerateurBingo.com'!BF$36</f>
        <v>12</v>
      </c>
      <c r="BG2" s="87"/>
      <c r="BH2" s="109"/>
      <c r="BI2" s="109"/>
      <c r="BJ2" s="87"/>
      <c r="BK2" s="110">
        <f>'GenerateurBingo.com'!BK$36</f>
        <v>13</v>
      </c>
      <c r="BL2" s="87"/>
      <c r="BM2" s="109"/>
      <c r="BN2" s="109"/>
      <c r="BO2" s="87"/>
      <c r="BP2" s="110">
        <f>'GenerateurBingo.com'!BP$36</f>
        <v>14</v>
      </c>
      <c r="BQ2" s="87"/>
      <c r="BR2" s="109"/>
      <c r="BS2" s="109"/>
      <c r="BT2" s="87"/>
      <c r="BU2" s="110">
        <f>'GenerateurBingo.com'!BU$36</f>
        <v>15</v>
      </c>
      <c r="BV2" s="87"/>
      <c r="BW2" s="109"/>
      <c r="BX2" s="109"/>
      <c r="BY2" s="87"/>
      <c r="BZ2" s="110">
        <f>'GenerateurBingo.com'!BZ$36</f>
        <v>16</v>
      </c>
      <c r="CA2" s="87"/>
      <c r="CB2" s="109"/>
      <c r="CC2" s="109"/>
      <c r="CD2" s="87"/>
      <c r="CE2" s="110">
        <f>'GenerateurBingo.com'!CE$36</f>
        <v>17</v>
      </c>
      <c r="CF2" s="87"/>
      <c r="CG2" s="109"/>
      <c r="CH2" s="109"/>
      <c r="CI2" s="87"/>
      <c r="CJ2" s="110">
        <f>'GenerateurBingo.com'!CJ$36</f>
        <v>18</v>
      </c>
      <c r="CK2" s="87"/>
      <c r="CL2" s="109"/>
      <c r="CM2" s="109"/>
      <c r="CN2" s="87"/>
      <c r="CO2" s="110">
        <f>'GenerateurBingo.com'!CO$36</f>
        <v>19</v>
      </c>
      <c r="CP2" s="87"/>
      <c r="CQ2" s="109"/>
      <c r="CR2" s="109"/>
      <c r="CS2" s="87"/>
      <c r="CT2" s="110">
        <f>'GenerateurBingo.com'!CT$36</f>
        <v>20</v>
      </c>
      <c r="CU2" s="87"/>
      <c r="CV2" s="109"/>
      <c r="CW2" s="109"/>
      <c r="CX2" s="87"/>
      <c r="CY2" s="110">
        <f>'GenerateurBingo.com'!CY$36</f>
        <v>21</v>
      </c>
      <c r="CZ2" s="87"/>
      <c r="DA2" s="109"/>
      <c r="DB2" s="109"/>
      <c r="DC2" s="87"/>
      <c r="DD2" s="110">
        <f>'GenerateurBingo.com'!DD$36</f>
        <v>22</v>
      </c>
      <c r="DE2" s="87"/>
      <c r="DF2" s="109"/>
      <c r="DG2" s="109"/>
      <c r="DH2" s="87"/>
      <c r="DI2" s="110">
        <f>'GenerateurBingo.com'!DI$36</f>
        <v>23</v>
      </c>
      <c r="DJ2" s="87"/>
      <c r="DK2" s="109"/>
      <c r="DL2" s="109"/>
      <c r="DM2" s="87"/>
      <c r="DN2" s="110">
        <f>'GenerateurBingo.com'!DN$36</f>
        <v>24</v>
      </c>
      <c r="DO2" s="87"/>
      <c r="DP2" s="109"/>
      <c r="DQ2" s="109"/>
      <c r="DR2" s="87"/>
      <c r="DS2" s="110">
        <f>'GenerateurBingo.com'!DS$36</f>
        <v>25</v>
      </c>
      <c r="DT2" s="87"/>
      <c r="DU2" s="109"/>
      <c r="DV2" s="109"/>
      <c r="DW2" s="87"/>
      <c r="DX2" s="110">
        <f>'GenerateurBingo.com'!DX$36</f>
        <v>26</v>
      </c>
      <c r="DY2" s="87"/>
      <c r="DZ2" s="109"/>
      <c r="EA2" s="109"/>
      <c r="EB2" s="87"/>
      <c r="EC2" s="110">
        <f>'GenerateurBingo.com'!EC$36</f>
        <v>27</v>
      </c>
      <c r="ED2" s="87"/>
      <c r="EE2" s="109"/>
      <c r="EF2" s="109"/>
      <c r="EG2" s="87"/>
      <c r="EH2" s="110">
        <f>'GenerateurBingo.com'!EH$36</f>
        <v>28</v>
      </c>
      <c r="EI2" s="87"/>
      <c r="EJ2" s="109"/>
      <c r="EK2" s="109"/>
      <c r="EL2" s="87"/>
      <c r="EM2" s="110">
        <f>'GenerateurBingo.com'!EM$36</f>
        <v>29</v>
      </c>
      <c r="EN2" s="87"/>
      <c r="EO2" s="109"/>
      <c r="EP2" s="109"/>
      <c r="EQ2" s="87"/>
      <c r="ER2" s="110">
        <f>'GenerateurBingo.com'!ER$36</f>
        <v>30</v>
      </c>
      <c r="ES2" s="87"/>
      <c r="ET2" s="109"/>
      <c r="EU2" s="109"/>
      <c r="EV2" s="87"/>
      <c r="EW2" s="110">
        <f>'GenerateurBingo.com'!EW$36</f>
        <v>31</v>
      </c>
      <c r="EX2" s="87"/>
      <c r="EY2" s="109"/>
      <c r="EZ2" s="109"/>
      <c r="FA2" s="87"/>
      <c r="FB2" s="110">
        <f>'GenerateurBingo.com'!FB$36</f>
        <v>32</v>
      </c>
      <c r="FC2" s="87"/>
      <c r="FD2" s="109"/>
      <c r="FE2" s="109"/>
      <c r="FF2" s="87"/>
      <c r="FG2" s="110">
        <f>'GenerateurBingo.com'!FG$36</f>
        <v>33</v>
      </c>
      <c r="FH2" s="87"/>
      <c r="FI2" s="109"/>
      <c r="FJ2" s="109"/>
      <c r="FK2" s="87"/>
      <c r="FL2" s="110">
        <f>'GenerateurBingo.com'!FL$36</f>
        <v>34</v>
      </c>
      <c r="FM2" s="87"/>
      <c r="FN2" s="109"/>
      <c r="FO2" s="109"/>
      <c r="FP2" s="87"/>
      <c r="FQ2" s="110">
        <f>'GenerateurBingo.com'!FQ$36</f>
        <v>35</v>
      </c>
      <c r="FR2" s="87"/>
      <c r="FS2" s="109"/>
      <c r="FT2" s="109"/>
      <c r="FU2" s="87"/>
      <c r="FV2" s="110">
        <f>'GenerateurBingo.com'!FV$36</f>
        <v>36</v>
      </c>
      <c r="FW2" s="87"/>
      <c r="FX2" s="109"/>
      <c r="FY2" s="109"/>
      <c r="FZ2" s="87"/>
      <c r="GA2" s="110">
        <f>'GenerateurBingo.com'!GA$36</f>
        <v>37</v>
      </c>
      <c r="GB2" s="87"/>
      <c r="GC2" s="109"/>
      <c r="GD2" s="109"/>
      <c r="GE2" s="87"/>
      <c r="GF2" s="110">
        <f>'GenerateurBingo.com'!GF$36</f>
        <v>38</v>
      </c>
      <c r="GG2" s="87"/>
      <c r="GH2" s="109"/>
      <c r="GI2" s="109"/>
      <c r="GJ2" s="87"/>
      <c r="GK2" s="110">
        <f>'GenerateurBingo.com'!GK$36</f>
        <v>39</v>
      </c>
      <c r="GL2" s="87"/>
      <c r="GM2" s="109"/>
      <c r="GN2" s="109"/>
      <c r="GO2" s="87"/>
      <c r="GP2" s="110">
        <f>'GenerateurBingo.com'!GP$36</f>
        <v>40</v>
      </c>
      <c r="GQ2" s="87"/>
      <c r="GR2" s="109"/>
      <c r="GS2" s="109"/>
      <c r="GT2" s="87"/>
      <c r="GU2" s="110">
        <f>'GenerateurBingo.com'!GU$36</f>
        <v>41</v>
      </c>
      <c r="GV2" s="87"/>
      <c r="GW2" s="109"/>
      <c r="GX2" s="109"/>
      <c r="GY2" s="87"/>
      <c r="GZ2" s="110">
        <f>'GenerateurBingo.com'!GZ$36</f>
        <v>42</v>
      </c>
      <c r="HA2" s="87"/>
      <c r="HB2" s="109"/>
      <c r="HC2" s="109"/>
      <c r="HD2" s="87"/>
      <c r="HE2" s="110">
        <f>'GenerateurBingo.com'!HE$36</f>
        <v>43</v>
      </c>
      <c r="HF2" s="87"/>
      <c r="HG2" s="109"/>
      <c r="HH2" s="109"/>
      <c r="HI2" s="87"/>
      <c r="HJ2" s="110">
        <f>'GenerateurBingo.com'!HJ$36</f>
        <v>44</v>
      </c>
      <c r="HK2" s="87"/>
      <c r="HL2" s="109"/>
      <c r="HM2" s="109"/>
      <c r="HN2" s="87"/>
      <c r="HO2" s="110">
        <f>'GenerateurBingo.com'!HO$36</f>
        <v>45</v>
      </c>
      <c r="HP2" s="87"/>
      <c r="HQ2" s="109"/>
      <c r="HR2" s="109"/>
      <c r="HS2" s="87"/>
      <c r="HT2" s="110">
        <f>'GenerateurBingo.com'!HT$36</f>
        <v>46</v>
      </c>
      <c r="HU2" s="87"/>
      <c r="HV2" s="109"/>
      <c r="HW2" s="109"/>
      <c r="HX2" s="87"/>
      <c r="HY2" s="110">
        <f>'GenerateurBingo.com'!HY$36</f>
        <v>47</v>
      </c>
      <c r="HZ2" s="87"/>
      <c r="IA2" s="109"/>
      <c r="IB2" s="109"/>
      <c r="IC2" s="87"/>
      <c r="ID2" s="110">
        <f>'GenerateurBingo.com'!ID$36</f>
        <v>48</v>
      </c>
      <c r="IE2" s="87"/>
      <c r="IF2" s="109"/>
      <c r="IG2" s="109"/>
      <c r="IH2" s="87"/>
      <c r="II2" s="110">
        <f>'GenerateurBingo.com'!II$36</f>
        <v>49</v>
      </c>
      <c r="IJ2" s="87"/>
      <c r="IK2" s="109"/>
      <c r="IL2" s="109"/>
      <c r="IM2" s="87"/>
      <c r="IN2" s="110">
        <f>'GenerateurBingo.com'!IN$36</f>
        <v>50</v>
      </c>
      <c r="IO2" s="87"/>
      <c r="IP2" s="109"/>
      <c r="IQ2" s="109"/>
      <c r="IR2" s="87"/>
      <c r="IS2" s="110">
        <f>'GenerateurBingo.com'!IS$36</f>
        <v>51</v>
      </c>
      <c r="IT2" s="87"/>
      <c r="IU2" s="109"/>
      <c r="IV2" s="109"/>
      <c r="IW2" s="87"/>
      <c r="IX2" s="110">
        <f>'GenerateurBingo.com'!IX$36</f>
        <v>52</v>
      </c>
      <c r="IY2" s="87"/>
      <c r="IZ2" s="109"/>
      <c r="JA2" s="109"/>
      <c r="JB2" s="87"/>
      <c r="JC2" s="110">
        <f>'GenerateurBingo.com'!JC$36</f>
        <v>53</v>
      </c>
      <c r="JD2" s="87"/>
      <c r="JE2" s="109"/>
      <c r="JF2" s="109"/>
      <c r="JG2" s="87"/>
      <c r="JH2" s="110">
        <f>'GenerateurBingo.com'!JH$36</f>
        <v>54</v>
      </c>
      <c r="JI2" s="87"/>
      <c r="JJ2" s="109"/>
      <c r="JK2" s="109"/>
      <c r="JL2" s="87"/>
      <c r="JM2" s="110">
        <f>'GenerateurBingo.com'!JM$36</f>
        <v>55</v>
      </c>
      <c r="JN2" s="87"/>
      <c r="JO2" s="109"/>
      <c r="JP2" s="109"/>
      <c r="JQ2" s="87"/>
      <c r="JR2" s="110">
        <f>'GenerateurBingo.com'!JR$36</f>
        <v>56</v>
      </c>
      <c r="JS2" s="87"/>
      <c r="JT2" s="109"/>
      <c r="JU2" s="109"/>
      <c r="JV2" s="87"/>
      <c r="JW2" s="110">
        <f>'GenerateurBingo.com'!JW$36</f>
        <v>57</v>
      </c>
      <c r="JX2" s="87"/>
      <c r="JY2" s="109"/>
      <c r="JZ2" s="109"/>
      <c r="KA2" s="87"/>
      <c r="KB2" s="110">
        <f>'GenerateurBingo.com'!KB$36</f>
        <v>58</v>
      </c>
      <c r="KC2" s="87"/>
      <c r="KD2" s="109"/>
      <c r="KE2" s="109"/>
      <c r="KF2" s="87"/>
      <c r="KG2" s="110">
        <f>'GenerateurBingo.com'!KG$36</f>
        <v>59</v>
      </c>
      <c r="KH2" s="87"/>
      <c r="KI2" s="109"/>
      <c r="KJ2" s="109"/>
      <c r="KK2" s="87"/>
      <c r="KL2" s="110">
        <f>'GenerateurBingo.com'!KL$36</f>
        <v>60</v>
      </c>
      <c r="KM2" s="87"/>
      <c r="KN2" s="109"/>
      <c r="KO2" s="109"/>
      <c r="KP2" s="87"/>
      <c r="KQ2" s="110">
        <f>'GenerateurBingo.com'!KQ$36</f>
        <v>61</v>
      </c>
      <c r="KR2" s="87"/>
      <c r="KS2" s="109"/>
      <c r="KT2" s="109"/>
      <c r="KU2" s="87"/>
      <c r="KV2" s="110">
        <f>'GenerateurBingo.com'!KV$36</f>
        <v>62</v>
      </c>
      <c r="KW2" s="87"/>
      <c r="KX2" s="109"/>
      <c r="KY2" s="109"/>
      <c r="KZ2" s="87"/>
      <c r="LA2" s="110">
        <f>'GenerateurBingo.com'!LA$36</f>
        <v>63</v>
      </c>
      <c r="LB2" s="87"/>
      <c r="LC2" s="109"/>
      <c r="LD2" s="109"/>
      <c r="LE2" s="87"/>
      <c r="LF2" s="110">
        <f>'GenerateurBingo.com'!LF$36</f>
        <v>64</v>
      </c>
      <c r="LG2" s="87"/>
      <c r="LH2" s="109"/>
      <c r="LI2" s="109"/>
      <c r="LJ2" s="87"/>
      <c r="LK2" s="110">
        <f>'GenerateurBingo.com'!LK$36</f>
        <v>65</v>
      </c>
      <c r="LL2" s="87"/>
      <c r="LM2" s="109"/>
      <c r="LN2" s="109"/>
      <c r="LO2" s="87"/>
      <c r="LP2" s="110">
        <f>'GenerateurBingo.com'!LP$36</f>
        <v>66</v>
      </c>
      <c r="LQ2" s="87"/>
      <c r="LR2" s="109"/>
      <c r="LS2" s="109"/>
      <c r="LT2" s="87"/>
      <c r="LU2" s="110">
        <f>'GenerateurBingo.com'!LU$36</f>
        <v>67</v>
      </c>
      <c r="LV2" s="87"/>
      <c r="LW2" s="109"/>
      <c r="LX2" s="109"/>
      <c r="LY2" s="87"/>
      <c r="LZ2" s="110">
        <f>'GenerateurBingo.com'!LZ$36</f>
        <v>68</v>
      </c>
      <c r="MA2" s="87"/>
      <c r="MB2" s="109"/>
      <c r="MC2" s="109"/>
      <c r="MD2" s="87"/>
      <c r="ME2" s="110">
        <f>'GenerateurBingo.com'!ME$36</f>
        <v>69</v>
      </c>
      <c r="MF2" s="87"/>
      <c r="MG2" s="109"/>
      <c r="MH2" s="109"/>
      <c r="MI2" s="87"/>
      <c r="MJ2" s="110">
        <f>'GenerateurBingo.com'!MJ$36</f>
        <v>70</v>
      </c>
      <c r="MK2" s="87"/>
      <c r="ML2" s="109"/>
      <c r="MM2" s="109"/>
      <c r="MN2" s="87"/>
      <c r="MO2" s="110">
        <f>'GenerateurBingo.com'!MO$36</f>
        <v>71</v>
      </c>
      <c r="MP2" s="87"/>
      <c r="MQ2" s="109"/>
      <c r="MR2" s="109"/>
      <c r="MS2" s="87"/>
      <c r="MT2" s="110">
        <f>'GenerateurBingo.com'!MT$36</f>
        <v>72</v>
      </c>
      <c r="MU2" s="87"/>
      <c r="MV2" s="109"/>
      <c r="MW2" s="109"/>
      <c r="MX2" s="87"/>
      <c r="MY2" s="110">
        <f>'GenerateurBingo.com'!MY$36</f>
        <v>73</v>
      </c>
      <c r="MZ2" s="87"/>
      <c r="NA2" s="109"/>
      <c r="NB2" s="109"/>
      <c r="NC2" s="87"/>
      <c r="ND2" s="110">
        <f>'GenerateurBingo.com'!ND$36</f>
        <v>74</v>
      </c>
      <c r="NE2" s="87"/>
      <c r="NF2" s="109"/>
      <c r="NG2" s="109"/>
      <c r="NH2" s="87"/>
      <c r="NI2" s="110">
        <f>'GenerateurBingo.com'!NI$36</f>
        <v>75</v>
      </c>
      <c r="NJ2" s="87"/>
      <c r="NK2" s="109"/>
      <c r="NL2" s="109"/>
      <c r="NM2" s="87"/>
      <c r="NN2" s="110">
        <f>'GenerateurBingo.com'!NN$36</f>
        <v>76</v>
      </c>
      <c r="NO2" s="87"/>
      <c r="NP2" s="109"/>
      <c r="NQ2" s="109"/>
      <c r="NR2" s="87"/>
      <c r="NS2" s="110">
        <f>'GenerateurBingo.com'!NS$36</f>
        <v>77</v>
      </c>
      <c r="NT2" s="87"/>
      <c r="NU2" s="109"/>
      <c r="NV2" s="109"/>
      <c r="NW2" s="87"/>
      <c r="NX2" s="110">
        <f>'GenerateurBingo.com'!NX$36</f>
        <v>78</v>
      </c>
      <c r="NY2" s="87"/>
      <c r="NZ2" s="109"/>
      <c r="OA2" s="109"/>
      <c r="OB2" s="87"/>
      <c r="OC2" s="110">
        <f>'GenerateurBingo.com'!OC$36</f>
        <v>79</v>
      </c>
      <c r="OD2" s="87"/>
      <c r="OE2" s="109"/>
      <c r="OF2" s="109"/>
      <c r="OG2" s="87"/>
      <c r="OH2" s="110">
        <f>'GenerateurBingo.com'!OH$36</f>
        <v>80</v>
      </c>
      <c r="OI2" s="87"/>
      <c r="OJ2" s="109"/>
      <c r="OK2" s="109"/>
      <c r="OL2" s="87"/>
      <c r="OM2" s="110">
        <f>'GenerateurBingo.com'!OM$36</f>
        <v>81</v>
      </c>
      <c r="ON2" s="87"/>
      <c r="OO2" s="109"/>
      <c r="OP2" s="109"/>
      <c r="OQ2" s="87"/>
      <c r="OR2" s="110">
        <f>'GenerateurBingo.com'!OR$36</f>
        <v>82</v>
      </c>
      <c r="OS2" s="87"/>
      <c r="OT2" s="109"/>
      <c r="OU2" s="109"/>
      <c r="OV2" s="87"/>
      <c r="OW2" s="110">
        <f>'GenerateurBingo.com'!OW$36</f>
        <v>83</v>
      </c>
      <c r="OX2" s="87"/>
      <c r="OY2" s="109"/>
      <c r="OZ2" s="109"/>
      <c r="PA2" s="87"/>
      <c r="PB2" s="110">
        <f>'GenerateurBingo.com'!PB$36</f>
        <v>84</v>
      </c>
      <c r="PC2" s="87"/>
      <c r="PD2" s="109"/>
      <c r="PE2" s="109"/>
      <c r="PF2" s="87"/>
      <c r="PG2" s="110">
        <f>'GenerateurBingo.com'!PG$36</f>
        <v>85</v>
      </c>
      <c r="PH2" s="87"/>
      <c r="PI2" s="109"/>
      <c r="PJ2" s="109"/>
      <c r="PK2" s="87"/>
      <c r="PL2" s="110">
        <f>'GenerateurBingo.com'!PL$36</f>
        <v>86</v>
      </c>
      <c r="PM2" s="87"/>
      <c r="PN2" s="109"/>
      <c r="PO2" s="109"/>
      <c r="PP2" s="87"/>
      <c r="PQ2" s="110">
        <f>'GenerateurBingo.com'!PQ$36</f>
        <v>87</v>
      </c>
      <c r="PR2" s="87"/>
      <c r="PS2" s="109"/>
      <c r="PT2" s="109"/>
      <c r="PU2" s="87"/>
      <c r="PV2" s="110">
        <f>'GenerateurBingo.com'!PV$36</f>
        <v>88</v>
      </c>
      <c r="PW2" s="87"/>
      <c r="PX2" s="109"/>
      <c r="PY2" s="109"/>
      <c r="PZ2" s="87"/>
      <c r="QA2" s="110">
        <f>'GenerateurBingo.com'!QA$36</f>
        <v>89</v>
      </c>
      <c r="QB2" s="87"/>
      <c r="QC2" s="109"/>
      <c r="QD2" s="109"/>
      <c r="QE2" s="87"/>
      <c r="QF2" s="110">
        <f>'GenerateurBingo.com'!QF$36</f>
        <v>90</v>
      </c>
      <c r="QG2" s="87"/>
      <c r="QH2" s="109"/>
      <c r="QI2" s="109"/>
      <c r="QJ2" s="87"/>
      <c r="QK2" s="110">
        <f>'GenerateurBingo.com'!QK$36</f>
        <v>91</v>
      </c>
      <c r="QL2" s="87"/>
      <c r="QM2" s="109"/>
      <c r="QN2" s="109"/>
      <c r="QO2" s="87"/>
      <c r="QP2" s="110">
        <f>'GenerateurBingo.com'!QP$36</f>
        <v>92</v>
      </c>
      <c r="QQ2" s="87"/>
      <c r="QR2" s="109"/>
      <c r="QS2" s="109"/>
      <c r="QT2" s="87"/>
      <c r="QU2" s="110">
        <f>'GenerateurBingo.com'!QU$36</f>
        <v>93</v>
      </c>
      <c r="QV2" s="87"/>
      <c r="QW2" s="109"/>
      <c r="QX2" s="109"/>
      <c r="QY2" s="87"/>
      <c r="QZ2" s="110">
        <f>'GenerateurBingo.com'!QZ$36</f>
        <v>94</v>
      </c>
      <c r="RA2" s="87"/>
      <c r="RB2" s="109"/>
      <c r="RC2" s="109"/>
      <c r="RD2" s="87"/>
      <c r="RE2" s="110">
        <f>'GenerateurBingo.com'!RE$36</f>
        <v>95</v>
      </c>
      <c r="RF2" s="87"/>
      <c r="RG2" s="109"/>
      <c r="RH2" s="109"/>
      <c r="RI2" s="87"/>
      <c r="RJ2" s="110">
        <f>'GenerateurBingo.com'!RJ$36</f>
        <v>96</v>
      </c>
      <c r="RK2" s="87"/>
      <c r="RL2" s="109"/>
      <c r="RM2" s="109"/>
      <c r="RN2" s="87"/>
      <c r="RO2" s="110">
        <f>'GenerateurBingo.com'!RO$36</f>
        <v>97</v>
      </c>
      <c r="RP2" s="87"/>
      <c r="RQ2" s="109"/>
      <c r="RR2" s="109"/>
      <c r="RS2" s="87"/>
      <c r="RT2" s="110">
        <f>'GenerateurBingo.com'!RT$36</f>
        <v>98</v>
      </c>
      <c r="RU2" s="87"/>
      <c r="RV2" s="109"/>
      <c r="RW2" s="109"/>
      <c r="RX2" s="87"/>
      <c r="RY2" s="110">
        <f>'GenerateurBingo.com'!RY$36</f>
        <v>99</v>
      </c>
      <c r="RZ2" s="87"/>
      <c r="SA2" s="109"/>
      <c r="SB2" s="109"/>
      <c r="SC2" s="87"/>
      <c r="SD2" s="110">
        <f>'GenerateurBingo.com'!SD$36</f>
        <v>100</v>
      </c>
      <c r="SE2" s="87"/>
      <c r="SF2" s="109"/>
    </row>
    <row r="3" spans="1:500" s="112" customFormat="1" ht="41" customHeight="1" thickBot="1">
      <c r="A3" s="111"/>
      <c r="B3" s="111"/>
      <c r="C3" s="111" t="str">
        <f>IF('Liste des mots'!$A$1=TRUE,Instructions!$D$8,"")</f>
        <v>Inscrire le titre ici</v>
      </c>
      <c r="D3" s="111"/>
      <c r="E3" s="111"/>
      <c r="F3" s="111"/>
      <c r="G3" s="111"/>
      <c r="H3" s="111" t="str">
        <f>IF('Liste des mots'!$A$1=TRUE,Instructions!$D$8,"")</f>
        <v>Inscrire le titre ici</v>
      </c>
      <c r="I3" s="111"/>
      <c r="J3" s="111"/>
      <c r="K3" s="111"/>
      <c r="L3" s="111"/>
      <c r="M3" s="111" t="str">
        <f>IF('Liste des mots'!$A$1=TRUE,Instructions!$D$8,"")</f>
        <v>Inscrire le titre ici</v>
      </c>
      <c r="N3" s="111"/>
      <c r="O3" s="111"/>
      <c r="P3" s="111"/>
      <c r="Q3" s="111"/>
      <c r="R3" s="111" t="str">
        <f>IF('Liste des mots'!$A$1=TRUE,Instructions!$D$8,"")</f>
        <v>Inscrire le titre ici</v>
      </c>
      <c r="S3" s="111"/>
      <c r="T3" s="111"/>
      <c r="U3" s="111"/>
      <c r="V3" s="111"/>
      <c r="W3" s="111" t="str">
        <f>IF('Liste des mots'!$A$1=TRUE,Instructions!$D$8,"")</f>
        <v>Inscrire le titre ici</v>
      </c>
      <c r="X3" s="111"/>
      <c r="Y3" s="111"/>
      <c r="Z3" s="111"/>
      <c r="AA3" s="111"/>
      <c r="AB3" s="111" t="str">
        <f>IF('Liste des mots'!$A$1=TRUE,Instructions!$D$8,"")</f>
        <v>Inscrire le titre ici</v>
      </c>
      <c r="AC3" s="111"/>
      <c r="AD3" s="111"/>
      <c r="AE3" s="111"/>
      <c r="AF3" s="111"/>
      <c r="AG3" s="111" t="str">
        <f>IF('Liste des mots'!$A$1=TRUE,Instructions!$D$8,"")</f>
        <v>Inscrire le titre ici</v>
      </c>
      <c r="AH3" s="111"/>
      <c r="AI3" s="111"/>
      <c r="AJ3" s="111"/>
      <c r="AK3" s="111"/>
      <c r="AL3" s="111" t="str">
        <f>IF('Liste des mots'!$A$1=TRUE,Instructions!$D$8,"")</f>
        <v>Inscrire le titre ici</v>
      </c>
      <c r="AM3" s="111"/>
      <c r="AN3" s="111"/>
      <c r="AO3" s="111"/>
      <c r="AP3" s="111"/>
      <c r="AQ3" s="111" t="str">
        <f>IF('Liste des mots'!$A$1=TRUE,Instructions!$D$8,"")</f>
        <v>Inscrire le titre ici</v>
      </c>
      <c r="AR3" s="111"/>
      <c r="AS3" s="111"/>
      <c r="AT3" s="111"/>
      <c r="AU3" s="111"/>
      <c r="AV3" s="111" t="str">
        <f>IF('Liste des mots'!$A$1=TRUE,Instructions!$D$8,"")</f>
        <v>Inscrire le titre ici</v>
      </c>
      <c r="AW3" s="111"/>
      <c r="AX3" s="111"/>
      <c r="AY3" s="111"/>
      <c r="AZ3" s="111"/>
      <c r="BA3" s="111" t="str">
        <f>IF('Liste des mots'!$A$1=TRUE,Instructions!$D$8,"")</f>
        <v>Inscrire le titre ici</v>
      </c>
      <c r="BB3" s="111"/>
      <c r="BC3" s="111"/>
      <c r="BD3" s="111"/>
      <c r="BE3" s="111"/>
      <c r="BF3" s="111" t="str">
        <f>IF('Liste des mots'!$A$1=TRUE,Instructions!$D$8,"")</f>
        <v>Inscrire le titre ici</v>
      </c>
      <c r="BG3" s="111"/>
      <c r="BH3" s="111"/>
      <c r="BI3" s="111"/>
      <c r="BJ3" s="111"/>
      <c r="BK3" s="111" t="str">
        <f>IF('Liste des mots'!$A$1=TRUE,Instructions!$D$8,"")</f>
        <v>Inscrire le titre ici</v>
      </c>
      <c r="BL3" s="111"/>
      <c r="BM3" s="111"/>
      <c r="BN3" s="111"/>
      <c r="BO3" s="111"/>
      <c r="BP3" s="111" t="str">
        <f>IF('Liste des mots'!$A$1=TRUE,Instructions!$D$8,"")</f>
        <v>Inscrire le titre ici</v>
      </c>
      <c r="BQ3" s="111"/>
      <c r="BR3" s="111"/>
      <c r="BS3" s="111"/>
      <c r="BT3" s="111"/>
      <c r="BU3" s="111" t="str">
        <f>IF('Liste des mots'!$A$1=TRUE,Instructions!$D$8,"")</f>
        <v>Inscrire le titre ici</v>
      </c>
      <c r="BV3" s="111"/>
      <c r="BW3" s="111"/>
      <c r="BX3" s="111"/>
      <c r="BY3" s="111"/>
      <c r="BZ3" s="111" t="str">
        <f>IF('Liste des mots'!$A$1=TRUE,Instructions!$D$8,"")</f>
        <v>Inscrire le titre ici</v>
      </c>
      <c r="CA3" s="111"/>
      <c r="CB3" s="111"/>
      <c r="CC3" s="111"/>
      <c r="CD3" s="111"/>
      <c r="CE3" s="111" t="str">
        <f>IF('Liste des mots'!$A$1=TRUE,Instructions!$D$8,"")</f>
        <v>Inscrire le titre ici</v>
      </c>
      <c r="CF3" s="111"/>
      <c r="CG3" s="111"/>
      <c r="CH3" s="111"/>
      <c r="CI3" s="111"/>
      <c r="CJ3" s="111" t="str">
        <f>IF('Liste des mots'!$A$1=TRUE,Instructions!$D$8,"")</f>
        <v>Inscrire le titre ici</v>
      </c>
      <c r="CK3" s="111"/>
      <c r="CL3" s="111"/>
      <c r="CM3" s="111"/>
      <c r="CN3" s="111"/>
      <c r="CO3" s="111" t="str">
        <f>IF('Liste des mots'!$A$1=TRUE,Instructions!$D$8,"")</f>
        <v>Inscrire le titre ici</v>
      </c>
      <c r="CP3" s="111"/>
      <c r="CQ3" s="111"/>
      <c r="CR3" s="111"/>
      <c r="CS3" s="111"/>
      <c r="CT3" s="111" t="str">
        <f>IF('Liste des mots'!$A$1=TRUE,Instructions!$D$8,"")</f>
        <v>Inscrire le titre ici</v>
      </c>
      <c r="CU3" s="111"/>
      <c r="CV3" s="111"/>
      <c r="CW3" s="111"/>
      <c r="CX3" s="111"/>
      <c r="CY3" s="111" t="str">
        <f>IF('Liste des mots'!$A$1=TRUE,Instructions!$D$8,"")</f>
        <v>Inscrire le titre ici</v>
      </c>
      <c r="CZ3" s="111"/>
      <c r="DA3" s="111"/>
      <c r="DB3" s="111"/>
      <c r="DC3" s="111"/>
      <c r="DD3" s="111" t="str">
        <f>IF('Liste des mots'!$A$1=TRUE,Instructions!$D$8,"")</f>
        <v>Inscrire le titre ici</v>
      </c>
      <c r="DE3" s="111"/>
      <c r="DF3" s="111"/>
      <c r="DG3" s="111"/>
      <c r="DH3" s="111"/>
      <c r="DI3" s="111" t="str">
        <f>IF('Liste des mots'!$A$1=TRUE,Instructions!$D$8,"")</f>
        <v>Inscrire le titre ici</v>
      </c>
      <c r="DJ3" s="111"/>
      <c r="DK3" s="111"/>
      <c r="DL3" s="111"/>
      <c r="DM3" s="111"/>
      <c r="DN3" s="111" t="str">
        <f>IF('Liste des mots'!$A$1=TRUE,Instructions!$D$8,"")</f>
        <v>Inscrire le titre ici</v>
      </c>
      <c r="DO3" s="111"/>
      <c r="DP3" s="111"/>
      <c r="DQ3" s="111"/>
      <c r="DR3" s="111"/>
      <c r="DS3" s="111" t="str">
        <f>IF('Liste des mots'!$A$1=TRUE,Instructions!$D$8,"")</f>
        <v>Inscrire le titre ici</v>
      </c>
      <c r="DT3" s="111"/>
      <c r="DU3" s="111"/>
      <c r="DV3" s="111"/>
      <c r="DW3" s="111"/>
      <c r="DX3" s="111" t="str">
        <f>IF('Liste des mots'!$A$1=TRUE,Instructions!$D$8,"")</f>
        <v>Inscrire le titre ici</v>
      </c>
      <c r="DY3" s="111"/>
      <c r="DZ3" s="111"/>
      <c r="EA3" s="111"/>
      <c r="EB3" s="111"/>
      <c r="EC3" s="111" t="str">
        <f>IF('Liste des mots'!$A$1=TRUE,Instructions!$D$8,"")</f>
        <v>Inscrire le titre ici</v>
      </c>
      <c r="ED3" s="111"/>
      <c r="EE3" s="111"/>
      <c r="EF3" s="111"/>
      <c r="EG3" s="111"/>
      <c r="EH3" s="111" t="str">
        <f>IF('Liste des mots'!$A$1=TRUE,Instructions!$D$8,"")</f>
        <v>Inscrire le titre ici</v>
      </c>
      <c r="EI3" s="111"/>
      <c r="EJ3" s="111"/>
      <c r="EK3" s="111"/>
      <c r="EL3" s="111"/>
      <c r="EM3" s="111" t="str">
        <f>IF('Liste des mots'!$A$1=TRUE,Instructions!$D$8,"")</f>
        <v>Inscrire le titre ici</v>
      </c>
      <c r="EN3" s="111"/>
      <c r="EO3" s="111"/>
      <c r="EP3" s="111"/>
      <c r="EQ3" s="111"/>
      <c r="ER3" s="111" t="str">
        <f>IF('Liste des mots'!$A$1=TRUE,Instructions!$D$8,"")</f>
        <v>Inscrire le titre ici</v>
      </c>
      <c r="ES3" s="111"/>
      <c r="ET3" s="111"/>
      <c r="EU3" s="111"/>
      <c r="EV3" s="111"/>
      <c r="EW3" s="111" t="str">
        <f>IF('Liste des mots'!$A$1=TRUE,Instructions!$D$8,"")</f>
        <v>Inscrire le titre ici</v>
      </c>
      <c r="EX3" s="111"/>
      <c r="EY3" s="111"/>
      <c r="EZ3" s="111"/>
      <c r="FA3" s="111"/>
      <c r="FB3" s="111" t="str">
        <f>IF('Liste des mots'!$A$1=TRUE,Instructions!$D$8,"")</f>
        <v>Inscrire le titre ici</v>
      </c>
      <c r="FC3" s="111"/>
      <c r="FD3" s="111"/>
      <c r="FE3" s="111"/>
      <c r="FF3" s="111"/>
      <c r="FG3" s="111" t="str">
        <f>IF('Liste des mots'!$A$1=TRUE,Instructions!$D$8,"")</f>
        <v>Inscrire le titre ici</v>
      </c>
      <c r="FH3" s="111"/>
      <c r="FI3" s="111"/>
      <c r="FJ3" s="111"/>
      <c r="FK3" s="111"/>
      <c r="FL3" s="111" t="str">
        <f>IF('Liste des mots'!$A$1=TRUE,Instructions!$D$8,"")</f>
        <v>Inscrire le titre ici</v>
      </c>
      <c r="FM3" s="111"/>
      <c r="FN3" s="111"/>
      <c r="FO3" s="111"/>
      <c r="FP3" s="111"/>
      <c r="FQ3" s="111" t="str">
        <f>IF('Liste des mots'!$A$1=TRUE,Instructions!$D$8,"")</f>
        <v>Inscrire le titre ici</v>
      </c>
      <c r="FR3" s="111"/>
      <c r="FS3" s="111"/>
      <c r="FT3" s="111"/>
      <c r="FU3" s="111"/>
      <c r="FV3" s="111" t="str">
        <f>IF('Liste des mots'!$A$1=TRUE,Instructions!$D$8,"")</f>
        <v>Inscrire le titre ici</v>
      </c>
      <c r="FW3" s="111"/>
      <c r="FX3" s="111"/>
      <c r="FY3" s="111"/>
      <c r="FZ3" s="111"/>
      <c r="GA3" s="111" t="str">
        <f>IF('Liste des mots'!$A$1=TRUE,Instructions!$D$8,"")</f>
        <v>Inscrire le titre ici</v>
      </c>
      <c r="GB3" s="111"/>
      <c r="GC3" s="111"/>
      <c r="GD3" s="111"/>
      <c r="GE3" s="111"/>
      <c r="GF3" s="111" t="str">
        <f>IF('Liste des mots'!$A$1=TRUE,Instructions!$D$8,"")</f>
        <v>Inscrire le titre ici</v>
      </c>
      <c r="GG3" s="111"/>
      <c r="GH3" s="111"/>
      <c r="GI3" s="111"/>
      <c r="GJ3" s="111"/>
      <c r="GK3" s="111" t="str">
        <f>IF('Liste des mots'!$A$1=TRUE,Instructions!$D$8,"")</f>
        <v>Inscrire le titre ici</v>
      </c>
      <c r="GL3" s="111"/>
      <c r="GM3" s="111"/>
      <c r="GN3" s="111"/>
      <c r="GO3" s="111"/>
      <c r="GP3" s="111" t="str">
        <f>IF('Liste des mots'!$A$1=TRUE,Instructions!$D$8,"")</f>
        <v>Inscrire le titre ici</v>
      </c>
      <c r="GQ3" s="111"/>
      <c r="GR3" s="111"/>
      <c r="GS3" s="111"/>
      <c r="GT3" s="111"/>
      <c r="GU3" s="111" t="str">
        <f>IF('Liste des mots'!$A$1=TRUE,Instructions!$D$8,"")</f>
        <v>Inscrire le titre ici</v>
      </c>
      <c r="GV3" s="111"/>
      <c r="GW3" s="111"/>
      <c r="GX3" s="111"/>
      <c r="GY3" s="111"/>
      <c r="GZ3" s="111" t="str">
        <f>IF('Liste des mots'!$A$1=TRUE,Instructions!$D$8,"")</f>
        <v>Inscrire le titre ici</v>
      </c>
      <c r="HA3" s="111"/>
      <c r="HB3" s="111"/>
      <c r="HC3" s="111"/>
      <c r="HD3" s="111"/>
      <c r="HE3" s="111" t="str">
        <f>IF('Liste des mots'!$A$1=TRUE,Instructions!$D$8,"")</f>
        <v>Inscrire le titre ici</v>
      </c>
      <c r="HF3" s="111"/>
      <c r="HG3" s="111"/>
      <c r="HH3" s="111"/>
      <c r="HI3" s="111"/>
      <c r="HJ3" s="111" t="str">
        <f>IF('Liste des mots'!$A$1=TRUE,Instructions!$D$8,"")</f>
        <v>Inscrire le titre ici</v>
      </c>
      <c r="HK3" s="111"/>
      <c r="HL3" s="111"/>
      <c r="HM3" s="111"/>
      <c r="HN3" s="111"/>
      <c r="HO3" s="111" t="str">
        <f>IF('Liste des mots'!$A$1=TRUE,Instructions!$D$8,"")</f>
        <v>Inscrire le titre ici</v>
      </c>
      <c r="HP3" s="111"/>
      <c r="HQ3" s="111"/>
      <c r="HR3" s="111"/>
      <c r="HS3" s="111"/>
      <c r="HT3" s="111" t="str">
        <f>IF('Liste des mots'!$A$1=TRUE,Instructions!$D$8,"")</f>
        <v>Inscrire le titre ici</v>
      </c>
      <c r="HU3" s="111"/>
      <c r="HV3" s="111"/>
      <c r="HW3" s="111"/>
      <c r="HX3" s="111"/>
      <c r="HY3" s="111" t="str">
        <f>IF('Liste des mots'!$A$1=TRUE,Instructions!$D$8,"")</f>
        <v>Inscrire le titre ici</v>
      </c>
      <c r="HZ3" s="111"/>
      <c r="IA3" s="111"/>
      <c r="IB3" s="111"/>
      <c r="IC3" s="111"/>
      <c r="ID3" s="111" t="str">
        <f>IF('Liste des mots'!$A$1=TRUE,Instructions!$D$8,"")</f>
        <v>Inscrire le titre ici</v>
      </c>
      <c r="IE3" s="111"/>
      <c r="IF3" s="111"/>
      <c r="IG3" s="111"/>
      <c r="IH3" s="111"/>
      <c r="II3" s="111" t="str">
        <f>IF('Liste des mots'!$A$1=TRUE,Instructions!$D$8,"")</f>
        <v>Inscrire le titre ici</v>
      </c>
      <c r="IJ3" s="111"/>
      <c r="IK3" s="111"/>
      <c r="IL3" s="111"/>
      <c r="IM3" s="111"/>
      <c r="IN3" s="111" t="str">
        <f>IF('Liste des mots'!$A$1=TRUE,Instructions!$D$8,"")</f>
        <v>Inscrire le titre ici</v>
      </c>
      <c r="IO3" s="111"/>
      <c r="IP3" s="111"/>
      <c r="IQ3" s="111"/>
      <c r="IR3" s="111"/>
      <c r="IS3" s="111" t="str">
        <f>IF('Liste des mots'!$A$1=TRUE,Instructions!$D$8,"")</f>
        <v>Inscrire le titre ici</v>
      </c>
      <c r="IT3" s="111"/>
      <c r="IU3" s="111"/>
      <c r="IV3" s="111"/>
      <c r="IW3" s="111"/>
      <c r="IX3" s="111" t="str">
        <f>IF('Liste des mots'!$A$1=TRUE,Instructions!$D$8,"")</f>
        <v>Inscrire le titre ici</v>
      </c>
      <c r="IY3" s="111"/>
      <c r="IZ3" s="111"/>
      <c r="JA3" s="111"/>
      <c r="JB3" s="111"/>
      <c r="JC3" s="111" t="str">
        <f>IF('Liste des mots'!$A$1=TRUE,Instructions!$D$8,"")</f>
        <v>Inscrire le titre ici</v>
      </c>
      <c r="JD3" s="111"/>
      <c r="JE3" s="111"/>
      <c r="JF3" s="111"/>
      <c r="JG3" s="111"/>
      <c r="JH3" s="111" t="str">
        <f>IF('Liste des mots'!$A$1=TRUE,Instructions!$D$8,"")</f>
        <v>Inscrire le titre ici</v>
      </c>
      <c r="JI3" s="111"/>
      <c r="JJ3" s="111"/>
      <c r="JK3" s="111"/>
      <c r="JL3" s="111"/>
      <c r="JM3" s="111" t="str">
        <f>IF('Liste des mots'!$A$1=TRUE,Instructions!$D$8,"")</f>
        <v>Inscrire le titre ici</v>
      </c>
      <c r="JN3" s="111"/>
      <c r="JO3" s="111"/>
      <c r="JP3" s="111"/>
      <c r="JQ3" s="111"/>
      <c r="JR3" s="111" t="str">
        <f>IF('Liste des mots'!$A$1=TRUE,Instructions!$D$8,"")</f>
        <v>Inscrire le titre ici</v>
      </c>
      <c r="JS3" s="111"/>
      <c r="JT3" s="111"/>
      <c r="JU3" s="111"/>
      <c r="JV3" s="111"/>
      <c r="JW3" s="111" t="str">
        <f>IF('Liste des mots'!$A$1=TRUE,Instructions!$D$8,"")</f>
        <v>Inscrire le titre ici</v>
      </c>
      <c r="JX3" s="111"/>
      <c r="JY3" s="111"/>
      <c r="JZ3" s="111"/>
      <c r="KA3" s="111"/>
      <c r="KB3" s="111" t="str">
        <f>IF('Liste des mots'!$A$1=TRUE,Instructions!$D$8,"")</f>
        <v>Inscrire le titre ici</v>
      </c>
      <c r="KC3" s="111"/>
      <c r="KD3" s="111"/>
      <c r="KE3" s="111"/>
      <c r="KF3" s="111"/>
      <c r="KG3" s="111" t="str">
        <f>IF('Liste des mots'!$A$1=TRUE,Instructions!$D$8,"")</f>
        <v>Inscrire le titre ici</v>
      </c>
      <c r="KH3" s="111"/>
      <c r="KI3" s="111"/>
      <c r="KJ3" s="111"/>
      <c r="KK3" s="111"/>
      <c r="KL3" s="111" t="str">
        <f>IF('Liste des mots'!$A$1=TRUE,Instructions!$D$8,"")</f>
        <v>Inscrire le titre ici</v>
      </c>
      <c r="KM3" s="111"/>
      <c r="KN3" s="111"/>
      <c r="KO3" s="111"/>
      <c r="KP3" s="111"/>
      <c r="KQ3" s="111" t="str">
        <f>IF('Liste des mots'!$A$1=TRUE,Instructions!$D$8,"")</f>
        <v>Inscrire le titre ici</v>
      </c>
      <c r="KR3" s="111"/>
      <c r="KS3" s="111"/>
      <c r="KT3" s="111"/>
      <c r="KU3" s="111"/>
      <c r="KV3" s="111" t="str">
        <f>IF('Liste des mots'!$A$1=TRUE,Instructions!$D$8,"")</f>
        <v>Inscrire le titre ici</v>
      </c>
      <c r="KW3" s="111"/>
      <c r="KX3" s="111"/>
      <c r="KY3" s="111"/>
      <c r="KZ3" s="111"/>
      <c r="LA3" s="111" t="str">
        <f>IF('Liste des mots'!$A$1=TRUE,Instructions!$D$8,"")</f>
        <v>Inscrire le titre ici</v>
      </c>
      <c r="LB3" s="111"/>
      <c r="LC3" s="111"/>
      <c r="LD3" s="111"/>
      <c r="LE3" s="111"/>
      <c r="LF3" s="111" t="str">
        <f>IF('Liste des mots'!$A$1=TRUE,Instructions!$D$8,"")</f>
        <v>Inscrire le titre ici</v>
      </c>
      <c r="LG3" s="111"/>
      <c r="LH3" s="111"/>
      <c r="LI3" s="111"/>
      <c r="LJ3" s="111"/>
      <c r="LK3" s="111" t="str">
        <f>IF('Liste des mots'!$A$1=TRUE,Instructions!$D$8,"")</f>
        <v>Inscrire le titre ici</v>
      </c>
      <c r="LL3" s="111"/>
      <c r="LM3" s="111"/>
      <c r="LN3" s="111"/>
      <c r="LO3" s="111"/>
      <c r="LP3" s="111" t="str">
        <f>IF('Liste des mots'!$A$1=TRUE,Instructions!$D$8,"")</f>
        <v>Inscrire le titre ici</v>
      </c>
      <c r="LQ3" s="111"/>
      <c r="LR3" s="111"/>
      <c r="LS3" s="111"/>
      <c r="LT3" s="111"/>
      <c r="LU3" s="111" t="str">
        <f>IF('Liste des mots'!$A$1=TRUE,Instructions!$D$8,"")</f>
        <v>Inscrire le titre ici</v>
      </c>
      <c r="LV3" s="111"/>
      <c r="LW3" s="111"/>
      <c r="LX3" s="111"/>
      <c r="LY3" s="111"/>
      <c r="LZ3" s="111" t="str">
        <f>IF('Liste des mots'!$A$1=TRUE,Instructions!$D$8,"")</f>
        <v>Inscrire le titre ici</v>
      </c>
      <c r="MA3" s="111"/>
      <c r="MB3" s="111"/>
      <c r="MC3" s="111"/>
      <c r="MD3" s="111"/>
      <c r="ME3" s="111" t="str">
        <f>IF('Liste des mots'!$A$1=TRUE,Instructions!$D$8,"")</f>
        <v>Inscrire le titre ici</v>
      </c>
      <c r="MF3" s="111"/>
      <c r="MG3" s="111"/>
      <c r="MH3" s="111"/>
      <c r="MI3" s="111"/>
      <c r="MJ3" s="111" t="str">
        <f>IF('Liste des mots'!$A$1=TRUE,Instructions!$D$8,"")</f>
        <v>Inscrire le titre ici</v>
      </c>
      <c r="MK3" s="111"/>
      <c r="ML3" s="111"/>
      <c r="MM3" s="111"/>
      <c r="MN3" s="111"/>
      <c r="MO3" s="111" t="str">
        <f>IF('Liste des mots'!$A$1=TRUE,Instructions!$D$8,"")</f>
        <v>Inscrire le titre ici</v>
      </c>
      <c r="MP3" s="111"/>
      <c r="MQ3" s="111"/>
      <c r="MR3" s="111"/>
      <c r="MS3" s="111"/>
      <c r="MT3" s="111" t="str">
        <f>IF('Liste des mots'!$A$1=TRUE,Instructions!$D$8,"")</f>
        <v>Inscrire le titre ici</v>
      </c>
      <c r="MU3" s="111"/>
      <c r="MV3" s="111"/>
      <c r="MW3" s="111"/>
      <c r="MX3" s="111"/>
      <c r="MY3" s="111" t="str">
        <f>IF('Liste des mots'!$A$1=TRUE,Instructions!$D$8,"")</f>
        <v>Inscrire le titre ici</v>
      </c>
      <c r="MZ3" s="111"/>
      <c r="NA3" s="111"/>
      <c r="NB3" s="111"/>
      <c r="NC3" s="111"/>
      <c r="ND3" s="111" t="str">
        <f>IF('Liste des mots'!$A$1=TRUE,Instructions!$D$8,"")</f>
        <v>Inscrire le titre ici</v>
      </c>
      <c r="NE3" s="111"/>
      <c r="NF3" s="111"/>
      <c r="NG3" s="111"/>
      <c r="NH3" s="111"/>
      <c r="NI3" s="111" t="str">
        <f>IF('Liste des mots'!$A$1=TRUE,Instructions!$D$8,"")</f>
        <v>Inscrire le titre ici</v>
      </c>
      <c r="NJ3" s="111"/>
      <c r="NK3" s="111"/>
      <c r="NL3" s="111"/>
      <c r="NM3" s="111"/>
      <c r="NN3" s="111" t="str">
        <f>IF('Liste des mots'!$A$1=TRUE,Instructions!$D$8,"")</f>
        <v>Inscrire le titre ici</v>
      </c>
      <c r="NO3" s="111"/>
      <c r="NP3" s="111"/>
      <c r="NQ3" s="111"/>
      <c r="NR3" s="111"/>
      <c r="NS3" s="111" t="str">
        <f>IF('Liste des mots'!$A$1=TRUE,Instructions!$D$8,"")</f>
        <v>Inscrire le titre ici</v>
      </c>
      <c r="NT3" s="111"/>
      <c r="NU3" s="111"/>
      <c r="NV3" s="111"/>
      <c r="NW3" s="111"/>
      <c r="NX3" s="111" t="str">
        <f>IF('Liste des mots'!$A$1=TRUE,Instructions!$D$8,"")</f>
        <v>Inscrire le titre ici</v>
      </c>
      <c r="NY3" s="111"/>
      <c r="NZ3" s="111"/>
      <c r="OA3" s="111"/>
      <c r="OB3" s="111"/>
      <c r="OC3" s="111" t="str">
        <f>IF('Liste des mots'!$A$1=TRUE,Instructions!$D$8,"")</f>
        <v>Inscrire le titre ici</v>
      </c>
      <c r="OD3" s="111"/>
      <c r="OE3" s="111"/>
      <c r="OF3" s="111"/>
      <c r="OG3" s="111"/>
      <c r="OH3" s="111" t="str">
        <f>IF('Liste des mots'!$A$1=TRUE,Instructions!$D$8,"")</f>
        <v>Inscrire le titre ici</v>
      </c>
      <c r="OI3" s="111"/>
      <c r="OJ3" s="111"/>
      <c r="OK3" s="111"/>
      <c r="OL3" s="111"/>
      <c r="OM3" s="111" t="str">
        <f>IF('Liste des mots'!$A$1=TRUE,Instructions!$D$8,"")</f>
        <v>Inscrire le titre ici</v>
      </c>
      <c r="ON3" s="111"/>
      <c r="OO3" s="111"/>
      <c r="OP3" s="111"/>
      <c r="OQ3" s="111"/>
      <c r="OR3" s="111" t="str">
        <f>IF('Liste des mots'!$A$1=TRUE,Instructions!$D$8,"")</f>
        <v>Inscrire le titre ici</v>
      </c>
      <c r="OS3" s="111"/>
      <c r="OT3" s="111"/>
      <c r="OU3" s="111"/>
      <c r="OV3" s="111"/>
      <c r="OW3" s="111" t="str">
        <f>IF('Liste des mots'!$A$1=TRUE,Instructions!$D$8,"")</f>
        <v>Inscrire le titre ici</v>
      </c>
      <c r="OX3" s="111"/>
      <c r="OY3" s="111"/>
      <c r="OZ3" s="111"/>
      <c r="PA3" s="111"/>
      <c r="PB3" s="111" t="str">
        <f>IF('Liste des mots'!$A$1=TRUE,Instructions!$D$8,"")</f>
        <v>Inscrire le titre ici</v>
      </c>
      <c r="PC3" s="111"/>
      <c r="PD3" s="111"/>
      <c r="PE3" s="111"/>
      <c r="PF3" s="111"/>
      <c r="PG3" s="111" t="str">
        <f>IF('Liste des mots'!$A$1=TRUE,Instructions!$D$8,"")</f>
        <v>Inscrire le titre ici</v>
      </c>
      <c r="PH3" s="111"/>
      <c r="PI3" s="111"/>
      <c r="PJ3" s="111"/>
      <c r="PK3" s="111"/>
      <c r="PL3" s="111" t="str">
        <f>IF('Liste des mots'!$A$1=TRUE,Instructions!$D$8,"")</f>
        <v>Inscrire le titre ici</v>
      </c>
      <c r="PM3" s="111"/>
      <c r="PN3" s="111"/>
      <c r="PO3" s="111"/>
      <c r="PP3" s="111"/>
      <c r="PQ3" s="111" t="str">
        <f>IF('Liste des mots'!$A$1=TRUE,Instructions!$D$8,"")</f>
        <v>Inscrire le titre ici</v>
      </c>
      <c r="PR3" s="111"/>
      <c r="PS3" s="111"/>
      <c r="PT3" s="111"/>
      <c r="PU3" s="111"/>
      <c r="PV3" s="111" t="str">
        <f>IF('Liste des mots'!$A$1=TRUE,Instructions!$D$8,"")</f>
        <v>Inscrire le titre ici</v>
      </c>
      <c r="PW3" s="111"/>
      <c r="PX3" s="111"/>
      <c r="PY3" s="111"/>
      <c r="PZ3" s="111"/>
      <c r="QA3" s="111" t="str">
        <f>IF('Liste des mots'!$A$1=TRUE,Instructions!$D$8,"")</f>
        <v>Inscrire le titre ici</v>
      </c>
      <c r="QB3" s="111"/>
      <c r="QC3" s="111"/>
      <c r="QD3" s="111"/>
      <c r="QE3" s="111"/>
      <c r="QF3" s="111" t="str">
        <f>IF('Liste des mots'!$A$1=TRUE,Instructions!$D$8,"")</f>
        <v>Inscrire le titre ici</v>
      </c>
      <c r="QG3" s="111"/>
      <c r="QH3" s="111"/>
      <c r="QI3" s="111"/>
      <c r="QJ3" s="111"/>
      <c r="QK3" s="111" t="str">
        <f>IF('Liste des mots'!$A$1=TRUE,Instructions!$D$8,"")</f>
        <v>Inscrire le titre ici</v>
      </c>
      <c r="QL3" s="111"/>
      <c r="QM3" s="111"/>
      <c r="QN3" s="111"/>
      <c r="QO3" s="111"/>
      <c r="QP3" s="111" t="str">
        <f>IF('Liste des mots'!$A$1=TRUE,Instructions!$D$8,"")</f>
        <v>Inscrire le titre ici</v>
      </c>
      <c r="QQ3" s="111"/>
      <c r="QR3" s="111"/>
      <c r="QS3" s="111"/>
      <c r="QT3" s="111"/>
      <c r="QU3" s="111" t="str">
        <f>IF('Liste des mots'!$A$1=TRUE,Instructions!$D$8,"")</f>
        <v>Inscrire le titre ici</v>
      </c>
      <c r="QV3" s="111"/>
      <c r="QW3" s="111"/>
      <c r="QX3" s="111"/>
      <c r="QY3" s="111"/>
      <c r="QZ3" s="111" t="str">
        <f>IF('Liste des mots'!$A$1=TRUE,Instructions!$D$8,"")</f>
        <v>Inscrire le titre ici</v>
      </c>
      <c r="RA3" s="111"/>
      <c r="RB3" s="111"/>
      <c r="RC3" s="111"/>
      <c r="RD3" s="111"/>
      <c r="RE3" s="111" t="str">
        <f>IF('Liste des mots'!$A$1=TRUE,Instructions!$D$8,"")</f>
        <v>Inscrire le titre ici</v>
      </c>
      <c r="RF3" s="111"/>
      <c r="RG3" s="111"/>
      <c r="RH3" s="111"/>
      <c r="RI3" s="111"/>
      <c r="RJ3" s="111" t="str">
        <f>IF('Liste des mots'!$A$1=TRUE,Instructions!$D$8,"")</f>
        <v>Inscrire le titre ici</v>
      </c>
      <c r="RK3" s="111"/>
      <c r="RL3" s="111"/>
      <c r="RM3" s="111"/>
      <c r="RN3" s="111"/>
      <c r="RO3" s="111" t="str">
        <f>IF('Liste des mots'!$A$1=TRUE,Instructions!$D$8,"")</f>
        <v>Inscrire le titre ici</v>
      </c>
      <c r="RP3" s="111"/>
      <c r="RQ3" s="111"/>
      <c r="RR3" s="111"/>
      <c r="RS3" s="111"/>
      <c r="RT3" s="111" t="str">
        <f>IF('Liste des mots'!$A$1=TRUE,Instructions!$D$8,"")</f>
        <v>Inscrire le titre ici</v>
      </c>
      <c r="RU3" s="111"/>
      <c r="RV3" s="111"/>
      <c r="RW3" s="111"/>
      <c r="RX3" s="111"/>
      <c r="RY3" s="111" t="str">
        <f>IF('Liste des mots'!$A$1=TRUE,Instructions!$D$8,"")</f>
        <v>Inscrire le titre ici</v>
      </c>
      <c r="RZ3" s="111"/>
      <c r="SA3" s="111"/>
      <c r="SB3" s="111"/>
      <c r="SC3" s="111"/>
      <c r="SD3" s="111" t="str">
        <f>IF('Liste des mots'!$A$1=TRUE,Instructions!$D$8,"")</f>
        <v>Inscrire le titre ici</v>
      </c>
      <c r="SE3" s="111"/>
      <c r="SF3" s="111"/>
    </row>
    <row r="4" spans="1:500" s="116" customFormat="1" ht="68" customHeight="1" thickBot="1">
      <c r="A4" s="113" t="str">
        <f>Instructions!$D10</f>
        <v>B</v>
      </c>
      <c r="B4" s="114" t="str">
        <f>Instructions!$E10</f>
        <v>I</v>
      </c>
      <c r="C4" s="114" t="str">
        <f>Instructions!$F10</f>
        <v>N</v>
      </c>
      <c r="D4" s="114" t="str">
        <f>Instructions!$G10</f>
        <v>G</v>
      </c>
      <c r="E4" s="115" t="str">
        <f>Instructions!$H10</f>
        <v>O</v>
      </c>
      <c r="F4" s="113" t="str">
        <f>Instructions!$D10</f>
        <v>B</v>
      </c>
      <c r="G4" s="114" t="str">
        <f>Instructions!$E10</f>
        <v>I</v>
      </c>
      <c r="H4" s="114" t="str">
        <f>Instructions!$F10</f>
        <v>N</v>
      </c>
      <c r="I4" s="114" t="str">
        <f>Instructions!$G10</f>
        <v>G</v>
      </c>
      <c r="J4" s="115" t="str">
        <f>Instructions!$H10</f>
        <v>O</v>
      </c>
      <c r="K4" s="113" t="str">
        <f>Instructions!$D10</f>
        <v>B</v>
      </c>
      <c r="L4" s="114" t="str">
        <f>Instructions!$E10</f>
        <v>I</v>
      </c>
      <c r="M4" s="114" t="str">
        <f>Instructions!$F10</f>
        <v>N</v>
      </c>
      <c r="N4" s="114" t="str">
        <f>Instructions!$G10</f>
        <v>G</v>
      </c>
      <c r="O4" s="115" t="str">
        <f>Instructions!$H10</f>
        <v>O</v>
      </c>
      <c r="P4" s="113" t="str">
        <f>Instructions!$D10</f>
        <v>B</v>
      </c>
      <c r="Q4" s="114" t="str">
        <f>Instructions!$E10</f>
        <v>I</v>
      </c>
      <c r="R4" s="114" t="str">
        <f>Instructions!$F10</f>
        <v>N</v>
      </c>
      <c r="S4" s="114" t="str">
        <f>Instructions!$G10</f>
        <v>G</v>
      </c>
      <c r="T4" s="115" t="str">
        <f>Instructions!$H10</f>
        <v>O</v>
      </c>
      <c r="U4" s="113" t="str">
        <f>Instructions!$D10</f>
        <v>B</v>
      </c>
      <c r="V4" s="114" t="str">
        <f>Instructions!$E10</f>
        <v>I</v>
      </c>
      <c r="W4" s="114" t="str">
        <f>Instructions!$F10</f>
        <v>N</v>
      </c>
      <c r="X4" s="114" t="str">
        <f>Instructions!$G10</f>
        <v>G</v>
      </c>
      <c r="Y4" s="115" t="str">
        <f>Instructions!$H10</f>
        <v>O</v>
      </c>
      <c r="Z4" s="113" t="str">
        <f>Instructions!$D10</f>
        <v>B</v>
      </c>
      <c r="AA4" s="114" t="str">
        <f>Instructions!$E10</f>
        <v>I</v>
      </c>
      <c r="AB4" s="114" t="str">
        <f>Instructions!$F10</f>
        <v>N</v>
      </c>
      <c r="AC4" s="114" t="str">
        <f>Instructions!$G10</f>
        <v>G</v>
      </c>
      <c r="AD4" s="115" t="str">
        <f>Instructions!$H10</f>
        <v>O</v>
      </c>
      <c r="AE4" s="113" t="str">
        <f>Instructions!$D10</f>
        <v>B</v>
      </c>
      <c r="AF4" s="114" t="str">
        <f>Instructions!$E10</f>
        <v>I</v>
      </c>
      <c r="AG4" s="114" t="str">
        <f>Instructions!$F10</f>
        <v>N</v>
      </c>
      <c r="AH4" s="114" t="str">
        <f>Instructions!$G10</f>
        <v>G</v>
      </c>
      <c r="AI4" s="115" t="str">
        <f>Instructions!$H10</f>
        <v>O</v>
      </c>
      <c r="AJ4" s="113" t="str">
        <f>Instructions!$D10</f>
        <v>B</v>
      </c>
      <c r="AK4" s="114" t="str">
        <f>Instructions!$E10</f>
        <v>I</v>
      </c>
      <c r="AL4" s="114" t="str">
        <f>Instructions!$F10</f>
        <v>N</v>
      </c>
      <c r="AM4" s="114" t="str">
        <f>Instructions!$G10</f>
        <v>G</v>
      </c>
      <c r="AN4" s="115" t="str">
        <f>Instructions!$H10</f>
        <v>O</v>
      </c>
      <c r="AO4" s="113" t="str">
        <f>Instructions!$D10</f>
        <v>B</v>
      </c>
      <c r="AP4" s="114" t="str">
        <f>Instructions!$E10</f>
        <v>I</v>
      </c>
      <c r="AQ4" s="114" t="str">
        <f>Instructions!$F10</f>
        <v>N</v>
      </c>
      <c r="AR4" s="114" t="str">
        <f>Instructions!$G10</f>
        <v>G</v>
      </c>
      <c r="AS4" s="115" t="str">
        <f>Instructions!$H10</f>
        <v>O</v>
      </c>
      <c r="AT4" s="113" t="str">
        <f>Instructions!$D10</f>
        <v>B</v>
      </c>
      <c r="AU4" s="114" t="str">
        <f>Instructions!$E10</f>
        <v>I</v>
      </c>
      <c r="AV4" s="114" t="str">
        <f>Instructions!$F10</f>
        <v>N</v>
      </c>
      <c r="AW4" s="114" t="str">
        <f>Instructions!$G10</f>
        <v>G</v>
      </c>
      <c r="AX4" s="115" t="str">
        <f>Instructions!$H10</f>
        <v>O</v>
      </c>
      <c r="AY4" s="113" t="str">
        <f>Instructions!$D10</f>
        <v>B</v>
      </c>
      <c r="AZ4" s="114" t="str">
        <f>Instructions!$E10</f>
        <v>I</v>
      </c>
      <c r="BA4" s="114" t="str">
        <f>Instructions!$F10</f>
        <v>N</v>
      </c>
      <c r="BB4" s="114" t="str">
        <f>Instructions!$G10</f>
        <v>G</v>
      </c>
      <c r="BC4" s="115" t="str">
        <f>Instructions!$H10</f>
        <v>O</v>
      </c>
      <c r="BD4" s="113" t="str">
        <f>Instructions!$D10</f>
        <v>B</v>
      </c>
      <c r="BE4" s="114" t="str">
        <f>Instructions!$E10</f>
        <v>I</v>
      </c>
      <c r="BF4" s="114" t="str">
        <f>Instructions!$F10</f>
        <v>N</v>
      </c>
      <c r="BG4" s="114" t="str">
        <f>Instructions!$G10</f>
        <v>G</v>
      </c>
      <c r="BH4" s="115" t="str">
        <f>Instructions!$H10</f>
        <v>O</v>
      </c>
      <c r="BI4" s="113" t="str">
        <f>Instructions!$D10</f>
        <v>B</v>
      </c>
      <c r="BJ4" s="114" t="str">
        <f>Instructions!$E10</f>
        <v>I</v>
      </c>
      <c r="BK4" s="114" t="str">
        <f>Instructions!$F10</f>
        <v>N</v>
      </c>
      <c r="BL4" s="114" t="str">
        <f>Instructions!$G10</f>
        <v>G</v>
      </c>
      <c r="BM4" s="115" t="str">
        <f>Instructions!$H10</f>
        <v>O</v>
      </c>
      <c r="BN4" s="113" t="str">
        <f>Instructions!$D10</f>
        <v>B</v>
      </c>
      <c r="BO4" s="114" t="str">
        <f>Instructions!$E10</f>
        <v>I</v>
      </c>
      <c r="BP4" s="114" t="str">
        <f>Instructions!$F10</f>
        <v>N</v>
      </c>
      <c r="BQ4" s="114" t="str">
        <f>Instructions!$G10</f>
        <v>G</v>
      </c>
      <c r="BR4" s="115" t="str">
        <f>Instructions!$H10</f>
        <v>O</v>
      </c>
      <c r="BS4" s="113" t="str">
        <f>Instructions!$D10</f>
        <v>B</v>
      </c>
      <c r="BT4" s="114" t="str">
        <f>Instructions!$E10</f>
        <v>I</v>
      </c>
      <c r="BU4" s="114" t="str">
        <f>Instructions!$F10</f>
        <v>N</v>
      </c>
      <c r="BV4" s="114" t="str">
        <f>Instructions!$G10</f>
        <v>G</v>
      </c>
      <c r="BW4" s="115" t="str">
        <f>Instructions!$H10</f>
        <v>O</v>
      </c>
      <c r="BX4" s="113" t="str">
        <f>Instructions!$D10</f>
        <v>B</v>
      </c>
      <c r="BY4" s="114" t="str">
        <f>Instructions!$E10</f>
        <v>I</v>
      </c>
      <c r="BZ4" s="114" t="str">
        <f>Instructions!$F10</f>
        <v>N</v>
      </c>
      <c r="CA4" s="114" t="str">
        <f>Instructions!$G10</f>
        <v>G</v>
      </c>
      <c r="CB4" s="115" t="str">
        <f>Instructions!$H10</f>
        <v>O</v>
      </c>
      <c r="CC4" s="113" t="str">
        <f>Instructions!$D10</f>
        <v>B</v>
      </c>
      <c r="CD4" s="114" t="str">
        <f>Instructions!$E10</f>
        <v>I</v>
      </c>
      <c r="CE4" s="114" t="str">
        <f>Instructions!$F10</f>
        <v>N</v>
      </c>
      <c r="CF4" s="114" t="str">
        <f>Instructions!$G10</f>
        <v>G</v>
      </c>
      <c r="CG4" s="115" t="str">
        <f>Instructions!$H10</f>
        <v>O</v>
      </c>
      <c r="CH4" s="113" t="str">
        <f>Instructions!$D10</f>
        <v>B</v>
      </c>
      <c r="CI4" s="114" t="str">
        <f>Instructions!$E10</f>
        <v>I</v>
      </c>
      <c r="CJ4" s="114" t="str">
        <f>Instructions!$F10</f>
        <v>N</v>
      </c>
      <c r="CK4" s="114" t="str">
        <f>Instructions!$G10</f>
        <v>G</v>
      </c>
      <c r="CL4" s="115" t="str">
        <f>Instructions!$H10</f>
        <v>O</v>
      </c>
      <c r="CM4" s="113" t="str">
        <f>Instructions!$D10</f>
        <v>B</v>
      </c>
      <c r="CN4" s="114" t="str">
        <f>Instructions!$E10</f>
        <v>I</v>
      </c>
      <c r="CO4" s="114" t="str">
        <f>Instructions!$F10</f>
        <v>N</v>
      </c>
      <c r="CP4" s="114" t="str">
        <f>Instructions!$G10</f>
        <v>G</v>
      </c>
      <c r="CQ4" s="115" t="str">
        <f>Instructions!$H10</f>
        <v>O</v>
      </c>
      <c r="CR4" s="113" t="str">
        <f>Instructions!$D10</f>
        <v>B</v>
      </c>
      <c r="CS4" s="114" t="str">
        <f>Instructions!$E10</f>
        <v>I</v>
      </c>
      <c r="CT4" s="114" t="str">
        <f>Instructions!$F10</f>
        <v>N</v>
      </c>
      <c r="CU4" s="114" t="str">
        <f>Instructions!$G10</f>
        <v>G</v>
      </c>
      <c r="CV4" s="115" t="str">
        <f>Instructions!$H10</f>
        <v>O</v>
      </c>
      <c r="CW4" s="113" t="str">
        <f>Instructions!$D10</f>
        <v>B</v>
      </c>
      <c r="CX4" s="114" t="str">
        <f>Instructions!$E10</f>
        <v>I</v>
      </c>
      <c r="CY4" s="114" t="str">
        <f>Instructions!$F10</f>
        <v>N</v>
      </c>
      <c r="CZ4" s="114" t="str">
        <f>Instructions!$G10</f>
        <v>G</v>
      </c>
      <c r="DA4" s="115" t="str">
        <f>Instructions!$H10</f>
        <v>O</v>
      </c>
      <c r="DB4" s="113" t="str">
        <f>Instructions!$D10</f>
        <v>B</v>
      </c>
      <c r="DC4" s="114" t="str">
        <f>Instructions!$E10</f>
        <v>I</v>
      </c>
      <c r="DD4" s="114" t="str">
        <f>Instructions!$F10</f>
        <v>N</v>
      </c>
      <c r="DE4" s="114" t="str">
        <f>Instructions!$G10</f>
        <v>G</v>
      </c>
      <c r="DF4" s="115" t="str">
        <f>Instructions!$H10</f>
        <v>O</v>
      </c>
      <c r="DG4" s="113" t="str">
        <f>Instructions!$D10</f>
        <v>B</v>
      </c>
      <c r="DH4" s="114" t="str">
        <f>Instructions!$E10</f>
        <v>I</v>
      </c>
      <c r="DI4" s="114" t="str">
        <f>Instructions!$F10</f>
        <v>N</v>
      </c>
      <c r="DJ4" s="114" t="str">
        <f>Instructions!$G10</f>
        <v>G</v>
      </c>
      <c r="DK4" s="115" t="str">
        <f>Instructions!$H10</f>
        <v>O</v>
      </c>
      <c r="DL4" s="113" t="str">
        <f>Instructions!$D10</f>
        <v>B</v>
      </c>
      <c r="DM4" s="114" t="str">
        <f>Instructions!$E10</f>
        <v>I</v>
      </c>
      <c r="DN4" s="114" t="str">
        <f>Instructions!$F10</f>
        <v>N</v>
      </c>
      <c r="DO4" s="114" t="str">
        <f>Instructions!$G10</f>
        <v>G</v>
      </c>
      <c r="DP4" s="115" t="str">
        <f>Instructions!$H10</f>
        <v>O</v>
      </c>
      <c r="DQ4" s="113" t="str">
        <f>Instructions!$D10</f>
        <v>B</v>
      </c>
      <c r="DR4" s="114" t="str">
        <f>Instructions!$E10</f>
        <v>I</v>
      </c>
      <c r="DS4" s="114" t="str">
        <f>Instructions!$F10</f>
        <v>N</v>
      </c>
      <c r="DT4" s="114" t="str">
        <f>Instructions!$G10</f>
        <v>G</v>
      </c>
      <c r="DU4" s="115" t="str">
        <f>Instructions!$H10</f>
        <v>O</v>
      </c>
      <c r="DV4" s="113" t="str">
        <f>Instructions!$D10</f>
        <v>B</v>
      </c>
      <c r="DW4" s="114" t="str">
        <f>Instructions!$E10</f>
        <v>I</v>
      </c>
      <c r="DX4" s="114" t="str">
        <f>Instructions!$F10</f>
        <v>N</v>
      </c>
      <c r="DY4" s="114" t="str">
        <f>Instructions!$G10</f>
        <v>G</v>
      </c>
      <c r="DZ4" s="115" t="str">
        <f>Instructions!$H10</f>
        <v>O</v>
      </c>
      <c r="EA4" s="113" t="str">
        <f>Instructions!$D10</f>
        <v>B</v>
      </c>
      <c r="EB4" s="114" t="str">
        <f>Instructions!$E10</f>
        <v>I</v>
      </c>
      <c r="EC4" s="114" t="str">
        <f>Instructions!$F10</f>
        <v>N</v>
      </c>
      <c r="ED4" s="114" t="str">
        <f>Instructions!$G10</f>
        <v>G</v>
      </c>
      <c r="EE4" s="115" t="str">
        <f>Instructions!$H10</f>
        <v>O</v>
      </c>
      <c r="EF4" s="113" t="str">
        <f>Instructions!$D10</f>
        <v>B</v>
      </c>
      <c r="EG4" s="114" t="str">
        <f>Instructions!$E10</f>
        <v>I</v>
      </c>
      <c r="EH4" s="114" t="str">
        <f>Instructions!$F10</f>
        <v>N</v>
      </c>
      <c r="EI4" s="114" t="str">
        <f>Instructions!$G10</f>
        <v>G</v>
      </c>
      <c r="EJ4" s="115" t="str">
        <f>Instructions!$H10</f>
        <v>O</v>
      </c>
      <c r="EK4" s="113" t="str">
        <f>Instructions!$D10</f>
        <v>B</v>
      </c>
      <c r="EL4" s="114" t="str">
        <f>Instructions!$E10</f>
        <v>I</v>
      </c>
      <c r="EM4" s="114" t="str">
        <f>Instructions!$F10</f>
        <v>N</v>
      </c>
      <c r="EN4" s="114" t="str">
        <f>Instructions!$G10</f>
        <v>G</v>
      </c>
      <c r="EO4" s="115" t="str">
        <f>Instructions!$H10</f>
        <v>O</v>
      </c>
      <c r="EP4" s="113" t="str">
        <f>Instructions!$D10</f>
        <v>B</v>
      </c>
      <c r="EQ4" s="114" t="str">
        <f>Instructions!$E10</f>
        <v>I</v>
      </c>
      <c r="ER4" s="114" t="str">
        <f>Instructions!$F10</f>
        <v>N</v>
      </c>
      <c r="ES4" s="114" t="str">
        <f>Instructions!$G10</f>
        <v>G</v>
      </c>
      <c r="ET4" s="115" t="str">
        <f>Instructions!$H10</f>
        <v>O</v>
      </c>
      <c r="EU4" s="113" t="str">
        <f>Instructions!$D10</f>
        <v>B</v>
      </c>
      <c r="EV4" s="114" t="str">
        <f>Instructions!$E10</f>
        <v>I</v>
      </c>
      <c r="EW4" s="114" t="str">
        <f>Instructions!$F10</f>
        <v>N</v>
      </c>
      <c r="EX4" s="114" t="str">
        <f>Instructions!$G10</f>
        <v>G</v>
      </c>
      <c r="EY4" s="115" t="str">
        <f>Instructions!$H10</f>
        <v>O</v>
      </c>
      <c r="EZ4" s="113" t="str">
        <f>Instructions!$D10</f>
        <v>B</v>
      </c>
      <c r="FA4" s="114" t="str">
        <f>Instructions!$E10</f>
        <v>I</v>
      </c>
      <c r="FB4" s="114" t="str">
        <f>Instructions!$F10</f>
        <v>N</v>
      </c>
      <c r="FC4" s="114" t="str">
        <f>Instructions!$G10</f>
        <v>G</v>
      </c>
      <c r="FD4" s="115" t="str">
        <f>Instructions!$H10</f>
        <v>O</v>
      </c>
      <c r="FE4" s="113" t="str">
        <f>Instructions!$D10</f>
        <v>B</v>
      </c>
      <c r="FF4" s="114" t="str">
        <f>Instructions!$E10</f>
        <v>I</v>
      </c>
      <c r="FG4" s="114" t="str">
        <f>Instructions!$F10</f>
        <v>N</v>
      </c>
      <c r="FH4" s="114" t="str">
        <f>Instructions!$G10</f>
        <v>G</v>
      </c>
      <c r="FI4" s="115" t="str">
        <f>Instructions!$H10</f>
        <v>O</v>
      </c>
      <c r="FJ4" s="113" t="str">
        <f>Instructions!$D10</f>
        <v>B</v>
      </c>
      <c r="FK4" s="114" t="str">
        <f>Instructions!$E10</f>
        <v>I</v>
      </c>
      <c r="FL4" s="114" t="str">
        <f>Instructions!$F10</f>
        <v>N</v>
      </c>
      <c r="FM4" s="114" t="str">
        <f>Instructions!$G10</f>
        <v>G</v>
      </c>
      <c r="FN4" s="115" t="str">
        <f>Instructions!$H10</f>
        <v>O</v>
      </c>
      <c r="FO4" s="113" t="str">
        <f>Instructions!$D10</f>
        <v>B</v>
      </c>
      <c r="FP4" s="114" t="str">
        <f>Instructions!$E10</f>
        <v>I</v>
      </c>
      <c r="FQ4" s="114" t="str">
        <f>Instructions!$F10</f>
        <v>N</v>
      </c>
      <c r="FR4" s="114" t="str">
        <f>Instructions!$G10</f>
        <v>G</v>
      </c>
      <c r="FS4" s="115" t="str">
        <f>Instructions!$H10</f>
        <v>O</v>
      </c>
      <c r="FT4" s="113" t="str">
        <f>Instructions!$D10</f>
        <v>B</v>
      </c>
      <c r="FU4" s="114" t="str">
        <f>Instructions!$E10</f>
        <v>I</v>
      </c>
      <c r="FV4" s="114" t="str">
        <f>Instructions!$F10</f>
        <v>N</v>
      </c>
      <c r="FW4" s="114" t="str">
        <f>Instructions!$G10</f>
        <v>G</v>
      </c>
      <c r="FX4" s="115" t="str">
        <f>Instructions!$H10</f>
        <v>O</v>
      </c>
      <c r="FY4" s="113" t="str">
        <f>Instructions!$D10</f>
        <v>B</v>
      </c>
      <c r="FZ4" s="114" t="str">
        <f>Instructions!$E10</f>
        <v>I</v>
      </c>
      <c r="GA4" s="114" t="str">
        <f>Instructions!$F10</f>
        <v>N</v>
      </c>
      <c r="GB4" s="114" t="str">
        <f>Instructions!$G10</f>
        <v>G</v>
      </c>
      <c r="GC4" s="115" t="str">
        <f>Instructions!$H10</f>
        <v>O</v>
      </c>
      <c r="GD4" s="113" t="str">
        <f>Instructions!$D10</f>
        <v>B</v>
      </c>
      <c r="GE4" s="114" t="str">
        <f>Instructions!$E10</f>
        <v>I</v>
      </c>
      <c r="GF4" s="114" t="str">
        <f>Instructions!$F10</f>
        <v>N</v>
      </c>
      <c r="GG4" s="114" t="str">
        <f>Instructions!$G10</f>
        <v>G</v>
      </c>
      <c r="GH4" s="115" t="str">
        <f>Instructions!$H10</f>
        <v>O</v>
      </c>
      <c r="GI4" s="113" t="str">
        <f>Instructions!$D10</f>
        <v>B</v>
      </c>
      <c r="GJ4" s="114" t="str">
        <f>Instructions!$E10</f>
        <v>I</v>
      </c>
      <c r="GK4" s="114" t="str">
        <f>Instructions!$F10</f>
        <v>N</v>
      </c>
      <c r="GL4" s="114" t="str">
        <f>Instructions!$G10</f>
        <v>G</v>
      </c>
      <c r="GM4" s="115" t="str">
        <f>Instructions!$H10</f>
        <v>O</v>
      </c>
      <c r="GN4" s="113" t="str">
        <f>Instructions!$D10</f>
        <v>B</v>
      </c>
      <c r="GO4" s="114" t="str">
        <f>Instructions!$E10</f>
        <v>I</v>
      </c>
      <c r="GP4" s="114" t="str">
        <f>Instructions!$F10</f>
        <v>N</v>
      </c>
      <c r="GQ4" s="114" t="str">
        <f>Instructions!$G10</f>
        <v>G</v>
      </c>
      <c r="GR4" s="115" t="str">
        <f>Instructions!$H10</f>
        <v>O</v>
      </c>
      <c r="GS4" s="113" t="str">
        <f>Instructions!$D10</f>
        <v>B</v>
      </c>
      <c r="GT4" s="114" t="str">
        <f>Instructions!$E10</f>
        <v>I</v>
      </c>
      <c r="GU4" s="114" t="str">
        <f>Instructions!$F10</f>
        <v>N</v>
      </c>
      <c r="GV4" s="114" t="str">
        <f>Instructions!$G10</f>
        <v>G</v>
      </c>
      <c r="GW4" s="115" t="str">
        <f>Instructions!$H10</f>
        <v>O</v>
      </c>
      <c r="GX4" s="113" t="str">
        <f>Instructions!$D10</f>
        <v>B</v>
      </c>
      <c r="GY4" s="114" t="str">
        <f>Instructions!$E10</f>
        <v>I</v>
      </c>
      <c r="GZ4" s="114" t="str">
        <f>Instructions!$F10</f>
        <v>N</v>
      </c>
      <c r="HA4" s="114" t="str">
        <f>Instructions!$G10</f>
        <v>G</v>
      </c>
      <c r="HB4" s="115" t="str">
        <f>Instructions!$H10</f>
        <v>O</v>
      </c>
      <c r="HC4" s="113" t="str">
        <f>Instructions!$D10</f>
        <v>B</v>
      </c>
      <c r="HD4" s="114" t="str">
        <f>Instructions!$E10</f>
        <v>I</v>
      </c>
      <c r="HE4" s="114" t="str">
        <f>Instructions!$F10</f>
        <v>N</v>
      </c>
      <c r="HF4" s="114" t="str">
        <f>Instructions!$G10</f>
        <v>G</v>
      </c>
      <c r="HG4" s="115" t="str">
        <f>Instructions!$H10</f>
        <v>O</v>
      </c>
      <c r="HH4" s="113" t="str">
        <f>Instructions!$D10</f>
        <v>B</v>
      </c>
      <c r="HI4" s="114" t="str">
        <f>Instructions!$E10</f>
        <v>I</v>
      </c>
      <c r="HJ4" s="114" t="str">
        <f>Instructions!$F10</f>
        <v>N</v>
      </c>
      <c r="HK4" s="114" t="str">
        <f>Instructions!$G10</f>
        <v>G</v>
      </c>
      <c r="HL4" s="115" t="str">
        <f>Instructions!$H10</f>
        <v>O</v>
      </c>
      <c r="HM4" s="113" t="str">
        <f>Instructions!$D10</f>
        <v>B</v>
      </c>
      <c r="HN4" s="114" t="str">
        <f>Instructions!$E10</f>
        <v>I</v>
      </c>
      <c r="HO4" s="114" t="str">
        <f>Instructions!$F10</f>
        <v>N</v>
      </c>
      <c r="HP4" s="114" t="str">
        <f>Instructions!$G10</f>
        <v>G</v>
      </c>
      <c r="HQ4" s="115" t="str">
        <f>Instructions!$H10</f>
        <v>O</v>
      </c>
      <c r="HR4" s="113" t="str">
        <f>Instructions!$D10</f>
        <v>B</v>
      </c>
      <c r="HS4" s="114" t="str">
        <f>Instructions!$E10</f>
        <v>I</v>
      </c>
      <c r="HT4" s="114" t="str">
        <f>Instructions!$F10</f>
        <v>N</v>
      </c>
      <c r="HU4" s="114" t="str">
        <f>Instructions!$G10</f>
        <v>G</v>
      </c>
      <c r="HV4" s="115" t="str">
        <f>Instructions!$H10</f>
        <v>O</v>
      </c>
      <c r="HW4" s="113" t="str">
        <f>Instructions!$D10</f>
        <v>B</v>
      </c>
      <c r="HX4" s="114" t="str">
        <f>Instructions!$E10</f>
        <v>I</v>
      </c>
      <c r="HY4" s="114" t="str">
        <f>Instructions!$F10</f>
        <v>N</v>
      </c>
      <c r="HZ4" s="114" t="str">
        <f>Instructions!$G10</f>
        <v>G</v>
      </c>
      <c r="IA4" s="115" t="str">
        <f>Instructions!$H10</f>
        <v>O</v>
      </c>
      <c r="IB4" s="113" t="str">
        <f>Instructions!$D10</f>
        <v>B</v>
      </c>
      <c r="IC4" s="114" t="str">
        <f>Instructions!$E10</f>
        <v>I</v>
      </c>
      <c r="ID4" s="114" t="str">
        <f>Instructions!$F10</f>
        <v>N</v>
      </c>
      <c r="IE4" s="114" t="str">
        <f>Instructions!$G10</f>
        <v>G</v>
      </c>
      <c r="IF4" s="115" t="str">
        <f>Instructions!$H10</f>
        <v>O</v>
      </c>
      <c r="IG4" s="113" t="str">
        <f>Instructions!$D10</f>
        <v>B</v>
      </c>
      <c r="IH4" s="114" t="str">
        <f>Instructions!$E10</f>
        <v>I</v>
      </c>
      <c r="II4" s="114" t="str">
        <f>Instructions!$F10</f>
        <v>N</v>
      </c>
      <c r="IJ4" s="114" t="str">
        <f>Instructions!$G10</f>
        <v>G</v>
      </c>
      <c r="IK4" s="115" t="str">
        <f>Instructions!$H10</f>
        <v>O</v>
      </c>
      <c r="IL4" s="113" t="str">
        <f>Instructions!$D10</f>
        <v>B</v>
      </c>
      <c r="IM4" s="114" t="str">
        <f>Instructions!$E10</f>
        <v>I</v>
      </c>
      <c r="IN4" s="114" t="str">
        <f>Instructions!$F10</f>
        <v>N</v>
      </c>
      <c r="IO4" s="114" t="str">
        <f>Instructions!$G10</f>
        <v>G</v>
      </c>
      <c r="IP4" s="115" t="str">
        <f>Instructions!$H10</f>
        <v>O</v>
      </c>
      <c r="IQ4" s="113" t="str">
        <f>Instructions!$D10</f>
        <v>B</v>
      </c>
      <c r="IR4" s="114" t="str">
        <f>Instructions!$E10</f>
        <v>I</v>
      </c>
      <c r="IS4" s="114" t="str">
        <f>Instructions!$F10</f>
        <v>N</v>
      </c>
      <c r="IT4" s="114" t="str">
        <f>Instructions!$G10</f>
        <v>G</v>
      </c>
      <c r="IU4" s="115" t="str">
        <f>Instructions!$H10</f>
        <v>O</v>
      </c>
      <c r="IV4" s="113" t="str">
        <f>Instructions!$D10</f>
        <v>B</v>
      </c>
      <c r="IW4" s="114" t="str">
        <f>Instructions!$E10</f>
        <v>I</v>
      </c>
      <c r="IX4" s="114" t="str">
        <f>Instructions!$F10</f>
        <v>N</v>
      </c>
      <c r="IY4" s="114" t="str">
        <f>Instructions!$G10</f>
        <v>G</v>
      </c>
      <c r="IZ4" s="115" t="str">
        <f>Instructions!$H10</f>
        <v>O</v>
      </c>
      <c r="JA4" s="113" t="str">
        <f>Instructions!$D10</f>
        <v>B</v>
      </c>
      <c r="JB4" s="114" t="str">
        <f>Instructions!$E10</f>
        <v>I</v>
      </c>
      <c r="JC4" s="114" t="str">
        <f>Instructions!$F10</f>
        <v>N</v>
      </c>
      <c r="JD4" s="114" t="str">
        <f>Instructions!$G10</f>
        <v>G</v>
      </c>
      <c r="JE4" s="115" t="str">
        <f>Instructions!$H10</f>
        <v>O</v>
      </c>
      <c r="JF4" s="113" t="str">
        <f>Instructions!$D10</f>
        <v>B</v>
      </c>
      <c r="JG4" s="114" t="str">
        <f>Instructions!$E10</f>
        <v>I</v>
      </c>
      <c r="JH4" s="114" t="str">
        <f>Instructions!$F10</f>
        <v>N</v>
      </c>
      <c r="JI4" s="114" t="str">
        <f>Instructions!$G10</f>
        <v>G</v>
      </c>
      <c r="JJ4" s="115" t="str">
        <f>Instructions!$H10</f>
        <v>O</v>
      </c>
      <c r="JK4" s="113" t="str">
        <f>Instructions!$D10</f>
        <v>B</v>
      </c>
      <c r="JL4" s="114" t="str">
        <f>Instructions!$E10</f>
        <v>I</v>
      </c>
      <c r="JM4" s="114" t="str">
        <f>Instructions!$F10</f>
        <v>N</v>
      </c>
      <c r="JN4" s="114" t="str">
        <f>Instructions!$G10</f>
        <v>G</v>
      </c>
      <c r="JO4" s="115" t="str">
        <f>Instructions!$H10</f>
        <v>O</v>
      </c>
      <c r="JP4" s="113" t="str">
        <f>Instructions!$D10</f>
        <v>B</v>
      </c>
      <c r="JQ4" s="114" t="str">
        <f>Instructions!$E10</f>
        <v>I</v>
      </c>
      <c r="JR4" s="114" t="str">
        <f>Instructions!$F10</f>
        <v>N</v>
      </c>
      <c r="JS4" s="114" t="str">
        <f>Instructions!$G10</f>
        <v>G</v>
      </c>
      <c r="JT4" s="115" t="str">
        <f>Instructions!$H10</f>
        <v>O</v>
      </c>
      <c r="JU4" s="113" t="str">
        <f>Instructions!$D10</f>
        <v>B</v>
      </c>
      <c r="JV4" s="114" t="str">
        <f>Instructions!$E10</f>
        <v>I</v>
      </c>
      <c r="JW4" s="114" t="str">
        <f>Instructions!$F10</f>
        <v>N</v>
      </c>
      <c r="JX4" s="114" t="str">
        <f>Instructions!$G10</f>
        <v>G</v>
      </c>
      <c r="JY4" s="115" t="str">
        <f>Instructions!$H10</f>
        <v>O</v>
      </c>
      <c r="JZ4" s="113" t="str">
        <f>Instructions!$D10</f>
        <v>B</v>
      </c>
      <c r="KA4" s="114" t="str">
        <f>Instructions!$E10</f>
        <v>I</v>
      </c>
      <c r="KB4" s="114" t="str">
        <f>Instructions!$F10</f>
        <v>N</v>
      </c>
      <c r="KC4" s="114" t="str">
        <f>Instructions!$G10</f>
        <v>G</v>
      </c>
      <c r="KD4" s="115" t="str">
        <f>Instructions!$H10</f>
        <v>O</v>
      </c>
      <c r="KE4" s="113" t="str">
        <f>Instructions!$D10</f>
        <v>B</v>
      </c>
      <c r="KF4" s="114" t="str">
        <f>Instructions!$E10</f>
        <v>I</v>
      </c>
      <c r="KG4" s="114" t="str">
        <f>Instructions!$F10</f>
        <v>N</v>
      </c>
      <c r="KH4" s="114" t="str">
        <f>Instructions!$G10</f>
        <v>G</v>
      </c>
      <c r="KI4" s="115" t="str">
        <f>Instructions!$H10</f>
        <v>O</v>
      </c>
      <c r="KJ4" s="113" t="str">
        <f>Instructions!$D10</f>
        <v>B</v>
      </c>
      <c r="KK4" s="114" t="str">
        <f>Instructions!$E10</f>
        <v>I</v>
      </c>
      <c r="KL4" s="114" t="str">
        <f>Instructions!$F10</f>
        <v>N</v>
      </c>
      <c r="KM4" s="114" t="str">
        <f>Instructions!$G10</f>
        <v>G</v>
      </c>
      <c r="KN4" s="115" t="str">
        <f>Instructions!$H10</f>
        <v>O</v>
      </c>
      <c r="KO4" s="113" t="str">
        <f>Instructions!$D10</f>
        <v>B</v>
      </c>
      <c r="KP4" s="114" t="str">
        <f>Instructions!$E10</f>
        <v>I</v>
      </c>
      <c r="KQ4" s="114" t="str">
        <f>Instructions!$F10</f>
        <v>N</v>
      </c>
      <c r="KR4" s="114" t="str">
        <f>Instructions!$G10</f>
        <v>G</v>
      </c>
      <c r="KS4" s="115" t="str">
        <f>Instructions!$H10</f>
        <v>O</v>
      </c>
      <c r="KT4" s="113" t="str">
        <f>Instructions!$D10</f>
        <v>B</v>
      </c>
      <c r="KU4" s="114" t="str">
        <f>Instructions!$E10</f>
        <v>I</v>
      </c>
      <c r="KV4" s="114" t="str">
        <f>Instructions!$F10</f>
        <v>N</v>
      </c>
      <c r="KW4" s="114" t="str">
        <f>Instructions!$G10</f>
        <v>G</v>
      </c>
      <c r="KX4" s="115" t="str">
        <f>Instructions!$H10</f>
        <v>O</v>
      </c>
      <c r="KY4" s="113" t="str">
        <f>Instructions!$D10</f>
        <v>B</v>
      </c>
      <c r="KZ4" s="114" t="str">
        <f>Instructions!$E10</f>
        <v>I</v>
      </c>
      <c r="LA4" s="114" t="str">
        <f>Instructions!$F10</f>
        <v>N</v>
      </c>
      <c r="LB4" s="114" t="str">
        <f>Instructions!$G10</f>
        <v>G</v>
      </c>
      <c r="LC4" s="115" t="str">
        <f>Instructions!$H10</f>
        <v>O</v>
      </c>
      <c r="LD4" s="113" t="str">
        <f>Instructions!$D10</f>
        <v>B</v>
      </c>
      <c r="LE4" s="114" t="str">
        <f>Instructions!$E10</f>
        <v>I</v>
      </c>
      <c r="LF4" s="114" t="str">
        <f>Instructions!$F10</f>
        <v>N</v>
      </c>
      <c r="LG4" s="114" t="str">
        <f>Instructions!$G10</f>
        <v>G</v>
      </c>
      <c r="LH4" s="115" t="str">
        <f>Instructions!$H10</f>
        <v>O</v>
      </c>
      <c r="LI4" s="113" t="str">
        <f>Instructions!$D10</f>
        <v>B</v>
      </c>
      <c r="LJ4" s="114" t="str">
        <f>Instructions!$E10</f>
        <v>I</v>
      </c>
      <c r="LK4" s="114" t="str">
        <f>Instructions!$F10</f>
        <v>N</v>
      </c>
      <c r="LL4" s="114" t="str">
        <f>Instructions!$G10</f>
        <v>G</v>
      </c>
      <c r="LM4" s="115" t="str">
        <f>Instructions!$H10</f>
        <v>O</v>
      </c>
      <c r="LN4" s="113" t="str">
        <f>Instructions!$D10</f>
        <v>B</v>
      </c>
      <c r="LO4" s="114" t="str">
        <f>Instructions!$E10</f>
        <v>I</v>
      </c>
      <c r="LP4" s="114" t="str">
        <f>Instructions!$F10</f>
        <v>N</v>
      </c>
      <c r="LQ4" s="114" t="str">
        <f>Instructions!$G10</f>
        <v>G</v>
      </c>
      <c r="LR4" s="115" t="str">
        <f>Instructions!$H10</f>
        <v>O</v>
      </c>
      <c r="LS4" s="113" t="str">
        <f>Instructions!$D10</f>
        <v>B</v>
      </c>
      <c r="LT4" s="114" t="str">
        <f>Instructions!$E10</f>
        <v>I</v>
      </c>
      <c r="LU4" s="114" t="str">
        <f>Instructions!$F10</f>
        <v>N</v>
      </c>
      <c r="LV4" s="114" t="str">
        <f>Instructions!$G10</f>
        <v>G</v>
      </c>
      <c r="LW4" s="115" t="str">
        <f>Instructions!$H10</f>
        <v>O</v>
      </c>
      <c r="LX4" s="113" t="str">
        <f>Instructions!$D10</f>
        <v>B</v>
      </c>
      <c r="LY4" s="114" t="str">
        <f>Instructions!$E10</f>
        <v>I</v>
      </c>
      <c r="LZ4" s="114" t="str">
        <f>Instructions!$F10</f>
        <v>N</v>
      </c>
      <c r="MA4" s="114" t="str">
        <f>Instructions!$G10</f>
        <v>G</v>
      </c>
      <c r="MB4" s="115" t="str">
        <f>Instructions!$H10</f>
        <v>O</v>
      </c>
      <c r="MC4" s="113" t="str">
        <f>Instructions!$D10</f>
        <v>B</v>
      </c>
      <c r="MD4" s="114" t="str">
        <f>Instructions!$E10</f>
        <v>I</v>
      </c>
      <c r="ME4" s="114" t="str">
        <f>Instructions!$F10</f>
        <v>N</v>
      </c>
      <c r="MF4" s="114" t="str">
        <f>Instructions!$G10</f>
        <v>G</v>
      </c>
      <c r="MG4" s="115" t="str">
        <f>Instructions!$H10</f>
        <v>O</v>
      </c>
      <c r="MH4" s="113" t="str">
        <f>Instructions!$D10</f>
        <v>B</v>
      </c>
      <c r="MI4" s="114" t="str">
        <f>Instructions!$E10</f>
        <v>I</v>
      </c>
      <c r="MJ4" s="114" t="str">
        <f>Instructions!$F10</f>
        <v>N</v>
      </c>
      <c r="MK4" s="114" t="str">
        <f>Instructions!$G10</f>
        <v>G</v>
      </c>
      <c r="ML4" s="115" t="str">
        <f>Instructions!$H10</f>
        <v>O</v>
      </c>
      <c r="MM4" s="113" t="str">
        <f>Instructions!$D10</f>
        <v>B</v>
      </c>
      <c r="MN4" s="114" t="str">
        <f>Instructions!$E10</f>
        <v>I</v>
      </c>
      <c r="MO4" s="114" t="str">
        <f>Instructions!$F10</f>
        <v>N</v>
      </c>
      <c r="MP4" s="114" t="str">
        <f>Instructions!$G10</f>
        <v>G</v>
      </c>
      <c r="MQ4" s="115" t="str">
        <f>Instructions!$H10</f>
        <v>O</v>
      </c>
      <c r="MR4" s="113" t="str">
        <f>Instructions!$D10</f>
        <v>B</v>
      </c>
      <c r="MS4" s="114" t="str">
        <f>Instructions!$E10</f>
        <v>I</v>
      </c>
      <c r="MT4" s="114" t="str">
        <f>Instructions!$F10</f>
        <v>N</v>
      </c>
      <c r="MU4" s="114" t="str">
        <f>Instructions!$G10</f>
        <v>G</v>
      </c>
      <c r="MV4" s="115" t="str">
        <f>Instructions!$H10</f>
        <v>O</v>
      </c>
      <c r="MW4" s="113" t="str">
        <f>Instructions!$D10</f>
        <v>B</v>
      </c>
      <c r="MX4" s="114" t="str">
        <f>Instructions!$E10</f>
        <v>I</v>
      </c>
      <c r="MY4" s="114" t="str">
        <f>Instructions!$F10</f>
        <v>N</v>
      </c>
      <c r="MZ4" s="114" t="str">
        <f>Instructions!$G10</f>
        <v>G</v>
      </c>
      <c r="NA4" s="115" t="str">
        <f>Instructions!$H10</f>
        <v>O</v>
      </c>
      <c r="NB4" s="113" t="str">
        <f>Instructions!$D10</f>
        <v>B</v>
      </c>
      <c r="NC4" s="114" t="str">
        <f>Instructions!$E10</f>
        <v>I</v>
      </c>
      <c r="ND4" s="114" t="str">
        <f>Instructions!$F10</f>
        <v>N</v>
      </c>
      <c r="NE4" s="114" t="str">
        <f>Instructions!$G10</f>
        <v>G</v>
      </c>
      <c r="NF4" s="115" t="str">
        <f>Instructions!$H10</f>
        <v>O</v>
      </c>
      <c r="NG4" s="113" t="str">
        <f>Instructions!$D10</f>
        <v>B</v>
      </c>
      <c r="NH4" s="114" t="str">
        <f>Instructions!$E10</f>
        <v>I</v>
      </c>
      <c r="NI4" s="114" t="str">
        <f>Instructions!$F10</f>
        <v>N</v>
      </c>
      <c r="NJ4" s="114" t="str">
        <f>Instructions!$G10</f>
        <v>G</v>
      </c>
      <c r="NK4" s="115" t="str">
        <f>Instructions!$H10</f>
        <v>O</v>
      </c>
      <c r="NL4" s="113" t="str">
        <f>Instructions!$D10</f>
        <v>B</v>
      </c>
      <c r="NM4" s="114" t="str">
        <f>Instructions!$E10</f>
        <v>I</v>
      </c>
      <c r="NN4" s="114" t="str">
        <f>Instructions!$F10</f>
        <v>N</v>
      </c>
      <c r="NO4" s="114" t="str">
        <f>Instructions!$G10</f>
        <v>G</v>
      </c>
      <c r="NP4" s="115" t="str">
        <f>Instructions!$H10</f>
        <v>O</v>
      </c>
      <c r="NQ4" s="113" t="str">
        <f>Instructions!$D10</f>
        <v>B</v>
      </c>
      <c r="NR4" s="114" t="str">
        <f>Instructions!$E10</f>
        <v>I</v>
      </c>
      <c r="NS4" s="114" t="str">
        <f>Instructions!$F10</f>
        <v>N</v>
      </c>
      <c r="NT4" s="114" t="str">
        <f>Instructions!$G10</f>
        <v>G</v>
      </c>
      <c r="NU4" s="115" t="str">
        <f>Instructions!$H10</f>
        <v>O</v>
      </c>
      <c r="NV4" s="113" t="str">
        <f>Instructions!$D10</f>
        <v>B</v>
      </c>
      <c r="NW4" s="114" t="str">
        <f>Instructions!$E10</f>
        <v>I</v>
      </c>
      <c r="NX4" s="114" t="str">
        <f>Instructions!$F10</f>
        <v>N</v>
      </c>
      <c r="NY4" s="114" t="str">
        <f>Instructions!$G10</f>
        <v>G</v>
      </c>
      <c r="NZ4" s="115" t="str">
        <f>Instructions!$H10</f>
        <v>O</v>
      </c>
      <c r="OA4" s="113" t="str">
        <f>Instructions!$D10</f>
        <v>B</v>
      </c>
      <c r="OB4" s="114" t="str">
        <f>Instructions!$E10</f>
        <v>I</v>
      </c>
      <c r="OC4" s="114" t="str">
        <f>Instructions!$F10</f>
        <v>N</v>
      </c>
      <c r="OD4" s="114" t="str">
        <f>Instructions!$G10</f>
        <v>G</v>
      </c>
      <c r="OE4" s="115" t="str">
        <f>Instructions!$H10</f>
        <v>O</v>
      </c>
      <c r="OF4" s="113" t="str">
        <f>Instructions!$D10</f>
        <v>B</v>
      </c>
      <c r="OG4" s="114" t="str">
        <f>Instructions!$E10</f>
        <v>I</v>
      </c>
      <c r="OH4" s="114" t="str">
        <f>Instructions!$F10</f>
        <v>N</v>
      </c>
      <c r="OI4" s="114" t="str">
        <f>Instructions!$G10</f>
        <v>G</v>
      </c>
      <c r="OJ4" s="115" t="str">
        <f>Instructions!$H10</f>
        <v>O</v>
      </c>
      <c r="OK4" s="113" t="str">
        <f>Instructions!$D10</f>
        <v>B</v>
      </c>
      <c r="OL4" s="114" t="str">
        <f>Instructions!$E10</f>
        <v>I</v>
      </c>
      <c r="OM4" s="114" t="str">
        <f>Instructions!$F10</f>
        <v>N</v>
      </c>
      <c r="ON4" s="114" t="str">
        <f>Instructions!$G10</f>
        <v>G</v>
      </c>
      <c r="OO4" s="115" t="str">
        <f>Instructions!$H10</f>
        <v>O</v>
      </c>
      <c r="OP4" s="113" t="str">
        <f>Instructions!$D10</f>
        <v>B</v>
      </c>
      <c r="OQ4" s="114" t="str">
        <f>Instructions!$E10</f>
        <v>I</v>
      </c>
      <c r="OR4" s="114" t="str">
        <f>Instructions!$F10</f>
        <v>N</v>
      </c>
      <c r="OS4" s="114" t="str">
        <f>Instructions!$G10</f>
        <v>G</v>
      </c>
      <c r="OT4" s="115" t="str">
        <f>Instructions!$H10</f>
        <v>O</v>
      </c>
      <c r="OU4" s="113" t="str">
        <f>Instructions!$D10</f>
        <v>B</v>
      </c>
      <c r="OV4" s="114" t="str">
        <f>Instructions!$E10</f>
        <v>I</v>
      </c>
      <c r="OW4" s="114" t="str">
        <f>Instructions!$F10</f>
        <v>N</v>
      </c>
      <c r="OX4" s="114" t="str">
        <f>Instructions!$G10</f>
        <v>G</v>
      </c>
      <c r="OY4" s="115" t="str">
        <f>Instructions!$H10</f>
        <v>O</v>
      </c>
      <c r="OZ4" s="113" t="str">
        <f>Instructions!$D10</f>
        <v>B</v>
      </c>
      <c r="PA4" s="114" t="str">
        <f>Instructions!$E10</f>
        <v>I</v>
      </c>
      <c r="PB4" s="114" t="str">
        <f>Instructions!$F10</f>
        <v>N</v>
      </c>
      <c r="PC4" s="114" t="str">
        <f>Instructions!$G10</f>
        <v>G</v>
      </c>
      <c r="PD4" s="115" t="str">
        <f>Instructions!$H10</f>
        <v>O</v>
      </c>
      <c r="PE4" s="113" t="str">
        <f>Instructions!$D10</f>
        <v>B</v>
      </c>
      <c r="PF4" s="114" t="str">
        <f>Instructions!$E10</f>
        <v>I</v>
      </c>
      <c r="PG4" s="114" t="str">
        <f>Instructions!$F10</f>
        <v>N</v>
      </c>
      <c r="PH4" s="114" t="str">
        <f>Instructions!$G10</f>
        <v>G</v>
      </c>
      <c r="PI4" s="115" t="str">
        <f>Instructions!$H10</f>
        <v>O</v>
      </c>
      <c r="PJ4" s="113" t="str">
        <f>Instructions!$D10</f>
        <v>B</v>
      </c>
      <c r="PK4" s="114" t="str">
        <f>Instructions!$E10</f>
        <v>I</v>
      </c>
      <c r="PL4" s="114" t="str">
        <f>Instructions!$F10</f>
        <v>N</v>
      </c>
      <c r="PM4" s="114" t="str">
        <f>Instructions!$G10</f>
        <v>G</v>
      </c>
      <c r="PN4" s="115" t="str">
        <f>Instructions!$H10</f>
        <v>O</v>
      </c>
      <c r="PO4" s="113" t="str">
        <f>Instructions!$D10</f>
        <v>B</v>
      </c>
      <c r="PP4" s="114" t="str">
        <f>Instructions!$E10</f>
        <v>I</v>
      </c>
      <c r="PQ4" s="114" t="str">
        <f>Instructions!$F10</f>
        <v>N</v>
      </c>
      <c r="PR4" s="114" t="str">
        <f>Instructions!$G10</f>
        <v>G</v>
      </c>
      <c r="PS4" s="115" t="str">
        <f>Instructions!$H10</f>
        <v>O</v>
      </c>
      <c r="PT4" s="113" t="str">
        <f>Instructions!$D10</f>
        <v>B</v>
      </c>
      <c r="PU4" s="114" t="str">
        <f>Instructions!$E10</f>
        <v>I</v>
      </c>
      <c r="PV4" s="114" t="str">
        <f>Instructions!$F10</f>
        <v>N</v>
      </c>
      <c r="PW4" s="114" t="str">
        <f>Instructions!$G10</f>
        <v>G</v>
      </c>
      <c r="PX4" s="115" t="str">
        <f>Instructions!$H10</f>
        <v>O</v>
      </c>
      <c r="PY4" s="113" t="str">
        <f>Instructions!$D10</f>
        <v>B</v>
      </c>
      <c r="PZ4" s="114" t="str">
        <f>Instructions!$E10</f>
        <v>I</v>
      </c>
      <c r="QA4" s="114" t="str">
        <f>Instructions!$F10</f>
        <v>N</v>
      </c>
      <c r="QB4" s="114" t="str">
        <f>Instructions!$G10</f>
        <v>G</v>
      </c>
      <c r="QC4" s="115" t="str">
        <f>Instructions!$H10</f>
        <v>O</v>
      </c>
      <c r="QD4" s="113" t="str">
        <f>Instructions!$D10</f>
        <v>B</v>
      </c>
      <c r="QE4" s="114" t="str">
        <f>Instructions!$E10</f>
        <v>I</v>
      </c>
      <c r="QF4" s="114" t="str">
        <f>Instructions!$F10</f>
        <v>N</v>
      </c>
      <c r="QG4" s="114" t="str">
        <f>Instructions!$G10</f>
        <v>G</v>
      </c>
      <c r="QH4" s="115" t="str">
        <f>Instructions!$H10</f>
        <v>O</v>
      </c>
      <c r="QI4" s="113" t="str">
        <f>Instructions!$D10</f>
        <v>B</v>
      </c>
      <c r="QJ4" s="114" t="str">
        <f>Instructions!$E10</f>
        <v>I</v>
      </c>
      <c r="QK4" s="114" t="str">
        <f>Instructions!$F10</f>
        <v>N</v>
      </c>
      <c r="QL4" s="114" t="str">
        <f>Instructions!$G10</f>
        <v>G</v>
      </c>
      <c r="QM4" s="115" t="str">
        <f>Instructions!$H10</f>
        <v>O</v>
      </c>
      <c r="QN4" s="113" t="str">
        <f>Instructions!$D10</f>
        <v>B</v>
      </c>
      <c r="QO4" s="114" t="str">
        <f>Instructions!$E10</f>
        <v>I</v>
      </c>
      <c r="QP4" s="114" t="str">
        <f>Instructions!$F10</f>
        <v>N</v>
      </c>
      <c r="QQ4" s="114" t="str">
        <f>Instructions!$G10</f>
        <v>G</v>
      </c>
      <c r="QR4" s="115" t="str">
        <f>Instructions!$H10</f>
        <v>O</v>
      </c>
      <c r="QS4" s="113" t="str">
        <f>Instructions!$D10</f>
        <v>B</v>
      </c>
      <c r="QT4" s="114" t="str">
        <f>Instructions!$E10</f>
        <v>I</v>
      </c>
      <c r="QU4" s="114" t="str">
        <f>Instructions!$F10</f>
        <v>N</v>
      </c>
      <c r="QV4" s="114" t="str">
        <f>Instructions!$G10</f>
        <v>G</v>
      </c>
      <c r="QW4" s="115" t="str">
        <f>Instructions!$H10</f>
        <v>O</v>
      </c>
      <c r="QX4" s="113" t="str">
        <f>Instructions!$D10</f>
        <v>B</v>
      </c>
      <c r="QY4" s="114" t="str">
        <f>Instructions!$E10</f>
        <v>I</v>
      </c>
      <c r="QZ4" s="114" t="str">
        <f>Instructions!$F10</f>
        <v>N</v>
      </c>
      <c r="RA4" s="114" t="str">
        <f>Instructions!$G10</f>
        <v>G</v>
      </c>
      <c r="RB4" s="115" t="str">
        <f>Instructions!$H10</f>
        <v>O</v>
      </c>
      <c r="RC4" s="113" t="str">
        <f>Instructions!$D10</f>
        <v>B</v>
      </c>
      <c r="RD4" s="114" t="str">
        <f>Instructions!$E10</f>
        <v>I</v>
      </c>
      <c r="RE4" s="114" t="str">
        <f>Instructions!$F10</f>
        <v>N</v>
      </c>
      <c r="RF4" s="114" t="str">
        <f>Instructions!$G10</f>
        <v>G</v>
      </c>
      <c r="RG4" s="115" t="str">
        <f>Instructions!$H10</f>
        <v>O</v>
      </c>
      <c r="RH4" s="113" t="str">
        <f>Instructions!$D10</f>
        <v>B</v>
      </c>
      <c r="RI4" s="114" t="str">
        <f>Instructions!$E10</f>
        <v>I</v>
      </c>
      <c r="RJ4" s="114" t="str">
        <f>Instructions!$F10</f>
        <v>N</v>
      </c>
      <c r="RK4" s="114" t="str">
        <f>Instructions!$G10</f>
        <v>G</v>
      </c>
      <c r="RL4" s="115" t="str">
        <f>Instructions!$H10</f>
        <v>O</v>
      </c>
      <c r="RM4" s="113" t="str">
        <f>Instructions!$D10</f>
        <v>B</v>
      </c>
      <c r="RN4" s="114" t="str">
        <f>Instructions!$E10</f>
        <v>I</v>
      </c>
      <c r="RO4" s="114" t="str">
        <f>Instructions!$F10</f>
        <v>N</v>
      </c>
      <c r="RP4" s="114" t="str">
        <f>Instructions!$G10</f>
        <v>G</v>
      </c>
      <c r="RQ4" s="115" t="str">
        <f>Instructions!$H10</f>
        <v>O</v>
      </c>
      <c r="RR4" s="113" t="str">
        <f>Instructions!$D10</f>
        <v>B</v>
      </c>
      <c r="RS4" s="114" t="str">
        <f>Instructions!$E10</f>
        <v>I</v>
      </c>
      <c r="RT4" s="114" t="str">
        <f>Instructions!$F10</f>
        <v>N</v>
      </c>
      <c r="RU4" s="114" t="str">
        <f>Instructions!$G10</f>
        <v>G</v>
      </c>
      <c r="RV4" s="115" t="str">
        <f>Instructions!$H10</f>
        <v>O</v>
      </c>
      <c r="RW4" s="113" t="str">
        <f>Instructions!$D10</f>
        <v>B</v>
      </c>
      <c r="RX4" s="114" t="str">
        <f>Instructions!$E10</f>
        <v>I</v>
      </c>
      <c r="RY4" s="114" t="str">
        <f>Instructions!$F10</f>
        <v>N</v>
      </c>
      <c r="RZ4" s="114" t="str">
        <f>Instructions!$G10</f>
        <v>G</v>
      </c>
      <c r="SA4" s="115" t="str">
        <f>Instructions!$H10</f>
        <v>O</v>
      </c>
      <c r="SB4" s="113" t="str">
        <f>Instructions!$D10</f>
        <v>B</v>
      </c>
      <c r="SC4" s="114" t="str">
        <f>Instructions!$E10</f>
        <v>I</v>
      </c>
      <c r="SD4" s="114" t="str">
        <f>Instructions!$F10</f>
        <v>N</v>
      </c>
      <c r="SE4" s="114" t="str">
        <f>Instructions!$G10</f>
        <v>G</v>
      </c>
      <c r="SF4" s="115" t="str">
        <f>Instructions!$H10</f>
        <v>O</v>
      </c>
    </row>
    <row r="5" spans="1:501" s="150" customFormat="1" ht="92" customHeight="1">
      <c r="A5" s="146" t="str">
        <f ca="1">'GenerateurBingo.com'!L2</f>
        <v>Mot 2</v>
      </c>
      <c r="B5" s="147" t="str">
        <f ca="1">'GenerateurBingo.com'!M2</f>
        <v>Mot 9</v>
      </c>
      <c r="C5" s="147" t="str">
        <f ca="1">'GenerateurBingo.com'!N2</f>
        <v>Mot 13</v>
      </c>
      <c r="D5" s="147" t="str">
        <f ca="1">'GenerateurBingo.com'!O2</f>
        <v>Mot 19</v>
      </c>
      <c r="E5" s="148" t="str">
        <f ca="1">'GenerateurBingo.com'!P2</f>
        <v>Mot 24</v>
      </c>
      <c r="F5" s="146" t="str">
        <f ca="1">'GenerateurBingo.com'!R2</f>
        <v>Mot 1</v>
      </c>
      <c r="G5" s="147" t="str">
        <f ca="1">'GenerateurBingo.com'!S2</f>
        <v>Mot 10</v>
      </c>
      <c r="H5" s="147" t="str">
        <f ca="1">'GenerateurBingo.com'!T2</f>
        <v>Mot 14</v>
      </c>
      <c r="I5" s="147" t="str">
        <f ca="1">'GenerateurBingo.com'!U2</f>
        <v>Mot 18</v>
      </c>
      <c r="J5" s="148" t="str">
        <f ca="1">'GenerateurBingo.com'!V2</f>
        <v>Mot 22</v>
      </c>
      <c r="K5" s="146" t="str">
        <f ca="1">'GenerateurBingo.com'!W2</f>
        <v>Mot 5</v>
      </c>
      <c r="L5" s="147" t="str">
        <f ca="1">'GenerateurBingo.com'!X2</f>
        <v>Mot 8</v>
      </c>
      <c r="M5" s="147" t="str">
        <f ca="1">'GenerateurBingo.com'!Y2</f>
        <v>Mot 15</v>
      </c>
      <c r="N5" s="147" t="str">
        <f ca="1">'GenerateurBingo.com'!Z2</f>
        <v>Mot 17</v>
      </c>
      <c r="O5" s="148" t="str">
        <f ca="1">'GenerateurBingo.com'!AA2</f>
        <v>Mot 24</v>
      </c>
      <c r="P5" s="146" t="str">
        <f ca="1">'GenerateurBingo.com'!AC2</f>
        <v>Mot 4</v>
      </c>
      <c r="Q5" s="147" t="str">
        <f ca="1">'GenerateurBingo.com'!AD2</f>
        <v>Mot 8</v>
      </c>
      <c r="R5" s="147" t="str">
        <f ca="1">'GenerateurBingo.com'!AE2</f>
        <v>Mot 14</v>
      </c>
      <c r="S5" s="147" t="str">
        <f ca="1">'GenerateurBingo.com'!AF2</f>
        <v>Mot 20</v>
      </c>
      <c r="T5" s="148" t="str">
        <f ca="1">'GenerateurBingo.com'!AG2</f>
        <v>Mot 22</v>
      </c>
      <c r="U5" s="146" t="str">
        <f ca="1">'GenerateurBingo.com'!AH2</f>
        <v>Mot 4</v>
      </c>
      <c r="V5" s="147" t="str">
        <f ca="1">'GenerateurBingo.com'!AI2</f>
        <v>Mot 9</v>
      </c>
      <c r="W5" s="147" t="str">
        <f ca="1">'GenerateurBingo.com'!AJ2</f>
        <v>Mot 12</v>
      </c>
      <c r="X5" s="147" t="str">
        <f ca="1">'GenerateurBingo.com'!AK2</f>
        <v>Mot 18</v>
      </c>
      <c r="Y5" s="148" t="str">
        <f ca="1">'GenerateurBingo.com'!AL2</f>
        <v>Mot 22</v>
      </c>
      <c r="Z5" s="146" t="str">
        <f ca="1">'GenerateurBingo.com'!AN2</f>
        <v>Mot 3</v>
      </c>
      <c r="AA5" s="147" t="str">
        <f ca="1">'GenerateurBingo.com'!AO2</f>
        <v>Mot 6</v>
      </c>
      <c r="AB5" s="147" t="str">
        <f ca="1">'GenerateurBingo.com'!AP2</f>
        <v>Mot 15</v>
      </c>
      <c r="AC5" s="147" t="str">
        <f ca="1">'GenerateurBingo.com'!AQ2</f>
        <v>Mot 19</v>
      </c>
      <c r="AD5" s="148" t="str">
        <f ca="1">'GenerateurBingo.com'!AR2</f>
        <v>Mot 21</v>
      </c>
      <c r="AE5" s="146" t="str">
        <f ca="1">'GenerateurBingo.com'!AS2</f>
        <v>Mot 4</v>
      </c>
      <c r="AF5" s="147" t="str">
        <f ca="1">'GenerateurBingo.com'!AT2</f>
        <v>Mot 10</v>
      </c>
      <c r="AG5" s="147" t="str">
        <f ca="1">'GenerateurBingo.com'!AU2</f>
        <v>Mot 15</v>
      </c>
      <c r="AH5" s="147" t="str">
        <f ca="1">'GenerateurBingo.com'!AV2</f>
        <v>Mot 19</v>
      </c>
      <c r="AI5" s="148" t="str">
        <f ca="1">'GenerateurBingo.com'!AW2</f>
        <v>Mot 24</v>
      </c>
      <c r="AJ5" s="146" t="str">
        <f ca="1">'GenerateurBingo.com'!AY2</f>
        <v>Mot 4</v>
      </c>
      <c r="AK5" s="147" t="str">
        <f ca="1">'GenerateurBingo.com'!AZ2</f>
        <v>Mot 9</v>
      </c>
      <c r="AL5" s="147" t="str">
        <f ca="1">'GenerateurBingo.com'!BA2</f>
        <v>Mot 13</v>
      </c>
      <c r="AM5" s="147" t="str">
        <f ca="1">'GenerateurBingo.com'!BB2</f>
        <v>Mot 20</v>
      </c>
      <c r="AN5" s="148" t="str">
        <f ca="1">'GenerateurBingo.com'!BC2</f>
        <v>Mot 25</v>
      </c>
      <c r="AO5" s="146" t="str">
        <f ca="1">'GenerateurBingo.com'!BD2</f>
        <v>Mot 2</v>
      </c>
      <c r="AP5" s="147" t="str">
        <f ca="1">'GenerateurBingo.com'!BE2</f>
        <v>Mot 8</v>
      </c>
      <c r="AQ5" s="147" t="str">
        <f ca="1">'GenerateurBingo.com'!BF2</f>
        <v>Mot 13</v>
      </c>
      <c r="AR5" s="147" t="str">
        <f ca="1">'GenerateurBingo.com'!BG2</f>
        <v>Mot 16</v>
      </c>
      <c r="AS5" s="148" t="str">
        <f ca="1">'GenerateurBingo.com'!BH2</f>
        <v>Mot 22</v>
      </c>
      <c r="AT5" s="146" t="str">
        <f ca="1">'GenerateurBingo.com'!BJ2</f>
        <v>Mot 1</v>
      </c>
      <c r="AU5" s="147" t="str">
        <f ca="1">'GenerateurBingo.com'!BK2</f>
        <v>Mot 7</v>
      </c>
      <c r="AV5" s="147" t="str">
        <f ca="1">'GenerateurBingo.com'!BL2</f>
        <v>Mot 15</v>
      </c>
      <c r="AW5" s="147" t="str">
        <f ca="1">'GenerateurBingo.com'!BM2</f>
        <v>Mot 18</v>
      </c>
      <c r="AX5" s="148" t="str">
        <f ca="1">'GenerateurBingo.com'!BN2</f>
        <v>Mot 25</v>
      </c>
      <c r="AY5" s="146" t="str">
        <f ca="1">'GenerateurBingo.com'!BO2</f>
        <v>Mot 4</v>
      </c>
      <c r="AZ5" s="147" t="str">
        <f ca="1">'GenerateurBingo.com'!BP2</f>
        <v>Mot 9</v>
      </c>
      <c r="BA5" s="147" t="str">
        <f ca="1">'GenerateurBingo.com'!BQ2</f>
        <v>Mot 12</v>
      </c>
      <c r="BB5" s="147" t="str">
        <f ca="1">'GenerateurBingo.com'!BR2</f>
        <v>Mot 16</v>
      </c>
      <c r="BC5" s="148" t="str">
        <f ca="1">'GenerateurBingo.com'!BS2</f>
        <v>Mot 23</v>
      </c>
      <c r="BD5" s="146" t="str">
        <f ca="1">'GenerateurBingo.com'!BU2</f>
        <v>Mot 3</v>
      </c>
      <c r="BE5" s="147" t="str">
        <f ca="1">'GenerateurBingo.com'!BV2</f>
        <v>Mot 10</v>
      </c>
      <c r="BF5" s="147" t="str">
        <f ca="1">'GenerateurBingo.com'!BW2</f>
        <v>Mot 13</v>
      </c>
      <c r="BG5" s="147" t="str">
        <f ca="1">'GenerateurBingo.com'!BX2</f>
        <v>Mot 20</v>
      </c>
      <c r="BH5" s="148" t="str">
        <f ca="1">'GenerateurBingo.com'!BY2</f>
        <v>Mot 24</v>
      </c>
      <c r="BI5" s="146" t="str">
        <f ca="1">'GenerateurBingo.com'!BZ2</f>
        <v>Mot 5</v>
      </c>
      <c r="BJ5" s="147" t="str">
        <f ca="1">'GenerateurBingo.com'!CA2</f>
        <v>Mot 9</v>
      </c>
      <c r="BK5" s="147" t="str">
        <f ca="1">'GenerateurBingo.com'!CB2</f>
        <v>Mot 11</v>
      </c>
      <c r="BL5" s="147" t="str">
        <f ca="1">'GenerateurBingo.com'!CC2</f>
        <v>Mot 16</v>
      </c>
      <c r="BM5" s="148" t="str">
        <f ca="1">'GenerateurBingo.com'!CD2</f>
        <v>Mot 24</v>
      </c>
      <c r="BN5" s="146" t="str">
        <f ca="1">'GenerateurBingo.com'!CF2</f>
        <v>Mot 2</v>
      </c>
      <c r="BO5" s="147" t="str">
        <f ca="1">'GenerateurBingo.com'!CG2</f>
        <v>Mot 9</v>
      </c>
      <c r="BP5" s="147" t="str">
        <f ca="1">'GenerateurBingo.com'!CH2</f>
        <v>Mot 15</v>
      </c>
      <c r="BQ5" s="147" t="str">
        <f ca="1">'GenerateurBingo.com'!CI2</f>
        <v>Mot 20</v>
      </c>
      <c r="BR5" s="148" t="str">
        <f ca="1">'GenerateurBingo.com'!CJ2</f>
        <v>Mot 23</v>
      </c>
      <c r="BS5" s="146" t="str">
        <f ca="1">'GenerateurBingo.com'!CK2</f>
        <v>Mot 4</v>
      </c>
      <c r="BT5" s="147" t="str">
        <f ca="1">'GenerateurBingo.com'!CL2</f>
        <v>Mot 9</v>
      </c>
      <c r="BU5" s="147" t="str">
        <f ca="1">'GenerateurBingo.com'!CM2</f>
        <v>Mot 14</v>
      </c>
      <c r="BV5" s="147" t="str">
        <f ca="1">'GenerateurBingo.com'!CN2</f>
        <v>Mot 17</v>
      </c>
      <c r="BW5" s="148" t="str">
        <f ca="1">'GenerateurBingo.com'!CO2</f>
        <v>Mot 23</v>
      </c>
      <c r="BX5" s="146" t="str">
        <f ca="1">'GenerateurBingo.com'!CQ2</f>
        <v>Mot 5</v>
      </c>
      <c r="BY5" s="147" t="str">
        <f ca="1">'GenerateurBingo.com'!CR2</f>
        <v>Mot 6</v>
      </c>
      <c r="BZ5" s="147" t="str">
        <f ca="1">'GenerateurBingo.com'!CS2</f>
        <v>Mot 12</v>
      </c>
      <c r="CA5" s="147" t="str">
        <f ca="1">'GenerateurBingo.com'!CT2</f>
        <v>Mot 18</v>
      </c>
      <c r="CB5" s="148" t="str">
        <f ca="1">'GenerateurBingo.com'!CU2</f>
        <v>Mot 21</v>
      </c>
      <c r="CC5" s="146" t="str">
        <f ca="1">'GenerateurBingo.com'!CV2</f>
        <v>Mot 2</v>
      </c>
      <c r="CD5" s="147" t="str">
        <f ca="1">'GenerateurBingo.com'!CW2</f>
        <v>Mot 10</v>
      </c>
      <c r="CE5" s="147" t="str">
        <f ca="1">'GenerateurBingo.com'!CX2</f>
        <v>Mot 13</v>
      </c>
      <c r="CF5" s="147" t="str">
        <f ca="1">'GenerateurBingo.com'!CY2</f>
        <v>Mot 17</v>
      </c>
      <c r="CG5" s="148" t="str">
        <f ca="1">'GenerateurBingo.com'!CZ2</f>
        <v>Mot 21</v>
      </c>
      <c r="CH5" s="146" t="str">
        <f ca="1">'GenerateurBingo.com'!DB2</f>
        <v>Mot 4</v>
      </c>
      <c r="CI5" s="147" t="str">
        <f ca="1">'GenerateurBingo.com'!DC2</f>
        <v>Mot 7</v>
      </c>
      <c r="CJ5" s="147" t="str">
        <f ca="1">'GenerateurBingo.com'!DD2</f>
        <v>Mot 12</v>
      </c>
      <c r="CK5" s="147" t="str">
        <f ca="1">'GenerateurBingo.com'!DE2</f>
        <v>Mot 20</v>
      </c>
      <c r="CL5" s="148" t="str">
        <f ca="1">'GenerateurBingo.com'!DF2</f>
        <v>Mot 24</v>
      </c>
      <c r="CM5" s="146" t="str">
        <f ca="1">'GenerateurBingo.com'!DG2</f>
        <v>Mot 3</v>
      </c>
      <c r="CN5" s="147" t="str">
        <f ca="1">'GenerateurBingo.com'!DH2</f>
        <v>Mot 9</v>
      </c>
      <c r="CO5" s="147" t="str">
        <f ca="1">'GenerateurBingo.com'!DI2</f>
        <v>Mot 12</v>
      </c>
      <c r="CP5" s="147" t="str">
        <f ca="1">'GenerateurBingo.com'!DJ2</f>
        <v>Mot 17</v>
      </c>
      <c r="CQ5" s="148" t="str">
        <f ca="1">'GenerateurBingo.com'!DK2</f>
        <v>Mot 21</v>
      </c>
      <c r="CR5" s="146" t="str">
        <f ca="1">'GenerateurBingo.com'!DM2</f>
        <v>Mot 2</v>
      </c>
      <c r="CS5" s="147" t="str">
        <f ca="1">'GenerateurBingo.com'!DN2</f>
        <v>Mot 9</v>
      </c>
      <c r="CT5" s="147" t="str">
        <f ca="1">'GenerateurBingo.com'!DO2</f>
        <v>Mot 14</v>
      </c>
      <c r="CU5" s="147" t="str">
        <f ca="1">'GenerateurBingo.com'!DP2</f>
        <v>Mot 17</v>
      </c>
      <c r="CV5" s="148" t="str">
        <f ca="1">'GenerateurBingo.com'!DQ2</f>
        <v>Mot 25</v>
      </c>
      <c r="CW5" s="146" t="str">
        <f ca="1">'GenerateurBingo.com'!DR2</f>
        <v>Mot 5</v>
      </c>
      <c r="CX5" s="147" t="str">
        <f ca="1">'GenerateurBingo.com'!DS2</f>
        <v>Mot 10</v>
      </c>
      <c r="CY5" s="147" t="str">
        <f ca="1">'GenerateurBingo.com'!DT2</f>
        <v>Mot 12</v>
      </c>
      <c r="CZ5" s="147" t="str">
        <f ca="1">'GenerateurBingo.com'!DU2</f>
        <v>Mot 19</v>
      </c>
      <c r="DA5" s="148" t="str">
        <f ca="1">'GenerateurBingo.com'!DV2</f>
        <v>Mot 22</v>
      </c>
      <c r="DB5" s="146" t="str">
        <f ca="1">'GenerateurBingo.com'!DX2</f>
        <v>Mot 5</v>
      </c>
      <c r="DC5" s="147" t="str">
        <f ca="1">'GenerateurBingo.com'!DY2</f>
        <v>Mot 7</v>
      </c>
      <c r="DD5" s="147" t="str">
        <f ca="1">'GenerateurBingo.com'!DZ2</f>
        <v>Mot 15</v>
      </c>
      <c r="DE5" s="147" t="str">
        <f ca="1">'GenerateurBingo.com'!EA2</f>
        <v>Mot 20</v>
      </c>
      <c r="DF5" s="148" t="str">
        <f ca="1">'GenerateurBingo.com'!EB2</f>
        <v>Mot 25</v>
      </c>
      <c r="DG5" s="146" t="str">
        <f ca="1">'GenerateurBingo.com'!EC2</f>
        <v>Mot 4</v>
      </c>
      <c r="DH5" s="147" t="str">
        <f ca="1">'GenerateurBingo.com'!ED2</f>
        <v>Mot 6</v>
      </c>
      <c r="DI5" s="147" t="str">
        <f ca="1">'GenerateurBingo.com'!EE2</f>
        <v>Mot 11</v>
      </c>
      <c r="DJ5" s="147" t="str">
        <f ca="1">'GenerateurBingo.com'!EF2</f>
        <v>Mot 16</v>
      </c>
      <c r="DK5" s="148" t="str">
        <f ca="1">'GenerateurBingo.com'!EG2</f>
        <v>Mot 22</v>
      </c>
      <c r="DL5" s="146" t="str">
        <f ca="1">'GenerateurBingo.com'!EI2</f>
        <v>Mot 2</v>
      </c>
      <c r="DM5" s="147" t="str">
        <f ca="1">'GenerateurBingo.com'!EJ2</f>
        <v>Mot 8</v>
      </c>
      <c r="DN5" s="147" t="str">
        <f ca="1">'GenerateurBingo.com'!EK2</f>
        <v>Mot 15</v>
      </c>
      <c r="DO5" s="147" t="str">
        <f ca="1">'GenerateurBingo.com'!EL2</f>
        <v>Mot 17</v>
      </c>
      <c r="DP5" s="148" t="str">
        <f ca="1">'GenerateurBingo.com'!EM2</f>
        <v>Mot 22</v>
      </c>
      <c r="DQ5" s="146" t="str">
        <f ca="1">'GenerateurBingo.com'!EN2</f>
        <v>Mot 4</v>
      </c>
      <c r="DR5" s="147" t="str">
        <f ca="1">'GenerateurBingo.com'!EO2</f>
        <v>Mot 10</v>
      </c>
      <c r="DS5" s="147" t="str">
        <f ca="1">'GenerateurBingo.com'!EP2</f>
        <v>Mot 11</v>
      </c>
      <c r="DT5" s="147" t="str">
        <f ca="1">'GenerateurBingo.com'!EQ2</f>
        <v>Mot 17</v>
      </c>
      <c r="DU5" s="148" t="str">
        <f ca="1">'GenerateurBingo.com'!ER2</f>
        <v>Mot 22</v>
      </c>
      <c r="DV5" s="146" t="str">
        <f ca="1">'GenerateurBingo.com'!ET2</f>
        <v>Mot 3</v>
      </c>
      <c r="DW5" s="147" t="str">
        <f ca="1">'GenerateurBingo.com'!EU2</f>
        <v>Mot 6</v>
      </c>
      <c r="DX5" s="147" t="str">
        <f ca="1">'GenerateurBingo.com'!EV2</f>
        <v>Mot 12</v>
      </c>
      <c r="DY5" s="147" t="str">
        <f ca="1">'GenerateurBingo.com'!EW2</f>
        <v>Mot 16</v>
      </c>
      <c r="DZ5" s="148" t="str">
        <f ca="1">'GenerateurBingo.com'!EX2</f>
        <v>Mot 25</v>
      </c>
      <c r="EA5" s="146" t="str">
        <f ca="1">'GenerateurBingo.com'!EY2</f>
        <v>Mot 1</v>
      </c>
      <c r="EB5" s="147" t="str">
        <f ca="1">'GenerateurBingo.com'!EZ2</f>
        <v>Mot 6</v>
      </c>
      <c r="EC5" s="147" t="str">
        <f ca="1">'GenerateurBingo.com'!FA2</f>
        <v>Mot 13</v>
      </c>
      <c r="ED5" s="147" t="str">
        <f ca="1">'GenerateurBingo.com'!FB2</f>
        <v>Mot 20</v>
      </c>
      <c r="EE5" s="148" t="str">
        <f ca="1">'GenerateurBingo.com'!FC2</f>
        <v>Mot 23</v>
      </c>
      <c r="EF5" s="146" t="str">
        <f ca="1">'GenerateurBingo.com'!FE2</f>
        <v>Mot 1</v>
      </c>
      <c r="EG5" s="147" t="str">
        <f ca="1">'GenerateurBingo.com'!FF2</f>
        <v>Mot 8</v>
      </c>
      <c r="EH5" s="147" t="str">
        <f ca="1">'GenerateurBingo.com'!FG2</f>
        <v>Mot 12</v>
      </c>
      <c r="EI5" s="147" t="str">
        <f ca="1">'GenerateurBingo.com'!FH2</f>
        <v>Mot 17</v>
      </c>
      <c r="EJ5" s="148" t="str">
        <f ca="1">'GenerateurBingo.com'!FI2</f>
        <v>Mot 25</v>
      </c>
      <c r="EK5" s="146" t="str">
        <f ca="1">'GenerateurBingo.com'!FJ2</f>
        <v>Mot 4</v>
      </c>
      <c r="EL5" s="147" t="str">
        <f ca="1">'GenerateurBingo.com'!FK2</f>
        <v>Mot 8</v>
      </c>
      <c r="EM5" s="147" t="str">
        <f ca="1">'GenerateurBingo.com'!FL2</f>
        <v>Mot 11</v>
      </c>
      <c r="EN5" s="147" t="str">
        <f ca="1">'GenerateurBingo.com'!FM2</f>
        <v>Mot 20</v>
      </c>
      <c r="EO5" s="148" t="str">
        <f ca="1">'GenerateurBingo.com'!FN2</f>
        <v>Mot 23</v>
      </c>
      <c r="EP5" s="146" t="str">
        <f ca="1">'GenerateurBingo.com'!FP2</f>
        <v>Mot 1</v>
      </c>
      <c r="EQ5" s="147" t="str">
        <f ca="1">'GenerateurBingo.com'!FQ2</f>
        <v>Mot 6</v>
      </c>
      <c r="ER5" s="147" t="str">
        <f ca="1">'GenerateurBingo.com'!FR2</f>
        <v>Mot 15</v>
      </c>
      <c r="ES5" s="147" t="str">
        <f ca="1">'GenerateurBingo.com'!FS2</f>
        <v>Mot 19</v>
      </c>
      <c r="ET5" s="148" t="str">
        <f ca="1">'GenerateurBingo.com'!FT2</f>
        <v>Mot 21</v>
      </c>
      <c r="EU5" s="146" t="str">
        <f ca="1">'GenerateurBingo.com'!FU2</f>
        <v>Mot 1</v>
      </c>
      <c r="EV5" s="147" t="str">
        <f ca="1">'GenerateurBingo.com'!FV2</f>
        <v>Mot 6</v>
      </c>
      <c r="EW5" s="147" t="str">
        <f ca="1">'GenerateurBingo.com'!FW2</f>
        <v>Mot 11</v>
      </c>
      <c r="EX5" s="147" t="str">
        <f ca="1">'GenerateurBingo.com'!FX2</f>
        <v>Mot 16</v>
      </c>
      <c r="EY5" s="148" t="str">
        <f ca="1">'GenerateurBingo.com'!FY2</f>
        <v>Mot 24</v>
      </c>
      <c r="EZ5" s="146" t="str">
        <f ca="1">'GenerateurBingo.com'!GA2</f>
        <v>Mot 1</v>
      </c>
      <c r="FA5" s="147" t="str">
        <f ca="1">'GenerateurBingo.com'!GB2</f>
        <v>Mot 7</v>
      </c>
      <c r="FB5" s="147" t="str">
        <f ca="1">'GenerateurBingo.com'!GC2</f>
        <v>Mot 11</v>
      </c>
      <c r="FC5" s="147" t="str">
        <f ca="1">'GenerateurBingo.com'!GD2</f>
        <v>Mot 18</v>
      </c>
      <c r="FD5" s="148" t="str">
        <f ca="1">'GenerateurBingo.com'!GE2</f>
        <v>Mot 22</v>
      </c>
      <c r="FE5" s="146" t="str">
        <f ca="1">'GenerateurBingo.com'!GF2</f>
        <v>Mot 1</v>
      </c>
      <c r="FF5" s="147" t="str">
        <f ca="1">'GenerateurBingo.com'!GG2</f>
        <v>Mot 6</v>
      </c>
      <c r="FG5" s="147" t="str">
        <f ca="1">'GenerateurBingo.com'!GH2</f>
        <v>Mot 15</v>
      </c>
      <c r="FH5" s="147" t="str">
        <f ca="1">'GenerateurBingo.com'!GI2</f>
        <v>Mot 19</v>
      </c>
      <c r="FI5" s="148" t="str">
        <f ca="1">'GenerateurBingo.com'!GJ2</f>
        <v>Mot 22</v>
      </c>
      <c r="FJ5" s="146" t="str">
        <f ca="1">'GenerateurBingo.com'!GL2</f>
        <v>Mot 2</v>
      </c>
      <c r="FK5" s="147" t="str">
        <f ca="1">'GenerateurBingo.com'!GM2</f>
        <v>Mot 6</v>
      </c>
      <c r="FL5" s="147" t="str">
        <f ca="1">'GenerateurBingo.com'!GN2</f>
        <v>Mot 14</v>
      </c>
      <c r="FM5" s="147" t="str">
        <f ca="1">'GenerateurBingo.com'!GO2</f>
        <v>Mot 18</v>
      </c>
      <c r="FN5" s="148" t="str">
        <f ca="1">'GenerateurBingo.com'!GP2</f>
        <v>Mot 22</v>
      </c>
      <c r="FO5" s="146" t="str">
        <f ca="1">'GenerateurBingo.com'!GQ2</f>
        <v>Mot 1</v>
      </c>
      <c r="FP5" s="147" t="str">
        <f ca="1">'GenerateurBingo.com'!GR2</f>
        <v>Mot 8</v>
      </c>
      <c r="FQ5" s="147" t="str">
        <f ca="1">'GenerateurBingo.com'!GS2</f>
        <v>Mot 14</v>
      </c>
      <c r="FR5" s="147" t="str">
        <f ca="1">'GenerateurBingo.com'!GT2</f>
        <v>Mot 18</v>
      </c>
      <c r="FS5" s="148" t="str">
        <f ca="1">'GenerateurBingo.com'!GU2</f>
        <v>Mot 23</v>
      </c>
      <c r="FT5" s="146" t="str">
        <f ca="1">'GenerateurBingo.com'!GW2</f>
        <v>Mot 4</v>
      </c>
      <c r="FU5" s="147" t="str">
        <f ca="1">'GenerateurBingo.com'!GX2</f>
        <v>Mot 9</v>
      </c>
      <c r="FV5" s="147" t="str">
        <f ca="1">'GenerateurBingo.com'!GY2</f>
        <v>Mot 11</v>
      </c>
      <c r="FW5" s="147" t="str">
        <f ca="1">'GenerateurBingo.com'!GZ2</f>
        <v>Mot 16</v>
      </c>
      <c r="FX5" s="148" t="str">
        <f ca="1">'GenerateurBingo.com'!HA2</f>
        <v>Mot 21</v>
      </c>
      <c r="FY5" s="146" t="str">
        <f ca="1">'GenerateurBingo.com'!HB2</f>
        <v>Mot 3</v>
      </c>
      <c r="FZ5" s="147" t="str">
        <f ca="1">'GenerateurBingo.com'!HC2</f>
        <v>Mot 7</v>
      </c>
      <c r="GA5" s="147" t="str">
        <f ca="1">'GenerateurBingo.com'!HD2</f>
        <v>Mot 13</v>
      </c>
      <c r="GB5" s="147" t="str">
        <f ca="1">'GenerateurBingo.com'!HE2</f>
        <v>Mot 20</v>
      </c>
      <c r="GC5" s="148" t="str">
        <f ca="1">'GenerateurBingo.com'!HF2</f>
        <v>Mot 25</v>
      </c>
      <c r="GD5" s="146" t="str">
        <f ca="1">'GenerateurBingo.com'!HH2</f>
        <v>Mot 1</v>
      </c>
      <c r="GE5" s="147" t="str">
        <f ca="1">'GenerateurBingo.com'!HI2</f>
        <v>Mot 8</v>
      </c>
      <c r="GF5" s="147" t="str">
        <f ca="1">'GenerateurBingo.com'!HJ2</f>
        <v>Mot 13</v>
      </c>
      <c r="GG5" s="147" t="str">
        <f ca="1">'GenerateurBingo.com'!HK2</f>
        <v>Mot 16</v>
      </c>
      <c r="GH5" s="148" t="str">
        <f ca="1">'GenerateurBingo.com'!HL2</f>
        <v>Mot 23</v>
      </c>
      <c r="GI5" s="146" t="str">
        <f ca="1">'GenerateurBingo.com'!HM2</f>
        <v>Mot 5</v>
      </c>
      <c r="GJ5" s="147" t="str">
        <f ca="1">'GenerateurBingo.com'!HN2</f>
        <v>Mot 10</v>
      </c>
      <c r="GK5" s="147" t="str">
        <f ca="1">'GenerateurBingo.com'!HO2</f>
        <v>Mot 11</v>
      </c>
      <c r="GL5" s="147" t="str">
        <f ca="1">'GenerateurBingo.com'!HP2</f>
        <v>Mot 16</v>
      </c>
      <c r="GM5" s="148" t="str">
        <f ca="1">'GenerateurBingo.com'!HQ2</f>
        <v>Mot 25</v>
      </c>
      <c r="GN5" s="146" t="str">
        <f ca="1">'GenerateurBingo.com'!HS2</f>
        <v>Mot 4</v>
      </c>
      <c r="GO5" s="147" t="str">
        <f ca="1">'GenerateurBingo.com'!HT2</f>
        <v>Mot 8</v>
      </c>
      <c r="GP5" s="147" t="str">
        <f ca="1">'GenerateurBingo.com'!HU2</f>
        <v>Mot 12</v>
      </c>
      <c r="GQ5" s="147" t="str">
        <f ca="1">'GenerateurBingo.com'!HV2</f>
        <v>Mot 17</v>
      </c>
      <c r="GR5" s="148" t="str">
        <f ca="1">'GenerateurBingo.com'!HW2</f>
        <v>Mot 23</v>
      </c>
      <c r="GS5" s="146" t="str">
        <f ca="1">'GenerateurBingo.com'!HX2</f>
        <v>Mot 3</v>
      </c>
      <c r="GT5" s="147" t="str">
        <f ca="1">'GenerateurBingo.com'!HY2</f>
        <v>Mot 7</v>
      </c>
      <c r="GU5" s="147" t="str">
        <f ca="1">'GenerateurBingo.com'!HZ2</f>
        <v>Mot 14</v>
      </c>
      <c r="GV5" s="147" t="str">
        <f ca="1">'GenerateurBingo.com'!IA2</f>
        <v>Mot 19</v>
      </c>
      <c r="GW5" s="148" t="str">
        <f ca="1">'GenerateurBingo.com'!IB2</f>
        <v>Mot 24</v>
      </c>
      <c r="GX5" s="146" t="str">
        <f ca="1">'GenerateurBingo.com'!ID2</f>
        <v>Mot 3</v>
      </c>
      <c r="GY5" s="147" t="str">
        <f ca="1">'GenerateurBingo.com'!IE2</f>
        <v>Mot 9</v>
      </c>
      <c r="GZ5" s="147" t="str">
        <f ca="1">'GenerateurBingo.com'!IF2</f>
        <v>Mot 12</v>
      </c>
      <c r="HA5" s="147" t="str">
        <f ca="1">'GenerateurBingo.com'!IG2</f>
        <v>Mot 20</v>
      </c>
      <c r="HB5" s="148" t="str">
        <f ca="1">'GenerateurBingo.com'!IH2</f>
        <v>Mot 23</v>
      </c>
      <c r="HC5" s="146" t="str">
        <f ca="1">'GenerateurBingo.com'!II2</f>
        <v>Mot 3</v>
      </c>
      <c r="HD5" s="147" t="str">
        <f ca="1">'GenerateurBingo.com'!IJ2</f>
        <v>Mot 6</v>
      </c>
      <c r="HE5" s="147" t="str">
        <f ca="1">'GenerateurBingo.com'!IK2</f>
        <v>Mot 12</v>
      </c>
      <c r="HF5" s="147" t="str">
        <f ca="1">'GenerateurBingo.com'!IL2</f>
        <v>Mot 18</v>
      </c>
      <c r="HG5" s="148" t="str">
        <f ca="1">'GenerateurBingo.com'!IM2</f>
        <v>Mot 22</v>
      </c>
      <c r="HH5" s="146" t="str">
        <f ca="1">'GenerateurBingo.com'!IO2</f>
        <v>Mot 4</v>
      </c>
      <c r="HI5" s="147" t="str">
        <f ca="1">'GenerateurBingo.com'!IP2</f>
        <v>Mot 8</v>
      </c>
      <c r="HJ5" s="147" t="str">
        <f ca="1">'GenerateurBingo.com'!IQ2</f>
        <v>Mot 13</v>
      </c>
      <c r="HK5" s="147" t="str">
        <f ca="1">'GenerateurBingo.com'!IR2</f>
        <v>Mot 17</v>
      </c>
      <c r="HL5" s="148" t="str">
        <f ca="1">'GenerateurBingo.com'!IS2</f>
        <v>Mot 21</v>
      </c>
      <c r="HM5" s="146" t="str">
        <f ca="1">'GenerateurBingo.com'!IT2</f>
        <v>Mot 3</v>
      </c>
      <c r="HN5" s="147" t="str">
        <f ca="1">'GenerateurBingo.com'!IU2</f>
        <v>Mot 6</v>
      </c>
      <c r="HO5" s="147" t="str">
        <f ca="1">'GenerateurBingo.com'!IV2</f>
        <v>Mot 15</v>
      </c>
      <c r="HP5" s="147" t="str">
        <f ca="1">'GenerateurBingo.com'!IW2</f>
        <v>Mot 19</v>
      </c>
      <c r="HQ5" s="148" t="str">
        <f ca="1">'GenerateurBingo.com'!IX2</f>
        <v>Mot 22</v>
      </c>
      <c r="HR5" s="146" t="str">
        <f ca="1">'GenerateurBingo.com'!IZ2</f>
        <v>Mot 5</v>
      </c>
      <c r="HS5" s="147" t="str">
        <f ca="1">'GenerateurBingo.com'!JA2</f>
        <v>Mot 7</v>
      </c>
      <c r="HT5" s="147" t="str">
        <f ca="1">'GenerateurBingo.com'!JB2</f>
        <v>Mot 11</v>
      </c>
      <c r="HU5" s="147" t="str">
        <f ca="1">'GenerateurBingo.com'!JC2</f>
        <v>Mot 19</v>
      </c>
      <c r="HV5" s="148" t="str">
        <f ca="1">'GenerateurBingo.com'!JD2</f>
        <v>Mot 21</v>
      </c>
      <c r="HW5" s="146" t="str">
        <f ca="1">'GenerateurBingo.com'!JE2</f>
        <v>Mot 5</v>
      </c>
      <c r="HX5" s="147" t="str">
        <f ca="1">'GenerateurBingo.com'!JF2</f>
        <v>Mot 9</v>
      </c>
      <c r="HY5" s="147" t="str">
        <f ca="1">'GenerateurBingo.com'!JG2</f>
        <v>Mot 14</v>
      </c>
      <c r="HZ5" s="147" t="str">
        <f ca="1">'GenerateurBingo.com'!JH2</f>
        <v>Mot 17</v>
      </c>
      <c r="IA5" s="148" t="str">
        <f ca="1">'GenerateurBingo.com'!JI2</f>
        <v>Mot 22</v>
      </c>
      <c r="IB5" s="146" t="str">
        <f ca="1">'GenerateurBingo.com'!JK2</f>
        <v>Mot 4</v>
      </c>
      <c r="IC5" s="147" t="str">
        <f ca="1">'GenerateurBingo.com'!JL2</f>
        <v>Mot 7</v>
      </c>
      <c r="ID5" s="147" t="str">
        <f ca="1">'GenerateurBingo.com'!JM2</f>
        <v>Mot 14</v>
      </c>
      <c r="IE5" s="147" t="str">
        <f ca="1">'GenerateurBingo.com'!JN2</f>
        <v>Mot 17</v>
      </c>
      <c r="IF5" s="148" t="str">
        <f ca="1">'GenerateurBingo.com'!JO2</f>
        <v>Mot 25</v>
      </c>
      <c r="IG5" s="146" t="str">
        <f ca="1">'GenerateurBingo.com'!JP2</f>
        <v>Mot 4</v>
      </c>
      <c r="IH5" s="147" t="str">
        <f ca="1">'GenerateurBingo.com'!JQ2</f>
        <v>Mot 9</v>
      </c>
      <c r="II5" s="147" t="str">
        <f ca="1">'GenerateurBingo.com'!JR2</f>
        <v>Mot 11</v>
      </c>
      <c r="IJ5" s="147" t="str">
        <f ca="1">'GenerateurBingo.com'!JS2</f>
        <v>Mot 16</v>
      </c>
      <c r="IK5" s="148" t="str">
        <f ca="1">'GenerateurBingo.com'!JT2</f>
        <v>Mot 24</v>
      </c>
      <c r="IL5" s="146" t="str">
        <f ca="1">'GenerateurBingo.com'!JV2</f>
        <v>Mot 5</v>
      </c>
      <c r="IM5" s="147" t="str">
        <f ca="1">'GenerateurBingo.com'!JW2</f>
        <v>Mot 6</v>
      </c>
      <c r="IN5" s="147" t="str">
        <f ca="1">'GenerateurBingo.com'!JX2</f>
        <v>Mot 13</v>
      </c>
      <c r="IO5" s="147" t="str">
        <f ca="1">'GenerateurBingo.com'!JY2</f>
        <v>Mot 19</v>
      </c>
      <c r="IP5" s="148" t="str">
        <f ca="1">'GenerateurBingo.com'!JZ2</f>
        <v>Mot 24</v>
      </c>
      <c r="IQ5" s="146" t="str">
        <f ca="1">'GenerateurBingo.com'!KA2</f>
        <v>Mot 5</v>
      </c>
      <c r="IR5" s="147" t="str">
        <f ca="1">'GenerateurBingo.com'!KB2</f>
        <v>Mot 7</v>
      </c>
      <c r="IS5" s="147" t="str">
        <f ca="1">'GenerateurBingo.com'!KC2</f>
        <v>Mot 14</v>
      </c>
      <c r="IT5" s="147" t="str">
        <f ca="1">'GenerateurBingo.com'!KD2</f>
        <v>Mot 20</v>
      </c>
      <c r="IU5" s="148" t="str">
        <f ca="1">'GenerateurBingo.com'!KE2</f>
        <v>Mot 21</v>
      </c>
      <c r="IV5" s="146" t="str">
        <f ca="1">'GenerateurBingo.com'!KG2</f>
        <v>Mot 5</v>
      </c>
      <c r="IW5" s="147" t="str">
        <f ca="1">'GenerateurBingo.com'!KH2</f>
        <v>Mot 6</v>
      </c>
      <c r="IX5" s="147" t="str">
        <f ca="1">'GenerateurBingo.com'!KI2</f>
        <v>Mot 14</v>
      </c>
      <c r="IY5" s="147" t="str">
        <f ca="1">'GenerateurBingo.com'!KJ2</f>
        <v>Mot 18</v>
      </c>
      <c r="IZ5" s="148" t="str">
        <f ca="1">'GenerateurBingo.com'!KK2</f>
        <v>Mot 21</v>
      </c>
      <c r="JA5" s="146" t="str">
        <f ca="1">'GenerateurBingo.com'!KL2</f>
        <v>Mot 1</v>
      </c>
      <c r="JB5" s="147" t="str">
        <f ca="1">'GenerateurBingo.com'!KM2</f>
        <v>Mot 8</v>
      </c>
      <c r="JC5" s="147" t="str">
        <f ca="1">'GenerateurBingo.com'!KN2</f>
        <v>Mot 14</v>
      </c>
      <c r="JD5" s="147" t="str">
        <f ca="1">'GenerateurBingo.com'!KO2</f>
        <v>Mot 18</v>
      </c>
      <c r="JE5" s="148" t="str">
        <f ca="1">'GenerateurBingo.com'!KP2</f>
        <v>Mot 25</v>
      </c>
      <c r="JF5" s="146" t="str">
        <f ca="1">'GenerateurBingo.com'!KR2</f>
        <v>Mot 2</v>
      </c>
      <c r="JG5" s="147" t="str">
        <f ca="1">'GenerateurBingo.com'!KS2</f>
        <v>Mot 10</v>
      </c>
      <c r="JH5" s="147" t="str">
        <f ca="1">'GenerateurBingo.com'!KT2</f>
        <v>Mot 13</v>
      </c>
      <c r="JI5" s="147" t="str">
        <f ca="1">'GenerateurBingo.com'!KU2</f>
        <v>Mot 18</v>
      </c>
      <c r="JJ5" s="148" t="str">
        <f ca="1">'GenerateurBingo.com'!KV2</f>
        <v>Mot 23</v>
      </c>
      <c r="JK5" s="146" t="str">
        <f ca="1">'GenerateurBingo.com'!KW2</f>
        <v>Mot 3</v>
      </c>
      <c r="JL5" s="147" t="str">
        <f ca="1">'GenerateurBingo.com'!KX2</f>
        <v>Mot 10</v>
      </c>
      <c r="JM5" s="147" t="str">
        <f ca="1">'GenerateurBingo.com'!KY2</f>
        <v>Mot 15</v>
      </c>
      <c r="JN5" s="147" t="str">
        <f ca="1">'GenerateurBingo.com'!KZ2</f>
        <v>Mot 20</v>
      </c>
      <c r="JO5" s="148" t="str">
        <f ca="1">'GenerateurBingo.com'!LA2</f>
        <v>Mot 25</v>
      </c>
      <c r="JP5" s="146" t="str">
        <f ca="1">'GenerateurBingo.com'!LC2</f>
        <v>Mot 1</v>
      </c>
      <c r="JQ5" s="147" t="str">
        <f ca="1">'GenerateurBingo.com'!LD2</f>
        <v>Mot 7</v>
      </c>
      <c r="JR5" s="147" t="str">
        <f ca="1">'GenerateurBingo.com'!LE2</f>
        <v>Mot 15</v>
      </c>
      <c r="JS5" s="147" t="str">
        <f ca="1">'GenerateurBingo.com'!LF2</f>
        <v>Mot 17</v>
      </c>
      <c r="JT5" s="148" t="str">
        <f ca="1">'GenerateurBingo.com'!LG2</f>
        <v>Mot 23</v>
      </c>
      <c r="JU5" s="146" t="str">
        <f ca="1">'GenerateurBingo.com'!LH2</f>
        <v>Mot 3</v>
      </c>
      <c r="JV5" s="147" t="str">
        <f ca="1">'GenerateurBingo.com'!LI2</f>
        <v>Mot 9</v>
      </c>
      <c r="JW5" s="147" t="str">
        <f ca="1">'GenerateurBingo.com'!LJ2</f>
        <v>Mot 15</v>
      </c>
      <c r="JX5" s="147" t="str">
        <f ca="1">'GenerateurBingo.com'!LK2</f>
        <v>Mot 19</v>
      </c>
      <c r="JY5" s="148" t="str">
        <f ca="1">'GenerateurBingo.com'!LL2</f>
        <v>Mot 23</v>
      </c>
      <c r="JZ5" s="146" t="str">
        <f ca="1">'GenerateurBingo.com'!LN2</f>
        <v>Mot 1</v>
      </c>
      <c r="KA5" s="147" t="str">
        <f ca="1">'GenerateurBingo.com'!LO2</f>
        <v>Mot 9</v>
      </c>
      <c r="KB5" s="147" t="str">
        <f ca="1">'GenerateurBingo.com'!LP2</f>
        <v>Mot 14</v>
      </c>
      <c r="KC5" s="147" t="str">
        <f ca="1">'GenerateurBingo.com'!LQ2</f>
        <v>Mot 20</v>
      </c>
      <c r="KD5" s="148" t="str">
        <f ca="1">'GenerateurBingo.com'!LR2</f>
        <v>Mot 21</v>
      </c>
      <c r="KE5" s="146" t="str">
        <f ca="1">'GenerateurBingo.com'!LS2</f>
        <v>Mot 2</v>
      </c>
      <c r="KF5" s="147" t="str">
        <f ca="1">'GenerateurBingo.com'!LT2</f>
        <v>Mot 9</v>
      </c>
      <c r="KG5" s="147" t="str">
        <f ca="1">'GenerateurBingo.com'!LU2</f>
        <v>Mot 13</v>
      </c>
      <c r="KH5" s="147" t="str">
        <f ca="1">'GenerateurBingo.com'!LV2</f>
        <v>Mot 18</v>
      </c>
      <c r="KI5" s="148" t="str">
        <f ca="1">'GenerateurBingo.com'!LW2</f>
        <v>Mot 21</v>
      </c>
      <c r="KJ5" s="146" t="str">
        <f ca="1">'GenerateurBingo.com'!LY2</f>
        <v>Mot 1</v>
      </c>
      <c r="KK5" s="147" t="str">
        <f ca="1">'GenerateurBingo.com'!LZ2</f>
        <v>Mot 10</v>
      </c>
      <c r="KL5" s="147" t="str">
        <f ca="1">'GenerateurBingo.com'!MA2</f>
        <v>Mot 13</v>
      </c>
      <c r="KM5" s="147" t="str">
        <f ca="1">'GenerateurBingo.com'!MB2</f>
        <v>Mot 20</v>
      </c>
      <c r="KN5" s="148" t="str">
        <f ca="1">'GenerateurBingo.com'!MC2</f>
        <v>Mot 23</v>
      </c>
      <c r="KO5" s="146" t="str">
        <f ca="1">'GenerateurBingo.com'!MD2</f>
        <v>Mot 3</v>
      </c>
      <c r="KP5" s="147" t="str">
        <f ca="1">'GenerateurBingo.com'!ME2</f>
        <v>Mot 10</v>
      </c>
      <c r="KQ5" s="147" t="str">
        <f ca="1">'GenerateurBingo.com'!MF2</f>
        <v>Mot 13</v>
      </c>
      <c r="KR5" s="147" t="str">
        <f ca="1">'GenerateurBingo.com'!MG2</f>
        <v>Mot 18</v>
      </c>
      <c r="KS5" s="148" t="str">
        <f ca="1">'GenerateurBingo.com'!MH2</f>
        <v>Mot 24</v>
      </c>
      <c r="KT5" s="146" t="str">
        <f ca="1">'GenerateurBingo.com'!MJ2</f>
        <v>Mot 1</v>
      </c>
      <c r="KU5" s="147" t="str">
        <f ca="1">'GenerateurBingo.com'!MK2</f>
        <v>Mot 8</v>
      </c>
      <c r="KV5" s="147" t="str">
        <f ca="1">'GenerateurBingo.com'!ML2</f>
        <v>Mot 14</v>
      </c>
      <c r="KW5" s="147" t="str">
        <f ca="1">'GenerateurBingo.com'!MM2</f>
        <v>Mot 19</v>
      </c>
      <c r="KX5" s="148" t="str">
        <f ca="1">'GenerateurBingo.com'!MN2</f>
        <v>Mot 21</v>
      </c>
      <c r="KY5" s="146" t="str">
        <f ca="1">'GenerateurBingo.com'!MO2</f>
        <v>Mot 3</v>
      </c>
      <c r="KZ5" s="147" t="str">
        <f ca="1">'GenerateurBingo.com'!MP2</f>
        <v>Mot 7</v>
      </c>
      <c r="LA5" s="147" t="str">
        <f ca="1">'GenerateurBingo.com'!MQ2</f>
        <v>Mot 13</v>
      </c>
      <c r="LB5" s="147" t="str">
        <f ca="1">'GenerateurBingo.com'!MR2</f>
        <v>Mot 17</v>
      </c>
      <c r="LC5" s="148" t="str">
        <f ca="1">'GenerateurBingo.com'!MS2</f>
        <v>Mot 24</v>
      </c>
      <c r="LD5" s="146" t="str">
        <f ca="1">'GenerateurBingo.com'!MU2</f>
        <v>Mot 1</v>
      </c>
      <c r="LE5" s="147" t="str">
        <f ca="1">'GenerateurBingo.com'!MV2</f>
        <v>Mot 9</v>
      </c>
      <c r="LF5" s="147" t="str">
        <f ca="1">'GenerateurBingo.com'!MW2</f>
        <v>Mot 14</v>
      </c>
      <c r="LG5" s="147" t="str">
        <f ca="1">'GenerateurBingo.com'!MX2</f>
        <v>Mot 18</v>
      </c>
      <c r="LH5" s="148" t="str">
        <f ca="1">'GenerateurBingo.com'!MY2</f>
        <v>Mot 23</v>
      </c>
      <c r="LI5" s="146" t="str">
        <f ca="1">'GenerateurBingo.com'!MZ2</f>
        <v>Mot 2</v>
      </c>
      <c r="LJ5" s="147" t="str">
        <f ca="1">'GenerateurBingo.com'!NA2</f>
        <v>Mot 10</v>
      </c>
      <c r="LK5" s="147" t="str">
        <f ca="1">'GenerateurBingo.com'!NB2</f>
        <v>Mot 12</v>
      </c>
      <c r="LL5" s="147" t="str">
        <f ca="1">'GenerateurBingo.com'!NC2</f>
        <v>Mot 17</v>
      </c>
      <c r="LM5" s="148" t="str">
        <f ca="1">'GenerateurBingo.com'!ND2</f>
        <v>Mot 25</v>
      </c>
      <c r="LN5" s="146" t="str">
        <f ca="1">'GenerateurBingo.com'!NF2</f>
        <v>Mot 5</v>
      </c>
      <c r="LO5" s="147" t="str">
        <f ca="1">'GenerateurBingo.com'!NG2</f>
        <v>Mot 8</v>
      </c>
      <c r="LP5" s="147" t="str">
        <f ca="1">'GenerateurBingo.com'!NH2</f>
        <v>Mot 14</v>
      </c>
      <c r="LQ5" s="147" t="str">
        <f ca="1">'GenerateurBingo.com'!NI2</f>
        <v>Mot 18</v>
      </c>
      <c r="LR5" s="148" t="str">
        <f ca="1">'GenerateurBingo.com'!NJ2</f>
        <v>Mot 25</v>
      </c>
      <c r="LS5" s="146" t="str">
        <f ca="1">'GenerateurBingo.com'!NK2</f>
        <v>Mot 2</v>
      </c>
      <c r="LT5" s="147" t="str">
        <f ca="1">'GenerateurBingo.com'!NL2</f>
        <v>Mot 6</v>
      </c>
      <c r="LU5" s="147" t="str">
        <f ca="1">'GenerateurBingo.com'!NM2</f>
        <v>Mot 11</v>
      </c>
      <c r="LV5" s="147" t="str">
        <f ca="1">'GenerateurBingo.com'!NN2</f>
        <v>Mot 17</v>
      </c>
      <c r="LW5" s="148" t="str">
        <f ca="1">'GenerateurBingo.com'!NO2</f>
        <v>Mot 24</v>
      </c>
      <c r="LX5" s="146" t="str">
        <f ca="1">'GenerateurBingo.com'!NQ2</f>
        <v>Mot 1</v>
      </c>
      <c r="LY5" s="147" t="str">
        <f ca="1">'GenerateurBingo.com'!NR2</f>
        <v>Mot 8</v>
      </c>
      <c r="LZ5" s="147" t="str">
        <f ca="1">'GenerateurBingo.com'!NS2</f>
        <v>Mot 12</v>
      </c>
      <c r="MA5" s="147" t="str">
        <f ca="1">'GenerateurBingo.com'!NT2</f>
        <v>Mot 17</v>
      </c>
      <c r="MB5" s="148" t="str">
        <f ca="1">'GenerateurBingo.com'!NU2</f>
        <v>Mot 21</v>
      </c>
      <c r="MC5" s="146" t="str">
        <f ca="1">'GenerateurBingo.com'!NV2</f>
        <v>Mot 5</v>
      </c>
      <c r="MD5" s="147" t="str">
        <f ca="1">'GenerateurBingo.com'!NW2</f>
        <v>Mot 9</v>
      </c>
      <c r="ME5" s="147" t="str">
        <f ca="1">'GenerateurBingo.com'!NX2</f>
        <v>Mot 14</v>
      </c>
      <c r="MF5" s="147" t="str">
        <f ca="1">'GenerateurBingo.com'!NY2</f>
        <v>Mot 17</v>
      </c>
      <c r="MG5" s="148" t="str">
        <f ca="1">'GenerateurBingo.com'!NZ2</f>
        <v>Mot 25</v>
      </c>
      <c r="MH5" s="146" t="str">
        <f ca="1">'GenerateurBingo.com'!OB2</f>
        <v>Mot 2</v>
      </c>
      <c r="MI5" s="147" t="str">
        <f ca="1">'GenerateurBingo.com'!OC2</f>
        <v>Mot 8</v>
      </c>
      <c r="MJ5" s="147" t="str">
        <f ca="1">'GenerateurBingo.com'!OD2</f>
        <v>Mot 11</v>
      </c>
      <c r="MK5" s="147" t="str">
        <f ca="1">'GenerateurBingo.com'!OE2</f>
        <v>Mot 16</v>
      </c>
      <c r="ML5" s="148" t="str">
        <f ca="1">'GenerateurBingo.com'!OF2</f>
        <v>Mot 25</v>
      </c>
      <c r="MM5" s="146" t="str">
        <f ca="1">'GenerateurBingo.com'!OG2</f>
        <v>Mot 2</v>
      </c>
      <c r="MN5" s="147" t="str">
        <f ca="1">'GenerateurBingo.com'!OH2</f>
        <v>Mot 6</v>
      </c>
      <c r="MO5" s="147" t="str">
        <f ca="1">'GenerateurBingo.com'!OI2</f>
        <v>Mot 11</v>
      </c>
      <c r="MP5" s="147" t="str">
        <f ca="1">'GenerateurBingo.com'!OJ2</f>
        <v>Mot 17</v>
      </c>
      <c r="MQ5" s="148" t="str">
        <f ca="1">'GenerateurBingo.com'!OK2</f>
        <v>Mot 23</v>
      </c>
      <c r="MR5" s="146" t="str">
        <f ca="1">'GenerateurBingo.com'!OM2</f>
        <v>Mot 3</v>
      </c>
      <c r="MS5" s="147" t="str">
        <f ca="1">'GenerateurBingo.com'!ON2</f>
        <v>Mot 10</v>
      </c>
      <c r="MT5" s="147" t="str">
        <f ca="1">'GenerateurBingo.com'!OO2</f>
        <v>Mot 11</v>
      </c>
      <c r="MU5" s="147" t="str">
        <f ca="1">'GenerateurBingo.com'!OP2</f>
        <v>Mot 16</v>
      </c>
      <c r="MV5" s="148" t="str">
        <f ca="1">'GenerateurBingo.com'!OQ2</f>
        <v>Mot 24</v>
      </c>
      <c r="MW5" s="146" t="str">
        <f ca="1">'GenerateurBingo.com'!OR2</f>
        <v>Mot 2</v>
      </c>
      <c r="MX5" s="147" t="str">
        <f ca="1">'GenerateurBingo.com'!OS2</f>
        <v>Mot 9</v>
      </c>
      <c r="MY5" s="147" t="str">
        <f ca="1">'GenerateurBingo.com'!OT2</f>
        <v>Mot 15</v>
      </c>
      <c r="MZ5" s="147" t="str">
        <f ca="1">'GenerateurBingo.com'!OU2</f>
        <v>Mot 18</v>
      </c>
      <c r="NA5" s="148" t="str">
        <f ca="1">'GenerateurBingo.com'!OV2</f>
        <v>Mot 23</v>
      </c>
      <c r="NB5" s="146" t="str">
        <f ca="1">'GenerateurBingo.com'!OX2</f>
        <v>Mot 4</v>
      </c>
      <c r="NC5" s="147" t="str">
        <f ca="1">'GenerateurBingo.com'!OY2</f>
        <v>Mot 6</v>
      </c>
      <c r="ND5" s="147" t="str">
        <f ca="1">'GenerateurBingo.com'!OZ2</f>
        <v>Mot 11</v>
      </c>
      <c r="NE5" s="147" t="str">
        <f ca="1">'GenerateurBingo.com'!PA2</f>
        <v>Mot 17</v>
      </c>
      <c r="NF5" s="148" t="str">
        <f ca="1">'GenerateurBingo.com'!PB2</f>
        <v>Mot 23</v>
      </c>
      <c r="NG5" s="146" t="str">
        <f ca="1">'GenerateurBingo.com'!PC2</f>
        <v>Mot 4</v>
      </c>
      <c r="NH5" s="147" t="str">
        <f ca="1">'GenerateurBingo.com'!PD2</f>
        <v>Mot 10</v>
      </c>
      <c r="NI5" s="147" t="str">
        <f ca="1">'GenerateurBingo.com'!PE2</f>
        <v>Mot 15</v>
      </c>
      <c r="NJ5" s="147" t="str">
        <f ca="1">'GenerateurBingo.com'!PF2</f>
        <v>Mot 19</v>
      </c>
      <c r="NK5" s="148" t="str">
        <f ca="1">'GenerateurBingo.com'!PG2</f>
        <v>Mot 23</v>
      </c>
      <c r="NL5" s="146" t="str">
        <f ca="1">'GenerateurBingo.com'!PI2</f>
        <v>Mot 4</v>
      </c>
      <c r="NM5" s="147" t="str">
        <f ca="1">'GenerateurBingo.com'!PJ2</f>
        <v>Mot 9</v>
      </c>
      <c r="NN5" s="147" t="str">
        <f ca="1">'GenerateurBingo.com'!PK2</f>
        <v>Mot 15</v>
      </c>
      <c r="NO5" s="147" t="str">
        <f ca="1">'GenerateurBingo.com'!PL2</f>
        <v>Mot 17</v>
      </c>
      <c r="NP5" s="148" t="str">
        <f ca="1">'GenerateurBingo.com'!PM2</f>
        <v>Mot 23</v>
      </c>
      <c r="NQ5" s="146" t="str">
        <f ca="1">'GenerateurBingo.com'!PN2</f>
        <v>Mot 1</v>
      </c>
      <c r="NR5" s="147" t="str">
        <f ca="1">'GenerateurBingo.com'!PO2</f>
        <v>Mot 6</v>
      </c>
      <c r="NS5" s="147" t="str">
        <f ca="1">'GenerateurBingo.com'!PP2</f>
        <v>Mot 13</v>
      </c>
      <c r="NT5" s="147" t="str">
        <f ca="1">'GenerateurBingo.com'!PQ2</f>
        <v>Mot 17</v>
      </c>
      <c r="NU5" s="148" t="str">
        <f ca="1">'GenerateurBingo.com'!PR2</f>
        <v>Mot 21</v>
      </c>
      <c r="NV5" s="146" t="str">
        <f ca="1">'GenerateurBingo.com'!PT2</f>
        <v>Mot 2</v>
      </c>
      <c r="NW5" s="147" t="str">
        <f ca="1">'GenerateurBingo.com'!PU2</f>
        <v>Mot 6</v>
      </c>
      <c r="NX5" s="147" t="str">
        <f ca="1">'GenerateurBingo.com'!PV2</f>
        <v>Mot 11</v>
      </c>
      <c r="NY5" s="147" t="str">
        <f ca="1">'GenerateurBingo.com'!PW2</f>
        <v>Mot 20</v>
      </c>
      <c r="NZ5" s="148" t="str">
        <f ca="1">'GenerateurBingo.com'!PX2</f>
        <v>Mot 21</v>
      </c>
      <c r="OA5" s="146" t="str">
        <f ca="1">'GenerateurBingo.com'!PY2</f>
        <v>Mot 5</v>
      </c>
      <c r="OB5" s="147" t="str">
        <f ca="1">'GenerateurBingo.com'!PZ2</f>
        <v>Mot 10</v>
      </c>
      <c r="OC5" s="147" t="str">
        <f ca="1">'GenerateurBingo.com'!QA2</f>
        <v>Mot 15</v>
      </c>
      <c r="OD5" s="147" t="str">
        <f ca="1">'GenerateurBingo.com'!QB2</f>
        <v>Mot 18</v>
      </c>
      <c r="OE5" s="148" t="str">
        <f ca="1">'GenerateurBingo.com'!QC2</f>
        <v>Mot 23</v>
      </c>
      <c r="OF5" s="146" t="str">
        <f ca="1">'GenerateurBingo.com'!QE2</f>
        <v>Mot 3</v>
      </c>
      <c r="OG5" s="147" t="str">
        <f ca="1">'GenerateurBingo.com'!QF2</f>
        <v>Mot 7</v>
      </c>
      <c r="OH5" s="147" t="str">
        <f ca="1">'GenerateurBingo.com'!QG2</f>
        <v>Mot 13</v>
      </c>
      <c r="OI5" s="147" t="str">
        <f ca="1">'GenerateurBingo.com'!QH2</f>
        <v>Mot 16</v>
      </c>
      <c r="OJ5" s="148" t="str">
        <f ca="1">'GenerateurBingo.com'!QI2</f>
        <v>Mot 21</v>
      </c>
      <c r="OK5" s="146" t="str">
        <f ca="1">'GenerateurBingo.com'!QJ2</f>
        <v>Mot 3</v>
      </c>
      <c r="OL5" s="147" t="str">
        <f ca="1">'GenerateurBingo.com'!QK2</f>
        <v>Mot 8</v>
      </c>
      <c r="OM5" s="147" t="str">
        <f ca="1">'GenerateurBingo.com'!QL2</f>
        <v>Mot 12</v>
      </c>
      <c r="ON5" s="147" t="str">
        <f ca="1">'GenerateurBingo.com'!QM2</f>
        <v>Mot 17</v>
      </c>
      <c r="OO5" s="148" t="str">
        <f ca="1">'GenerateurBingo.com'!QN2</f>
        <v>Mot 22</v>
      </c>
      <c r="OP5" s="146" t="str">
        <f ca="1">'GenerateurBingo.com'!QP2</f>
        <v>Mot 2</v>
      </c>
      <c r="OQ5" s="147" t="str">
        <f ca="1">'GenerateurBingo.com'!QQ2</f>
        <v>Mot 7</v>
      </c>
      <c r="OR5" s="147" t="str">
        <f ca="1">'GenerateurBingo.com'!QR2</f>
        <v>Mot 14</v>
      </c>
      <c r="OS5" s="147" t="str">
        <f ca="1">'GenerateurBingo.com'!QS2</f>
        <v>Mot 18</v>
      </c>
      <c r="OT5" s="148" t="str">
        <f ca="1">'GenerateurBingo.com'!QT2</f>
        <v>Mot 24</v>
      </c>
      <c r="OU5" s="146" t="str">
        <f ca="1">'GenerateurBingo.com'!QU2</f>
        <v>Mot 1</v>
      </c>
      <c r="OV5" s="147" t="str">
        <f ca="1">'GenerateurBingo.com'!QV2</f>
        <v>Mot 6</v>
      </c>
      <c r="OW5" s="147" t="str">
        <f ca="1">'GenerateurBingo.com'!QW2</f>
        <v>Mot 15</v>
      </c>
      <c r="OX5" s="147" t="str">
        <f ca="1">'GenerateurBingo.com'!QX2</f>
        <v>Mot 20</v>
      </c>
      <c r="OY5" s="148" t="str">
        <f ca="1">'GenerateurBingo.com'!QY2</f>
        <v>Mot 24</v>
      </c>
      <c r="OZ5" s="146" t="str">
        <f ca="1">'GenerateurBingo.com'!RA2</f>
        <v>Mot 1</v>
      </c>
      <c r="PA5" s="147" t="str">
        <f ca="1">'GenerateurBingo.com'!RB2</f>
        <v>Mot 7</v>
      </c>
      <c r="PB5" s="147" t="str">
        <f ca="1">'GenerateurBingo.com'!RC2</f>
        <v>Mot 14</v>
      </c>
      <c r="PC5" s="147" t="str">
        <f ca="1">'GenerateurBingo.com'!RD2</f>
        <v>Mot 20</v>
      </c>
      <c r="PD5" s="148" t="str">
        <f ca="1">'GenerateurBingo.com'!RE2</f>
        <v>Mot 24</v>
      </c>
      <c r="PE5" s="146" t="str">
        <f ca="1">'GenerateurBingo.com'!RF2</f>
        <v>Mot 5</v>
      </c>
      <c r="PF5" s="147" t="str">
        <f ca="1">'GenerateurBingo.com'!RG2</f>
        <v>Mot 10</v>
      </c>
      <c r="PG5" s="147" t="str">
        <f ca="1">'GenerateurBingo.com'!RH2</f>
        <v>Mot 13</v>
      </c>
      <c r="PH5" s="147" t="str">
        <f ca="1">'GenerateurBingo.com'!RI2</f>
        <v>Mot 17</v>
      </c>
      <c r="PI5" s="148" t="str">
        <f ca="1">'GenerateurBingo.com'!RJ2</f>
        <v>Mot 21</v>
      </c>
      <c r="PJ5" s="146" t="str">
        <f ca="1">'GenerateurBingo.com'!RL2</f>
        <v>Mot 3</v>
      </c>
      <c r="PK5" s="147" t="str">
        <f ca="1">'GenerateurBingo.com'!RM2</f>
        <v>Mot 7</v>
      </c>
      <c r="PL5" s="147" t="str">
        <f ca="1">'GenerateurBingo.com'!RN2</f>
        <v>Mot 12</v>
      </c>
      <c r="PM5" s="147" t="str">
        <f ca="1">'GenerateurBingo.com'!RO2</f>
        <v>Mot 18</v>
      </c>
      <c r="PN5" s="148" t="str">
        <f ca="1">'GenerateurBingo.com'!RP2</f>
        <v>Mot 23</v>
      </c>
      <c r="PO5" s="146" t="str">
        <f ca="1">'GenerateurBingo.com'!RQ2</f>
        <v>Mot 1</v>
      </c>
      <c r="PP5" s="147" t="str">
        <f ca="1">'GenerateurBingo.com'!RR2</f>
        <v>Mot 6</v>
      </c>
      <c r="PQ5" s="147" t="str">
        <f ca="1">'GenerateurBingo.com'!RS2</f>
        <v>Mot 14</v>
      </c>
      <c r="PR5" s="147" t="str">
        <f ca="1">'GenerateurBingo.com'!RT2</f>
        <v>Mot 17</v>
      </c>
      <c r="PS5" s="148" t="str">
        <f ca="1">'GenerateurBingo.com'!RU2</f>
        <v>Mot 24</v>
      </c>
      <c r="PT5" s="146" t="str">
        <f ca="1">'GenerateurBingo.com'!RW2</f>
        <v>Mot 2</v>
      </c>
      <c r="PU5" s="147" t="str">
        <f ca="1">'GenerateurBingo.com'!RX2</f>
        <v>Mot 8</v>
      </c>
      <c r="PV5" s="147" t="str">
        <f ca="1">'GenerateurBingo.com'!RY2</f>
        <v>Mot 14</v>
      </c>
      <c r="PW5" s="147" t="str">
        <f ca="1">'GenerateurBingo.com'!RZ2</f>
        <v>Mot 20</v>
      </c>
      <c r="PX5" s="148" t="str">
        <f ca="1">'GenerateurBingo.com'!SA2</f>
        <v>Mot 24</v>
      </c>
      <c r="PY5" s="146" t="str">
        <f ca="1">'GenerateurBingo.com'!SB2</f>
        <v>Mot 3</v>
      </c>
      <c r="PZ5" s="147" t="str">
        <f ca="1">'GenerateurBingo.com'!SC2</f>
        <v>Mot 7</v>
      </c>
      <c r="QA5" s="147" t="str">
        <f ca="1">'GenerateurBingo.com'!SD2</f>
        <v>Mot 15</v>
      </c>
      <c r="QB5" s="147" t="str">
        <f ca="1">'GenerateurBingo.com'!SE2</f>
        <v>Mot 19</v>
      </c>
      <c r="QC5" s="148" t="str">
        <f ca="1">'GenerateurBingo.com'!SF2</f>
        <v>Mot 23</v>
      </c>
      <c r="QD5" s="146" t="str">
        <f ca="1">'GenerateurBingo.com'!SH2</f>
        <v>Mot 3</v>
      </c>
      <c r="QE5" s="147" t="str">
        <f ca="1">'GenerateurBingo.com'!SI2</f>
        <v>Mot 7</v>
      </c>
      <c r="QF5" s="147" t="str">
        <f ca="1">'GenerateurBingo.com'!SJ2</f>
        <v>Mot 13</v>
      </c>
      <c r="QG5" s="147" t="str">
        <f ca="1">'GenerateurBingo.com'!SK2</f>
        <v>Mot 19</v>
      </c>
      <c r="QH5" s="148" t="str">
        <f ca="1">'GenerateurBingo.com'!SL2</f>
        <v>Mot 21</v>
      </c>
      <c r="QI5" s="146" t="str">
        <f ca="1">'GenerateurBingo.com'!SM2</f>
        <v>Mot 1</v>
      </c>
      <c r="QJ5" s="147" t="str">
        <f ca="1">'GenerateurBingo.com'!SN2</f>
        <v>Mot 9</v>
      </c>
      <c r="QK5" s="147" t="str">
        <f ca="1">'GenerateurBingo.com'!SO2</f>
        <v>Mot 15</v>
      </c>
      <c r="QL5" s="147" t="str">
        <f ca="1">'GenerateurBingo.com'!SP2</f>
        <v>Mot 18</v>
      </c>
      <c r="QM5" s="148" t="str">
        <f ca="1">'GenerateurBingo.com'!SQ2</f>
        <v>Mot 24</v>
      </c>
      <c r="QN5" s="146" t="str">
        <f ca="1">'GenerateurBingo.com'!SS2</f>
        <v>Mot 5</v>
      </c>
      <c r="QO5" s="147" t="str">
        <f ca="1">'GenerateurBingo.com'!ST2</f>
        <v>Mot 10</v>
      </c>
      <c r="QP5" s="147" t="str">
        <f ca="1">'GenerateurBingo.com'!SU2</f>
        <v>Mot 14</v>
      </c>
      <c r="QQ5" s="147" t="str">
        <f ca="1">'GenerateurBingo.com'!SV2</f>
        <v>Mot 17</v>
      </c>
      <c r="QR5" s="148" t="str">
        <f ca="1">'GenerateurBingo.com'!SW2</f>
        <v>Mot 24</v>
      </c>
      <c r="QS5" s="146" t="str">
        <f ca="1">'GenerateurBingo.com'!SX2</f>
        <v>Mot 5</v>
      </c>
      <c r="QT5" s="147" t="str">
        <f ca="1">'GenerateurBingo.com'!SY2</f>
        <v>Mot 7</v>
      </c>
      <c r="QU5" s="147" t="str">
        <f ca="1">'GenerateurBingo.com'!SZ2</f>
        <v>Mot 12</v>
      </c>
      <c r="QV5" s="147" t="str">
        <f ca="1">'GenerateurBingo.com'!TA2</f>
        <v>Mot 17</v>
      </c>
      <c r="QW5" s="148" t="str">
        <f ca="1">'GenerateurBingo.com'!TB2</f>
        <v>Mot 21</v>
      </c>
      <c r="QX5" s="146" t="str">
        <f ca="1">'GenerateurBingo.com'!TD2</f>
        <v>Mot 2</v>
      </c>
      <c r="QY5" s="147" t="str">
        <f ca="1">'GenerateurBingo.com'!TE2</f>
        <v>Mot 6</v>
      </c>
      <c r="QZ5" s="147" t="str">
        <f ca="1">'GenerateurBingo.com'!TF2</f>
        <v>Mot 11</v>
      </c>
      <c r="RA5" s="147" t="str">
        <f ca="1">'GenerateurBingo.com'!TG2</f>
        <v>Mot 19</v>
      </c>
      <c r="RB5" s="148" t="str">
        <f ca="1">'GenerateurBingo.com'!TH2</f>
        <v>Mot 24</v>
      </c>
      <c r="RC5" s="146" t="str">
        <f ca="1">'GenerateurBingo.com'!TI2</f>
        <v>Mot 4</v>
      </c>
      <c r="RD5" s="147" t="str">
        <f ca="1">'GenerateurBingo.com'!TJ2</f>
        <v>Mot 9</v>
      </c>
      <c r="RE5" s="147" t="str">
        <f ca="1">'GenerateurBingo.com'!TK2</f>
        <v>Mot 12</v>
      </c>
      <c r="RF5" s="147" t="str">
        <f ca="1">'GenerateurBingo.com'!TL2</f>
        <v>Mot 18</v>
      </c>
      <c r="RG5" s="148" t="str">
        <f ca="1">'GenerateurBingo.com'!TM2</f>
        <v>Mot 25</v>
      </c>
      <c r="RH5" s="146" t="str">
        <f ca="1">'GenerateurBingo.com'!TO2</f>
        <v>Mot 3</v>
      </c>
      <c r="RI5" s="147" t="str">
        <f ca="1">'GenerateurBingo.com'!TP2</f>
        <v>Mot 10</v>
      </c>
      <c r="RJ5" s="147" t="str">
        <f ca="1">'GenerateurBingo.com'!TQ2</f>
        <v>Mot 11</v>
      </c>
      <c r="RK5" s="147" t="str">
        <f ca="1">'GenerateurBingo.com'!TR2</f>
        <v>Mot 17</v>
      </c>
      <c r="RL5" s="148" t="str">
        <f ca="1">'GenerateurBingo.com'!TS2</f>
        <v>Mot 24</v>
      </c>
      <c r="RM5" s="146" t="str">
        <f ca="1">'GenerateurBingo.com'!TT2</f>
        <v>Mot 1</v>
      </c>
      <c r="RN5" s="147" t="str">
        <f ca="1">'GenerateurBingo.com'!TU2</f>
        <v>Mot 10</v>
      </c>
      <c r="RO5" s="147" t="str">
        <f ca="1">'GenerateurBingo.com'!TV2</f>
        <v>Mot 12</v>
      </c>
      <c r="RP5" s="147" t="str">
        <f ca="1">'GenerateurBingo.com'!TW2</f>
        <v>Mot 20</v>
      </c>
      <c r="RQ5" s="148" t="str">
        <f ca="1">'GenerateurBingo.com'!TX2</f>
        <v>Mot 21</v>
      </c>
      <c r="RR5" s="146" t="str">
        <f ca="1">'GenerateurBingo.com'!TZ2</f>
        <v>Mot 5</v>
      </c>
      <c r="RS5" s="147" t="str">
        <f ca="1">'GenerateurBingo.com'!UA2</f>
        <v>Mot 7</v>
      </c>
      <c r="RT5" s="147" t="str">
        <f ca="1">'GenerateurBingo.com'!UB2</f>
        <v>Mot 15</v>
      </c>
      <c r="RU5" s="147" t="str">
        <f ca="1">'GenerateurBingo.com'!UC2</f>
        <v>Mot 18</v>
      </c>
      <c r="RV5" s="148" t="str">
        <f ca="1">'GenerateurBingo.com'!UD2</f>
        <v>Mot 21</v>
      </c>
      <c r="RW5" s="146" t="str">
        <f ca="1">'GenerateurBingo.com'!UE2</f>
        <v>Mot 4</v>
      </c>
      <c r="RX5" s="147" t="str">
        <f ca="1">'GenerateurBingo.com'!UF2</f>
        <v>Mot 10</v>
      </c>
      <c r="RY5" s="147" t="str">
        <f ca="1">'GenerateurBingo.com'!UG2</f>
        <v>Mot 14</v>
      </c>
      <c r="RZ5" s="147" t="str">
        <f ca="1">'GenerateurBingo.com'!UH2</f>
        <v>Mot 16</v>
      </c>
      <c r="SA5" s="148" t="str">
        <f ca="1">'GenerateurBingo.com'!UI2</f>
        <v>Mot 22</v>
      </c>
      <c r="SB5" s="146" t="str">
        <f ca="1">'GenerateurBingo.com'!UK2</f>
        <v>Mot 5</v>
      </c>
      <c r="SC5" s="147" t="str">
        <f ca="1">'GenerateurBingo.com'!UL2</f>
        <v>Mot 7</v>
      </c>
      <c r="SD5" s="147" t="str">
        <f ca="1">'GenerateurBingo.com'!UM2</f>
        <v>Mot 13</v>
      </c>
      <c r="SE5" s="147" t="str">
        <f ca="1">'GenerateurBingo.com'!UN2</f>
        <v>Mot 18</v>
      </c>
      <c r="SF5" s="148" t="str">
        <f ca="1">'GenerateurBingo.com'!UO2</f>
        <v>Mot 23</v>
      </c>
      <c r="SG5" s="149"/>
    </row>
    <row r="6" spans="1:500" s="150" customFormat="1" ht="92" customHeight="1">
      <c r="A6" s="151" t="str">
        <f ca="1">'GenerateurBingo.com'!L3</f>
        <v>Mot 3</v>
      </c>
      <c r="B6" s="152" t="str">
        <f ca="1">'GenerateurBingo.com'!M3</f>
        <v>Mot 6</v>
      </c>
      <c r="C6" s="152" t="str">
        <f ca="1">'GenerateurBingo.com'!N3</f>
        <v>Mot 12</v>
      </c>
      <c r="D6" s="152" t="str">
        <f ca="1">'GenerateurBingo.com'!O3</f>
        <v>Mot 17</v>
      </c>
      <c r="E6" s="153" t="str">
        <f ca="1">'GenerateurBingo.com'!P3</f>
        <v>Mot 22</v>
      </c>
      <c r="F6" s="151" t="str">
        <f ca="1">'GenerateurBingo.com'!R3</f>
        <v>Mot 5</v>
      </c>
      <c r="G6" s="152" t="str">
        <f ca="1">'GenerateurBingo.com'!S3</f>
        <v>Mot 7</v>
      </c>
      <c r="H6" s="152" t="str">
        <f ca="1">'GenerateurBingo.com'!T3</f>
        <v>Mot 12</v>
      </c>
      <c r="I6" s="152" t="str">
        <f ca="1">'GenerateurBingo.com'!U3</f>
        <v>Mot 19</v>
      </c>
      <c r="J6" s="153" t="str">
        <f ca="1">'GenerateurBingo.com'!V3</f>
        <v>Mot 21</v>
      </c>
      <c r="K6" s="151" t="str">
        <f ca="1">'GenerateurBingo.com'!W3</f>
        <v>Mot 2</v>
      </c>
      <c r="L6" s="152" t="str">
        <f ca="1">'GenerateurBingo.com'!X3</f>
        <v>Mot 6</v>
      </c>
      <c r="M6" s="152" t="str">
        <f ca="1">'GenerateurBingo.com'!Y3</f>
        <v>Mot 13</v>
      </c>
      <c r="N6" s="152" t="str">
        <f ca="1">'GenerateurBingo.com'!Z3</f>
        <v>Mot 19</v>
      </c>
      <c r="O6" s="153" t="str">
        <f ca="1">'GenerateurBingo.com'!AA3</f>
        <v>Mot 23</v>
      </c>
      <c r="P6" s="151" t="str">
        <f ca="1">'GenerateurBingo.com'!AC3</f>
        <v>Mot 1</v>
      </c>
      <c r="Q6" s="152" t="str">
        <f ca="1">'GenerateurBingo.com'!AD3</f>
        <v>Mot 7</v>
      </c>
      <c r="R6" s="152" t="str">
        <f ca="1">'GenerateurBingo.com'!AE3</f>
        <v>Mot 11</v>
      </c>
      <c r="S6" s="152" t="str">
        <f ca="1">'GenerateurBingo.com'!AF3</f>
        <v>Mot 16</v>
      </c>
      <c r="T6" s="153" t="str">
        <f ca="1">'GenerateurBingo.com'!AG3</f>
        <v>Mot 25</v>
      </c>
      <c r="U6" s="151" t="str">
        <f ca="1">'GenerateurBingo.com'!AH3</f>
        <v>Mot 5</v>
      </c>
      <c r="V6" s="152" t="str">
        <f ca="1">'GenerateurBingo.com'!AI3</f>
        <v>Mot 8</v>
      </c>
      <c r="W6" s="152" t="str">
        <f ca="1">'GenerateurBingo.com'!AJ3</f>
        <v>Mot 11</v>
      </c>
      <c r="X6" s="152" t="str">
        <f ca="1">'GenerateurBingo.com'!AK3</f>
        <v>Mot 20</v>
      </c>
      <c r="Y6" s="153" t="str">
        <f ca="1">'GenerateurBingo.com'!AL3</f>
        <v>Mot 25</v>
      </c>
      <c r="Z6" s="151" t="str">
        <f ca="1">'GenerateurBingo.com'!AN3</f>
        <v>Mot 5</v>
      </c>
      <c r="AA6" s="152" t="str">
        <f ca="1">'GenerateurBingo.com'!AO3</f>
        <v>Mot 7</v>
      </c>
      <c r="AB6" s="152" t="str">
        <f ca="1">'GenerateurBingo.com'!AP3</f>
        <v>Mot 14</v>
      </c>
      <c r="AC6" s="152" t="str">
        <f ca="1">'GenerateurBingo.com'!AQ3</f>
        <v>Mot 18</v>
      </c>
      <c r="AD6" s="153" t="str">
        <f ca="1">'GenerateurBingo.com'!AR3</f>
        <v>Mot 23</v>
      </c>
      <c r="AE6" s="151" t="str">
        <f ca="1">'GenerateurBingo.com'!AS3</f>
        <v>Mot 1</v>
      </c>
      <c r="AF6" s="152" t="str">
        <f ca="1">'GenerateurBingo.com'!AT3</f>
        <v>Mot 6</v>
      </c>
      <c r="AG6" s="152" t="str">
        <f ca="1">'GenerateurBingo.com'!AU3</f>
        <v>Mot 12</v>
      </c>
      <c r="AH6" s="152" t="str">
        <f ca="1">'GenerateurBingo.com'!AV3</f>
        <v>Mot 18</v>
      </c>
      <c r="AI6" s="153" t="str">
        <f ca="1">'GenerateurBingo.com'!AW3</f>
        <v>Mot 25</v>
      </c>
      <c r="AJ6" s="151" t="str">
        <f ca="1">'GenerateurBingo.com'!AY3</f>
        <v>Mot 1</v>
      </c>
      <c r="AK6" s="152" t="str">
        <f ca="1">'GenerateurBingo.com'!AZ3</f>
        <v>Mot 6</v>
      </c>
      <c r="AL6" s="152" t="str">
        <f ca="1">'GenerateurBingo.com'!BA3</f>
        <v>Mot 12</v>
      </c>
      <c r="AM6" s="152" t="str">
        <f ca="1">'GenerateurBingo.com'!BB3</f>
        <v>Mot 17</v>
      </c>
      <c r="AN6" s="153" t="str">
        <f ca="1">'GenerateurBingo.com'!BC3</f>
        <v>Mot 22</v>
      </c>
      <c r="AO6" s="151" t="str">
        <f ca="1">'GenerateurBingo.com'!BD3</f>
        <v>Mot 1</v>
      </c>
      <c r="AP6" s="152" t="str">
        <f ca="1">'GenerateurBingo.com'!BE3</f>
        <v>Mot 7</v>
      </c>
      <c r="AQ6" s="152" t="str">
        <f ca="1">'GenerateurBingo.com'!BF3</f>
        <v>Mot 11</v>
      </c>
      <c r="AR6" s="152" t="str">
        <f ca="1">'GenerateurBingo.com'!BG3</f>
        <v>Mot 19</v>
      </c>
      <c r="AS6" s="153" t="str">
        <f ca="1">'GenerateurBingo.com'!BH3</f>
        <v>Mot 21</v>
      </c>
      <c r="AT6" s="151" t="str">
        <f ca="1">'GenerateurBingo.com'!BJ3</f>
        <v>Mot 2</v>
      </c>
      <c r="AU6" s="152" t="str">
        <f ca="1">'GenerateurBingo.com'!BK3</f>
        <v>Mot 6</v>
      </c>
      <c r="AV6" s="152" t="str">
        <f ca="1">'GenerateurBingo.com'!BL3</f>
        <v>Mot 14</v>
      </c>
      <c r="AW6" s="152" t="str">
        <f ca="1">'GenerateurBingo.com'!BM3</f>
        <v>Mot 17</v>
      </c>
      <c r="AX6" s="153" t="str">
        <f ca="1">'GenerateurBingo.com'!BN3</f>
        <v>Mot 23</v>
      </c>
      <c r="AY6" s="151" t="str">
        <f ca="1">'GenerateurBingo.com'!BO3</f>
        <v>Mot 3</v>
      </c>
      <c r="AZ6" s="152" t="str">
        <f ca="1">'GenerateurBingo.com'!BP3</f>
        <v>Mot 7</v>
      </c>
      <c r="BA6" s="152" t="str">
        <f ca="1">'GenerateurBingo.com'!BQ3</f>
        <v>Mot 14</v>
      </c>
      <c r="BB6" s="152" t="str">
        <f ca="1">'GenerateurBingo.com'!BR3</f>
        <v>Mot 17</v>
      </c>
      <c r="BC6" s="153" t="str">
        <f ca="1">'GenerateurBingo.com'!BS3</f>
        <v>Mot 25</v>
      </c>
      <c r="BD6" s="151" t="str">
        <f ca="1">'GenerateurBingo.com'!BU3</f>
        <v>Mot 4</v>
      </c>
      <c r="BE6" s="152" t="str">
        <f ca="1">'GenerateurBingo.com'!BV3</f>
        <v>Mot 7</v>
      </c>
      <c r="BF6" s="152" t="str">
        <f ca="1">'GenerateurBingo.com'!BW3</f>
        <v>Mot 12</v>
      </c>
      <c r="BG6" s="152" t="str">
        <f ca="1">'GenerateurBingo.com'!BX3</f>
        <v>Mot 17</v>
      </c>
      <c r="BH6" s="153" t="str">
        <f ca="1">'GenerateurBingo.com'!BY3</f>
        <v>Mot 21</v>
      </c>
      <c r="BI6" s="151" t="str">
        <f ca="1">'GenerateurBingo.com'!BZ3</f>
        <v>Mot 3</v>
      </c>
      <c r="BJ6" s="152" t="str">
        <f ca="1">'GenerateurBingo.com'!CA3</f>
        <v>Mot 6</v>
      </c>
      <c r="BK6" s="152" t="str">
        <f ca="1">'GenerateurBingo.com'!CB3</f>
        <v>Mot 12</v>
      </c>
      <c r="BL6" s="152" t="str">
        <f ca="1">'GenerateurBingo.com'!CC3</f>
        <v>Mot 20</v>
      </c>
      <c r="BM6" s="153" t="str">
        <f ca="1">'GenerateurBingo.com'!CD3</f>
        <v>Mot 21</v>
      </c>
      <c r="BN6" s="151" t="str">
        <f ca="1">'GenerateurBingo.com'!CF3</f>
        <v>Mot 4</v>
      </c>
      <c r="BO6" s="152" t="str">
        <f ca="1">'GenerateurBingo.com'!CG3</f>
        <v>Mot 8</v>
      </c>
      <c r="BP6" s="152" t="str">
        <f ca="1">'GenerateurBingo.com'!CH3</f>
        <v>Mot 12</v>
      </c>
      <c r="BQ6" s="152" t="str">
        <f ca="1">'GenerateurBingo.com'!CI3</f>
        <v>Mot 19</v>
      </c>
      <c r="BR6" s="153" t="str">
        <f ca="1">'GenerateurBingo.com'!CJ3</f>
        <v>Mot 25</v>
      </c>
      <c r="BS6" s="151" t="str">
        <f ca="1">'GenerateurBingo.com'!CK3</f>
        <v>Mot 2</v>
      </c>
      <c r="BT6" s="152" t="str">
        <f ca="1">'GenerateurBingo.com'!CL3</f>
        <v>Mot 7</v>
      </c>
      <c r="BU6" s="152" t="str">
        <f ca="1">'GenerateurBingo.com'!CM3</f>
        <v>Mot 11</v>
      </c>
      <c r="BV6" s="152" t="str">
        <f ca="1">'GenerateurBingo.com'!CN3</f>
        <v>Mot 16</v>
      </c>
      <c r="BW6" s="153" t="str">
        <f ca="1">'GenerateurBingo.com'!CO3</f>
        <v>Mot 21</v>
      </c>
      <c r="BX6" s="151" t="str">
        <f ca="1">'GenerateurBingo.com'!CQ3</f>
        <v>Mot 4</v>
      </c>
      <c r="BY6" s="152" t="str">
        <f ca="1">'GenerateurBingo.com'!CR3</f>
        <v>Mot 8</v>
      </c>
      <c r="BZ6" s="152" t="str">
        <f ca="1">'GenerateurBingo.com'!CS3</f>
        <v>Mot 14</v>
      </c>
      <c r="CA6" s="152" t="str">
        <f ca="1">'GenerateurBingo.com'!CT3</f>
        <v>Mot 16</v>
      </c>
      <c r="CB6" s="153" t="str">
        <f ca="1">'GenerateurBingo.com'!CU3</f>
        <v>Mot 22</v>
      </c>
      <c r="CC6" s="151" t="str">
        <f ca="1">'GenerateurBingo.com'!CV3</f>
        <v>Mot 4</v>
      </c>
      <c r="CD6" s="152" t="str">
        <f ca="1">'GenerateurBingo.com'!CW3</f>
        <v>Mot 9</v>
      </c>
      <c r="CE6" s="152" t="str">
        <f ca="1">'GenerateurBingo.com'!CX3</f>
        <v>Mot 12</v>
      </c>
      <c r="CF6" s="152" t="str">
        <f ca="1">'GenerateurBingo.com'!CY3</f>
        <v>Mot 19</v>
      </c>
      <c r="CG6" s="153" t="str">
        <f ca="1">'GenerateurBingo.com'!CZ3</f>
        <v>Mot 23</v>
      </c>
      <c r="CH6" s="151" t="str">
        <f ca="1">'GenerateurBingo.com'!DB3</f>
        <v>Mot 5</v>
      </c>
      <c r="CI6" s="152" t="str">
        <f ca="1">'GenerateurBingo.com'!DC3</f>
        <v>Mot 9</v>
      </c>
      <c r="CJ6" s="152" t="str">
        <f ca="1">'GenerateurBingo.com'!DD3</f>
        <v>Mot 11</v>
      </c>
      <c r="CK6" s="152" t="str">
        <f ca="1">'GenerateurBingo.com'!DE3</f>
        <v>Mot 17</v>
      </c>
      <c r="CL6" s="153" t="str">
        <f ca="1">'GenerateurBingo.com'!DF3</f>
        <v>Mot 25</v>
      </c>
      <c r="CM6" s="151" t="str">
        <f ca="1">'GenerateurBingo.com'!DG3</f>
        <v>Mot 1</v>
      </c>
      <c r="CN6" s="152" t="str">
        <f ca="1">'GenerateurBingo.com'!DH3</f>
        <v>Mot 7</v>
      </c>
      <c r="CO6" s="152" t="str">
        <f ca="1">'GenerateurBingo.com'!DI3</f>
        <v>Mot 11</v>
      </c>
      <c r="CP6" s="152" t="str">
        <f ca="1">'GenerateurBingo.com'!DJ3</f>
        <v>Mot 16</v>
      </c>
      <c r="CQ6" s="153" t="str">
        <f ca="1">'GenerateurBingo.com'!DK3</f>
        <v>Mot 25</v>
      </c>
      <c r="CR6" s="151" t="str">
        <f ca="1">'GenerateurBingo.com'!DM3</f>
        <v>Mot 5</v>
      </c>
      <c r="CS6" s="152" t="str">
        <f ca="1">'GenerateurBingo.com'!DN3</f>
        <v>Mot 6</v>
      </c>
      <c r="CT6" s="152" t="str">
        <f ca="1">'GenerateurBingo.com'!DO3</f>
        <v>Mot 12</v>
      </c>
      <c r="CU6" s="152" t="str">
        <f ca="1">'GenerateurBingo.com'!DP3</f>
        <v>Mot 19</v>
      </c>
      <c r="CV6" s="153" t="str">
        <f ca="1">'GenerateurBingo.com'!DQ3</f>
        <v>Mot 22</v>
      </c>
      <c r="CW6" s="151" t="str">
        <f ca="1">'GenerateurBingo.com'!DR3</f>
        <v>Mot 2</v>
      </c>
      <c r="CX6" s="152" t="str">
        <f ca="1">'GenerateurBingo.com'!DS3</f>
        <v>Mot 7</v>
      </c>
      <c r="CY6" s="152" t="str">
        <f ca="1">'GenerateurBingo.com'!DT3</f>
        <v>Mot 15</v>
      </c>
      <c r="CZ6" s="152" t="str">
        <f ca="1">'GenerateurBingo.com'!DU3</f>
        <v>Mot 16</v>
      </c>
      <c r="DA6" s="153" t="str">
        <f ca="1">'GenerateurBingo.com'!DV3</f>
        <v>Mot 25</v>
      </c>
      <c r="DB6" s="151" t="str">
        <f ca="1">'GenerateurBingo.com'!DX3</f>
        <v>Mot 4</v>
      </c>
      <c r="DC6" s="152" t="str">
        <f ca="1">'GenerateurBingo.com'!DY3</f>
        <v>Mot 8</v>
      </c>
      <c r="DD6" s="152" t="str">
        <f ca="1">'GenerateurBingo.com'!DZ3</f>
        <v>Mot 14</v>
      </c>
      <c r="DE6" s="152" t="str">
        <f ca="1">'GenerateurBingo.com'!EA3</f>
        <v>Mot 19</v>
      </c>
      <c r="DF6" s="153" t="str">
        <f ca="1">'GenerateurBingo.com'!EB3</f>
        <v>Mot 22</v>
      </c>
      <c r="DG6" s="151" t="str">
        <f ca="1">'GenerateurBingo.com'!EC3</f>
        <v>Mot 2</v>
      </c>
      <c r="DH6" s="152" t="str">
        <f ca="1">'GenerateurBingo.com'!ED3</f>
        <v>Mot 7</v>
      </c>
      <c r="DI6" s="152" t="str">
        <f ca="1">'GenerateurBingo.com'!EE3</f>
        <v>Mot 13</v>
      </c>
      <c r="DJ6" s="152" t="str">
        <f ca="1">'GenerateurBingo.com'!EF3</f>
        <v>Mot 18</v>
      </c>
      <c r="DK6" s="153" t="str">
        <f ca="1">'GenerateurBingo.com'!EG3</f>
        <v>Mot 25</v>
      </c>
      <c r="DL6" s="151" t="str">
        <f ca="1">'GenerateurBingo.com'!EI3</f>
        <v>Mot 5</v>
      </c>
      <c r="DM6" s="152" t="str">
        <f ca="1">'GenerateurBingo.com'!EJ3</f>
        <v>Mot 6</v>
      </c>
      <c r="DN6" s="152" t="str">
        <f ca="1">'GenerateurBingo.com'!EK3</f>
        <v>Mot 14</v>
      </c>
      <c r="DO6" s="152" t="str">
        <f ca="1">'GenerateurBingo.com'!EL3</f>
        <v>Mot 18</v>
      </c>
      <c r="DP6" s="153" t="str">
        <f ca="1">'GenerateurBingo.com'!EM3</f>
        <v>Mot 24</v>
      </c>
      <c r="DQ6" s="151" t="str">
        <f ca="1">'GenerateurBingo.com'!EN3</f>
        <v>Mot 1</v>
      </c>
      <c r="DR6" s="152" t="str">
        <f ca="1">'GenerateurBingo.com'!EO3</f>
        <v>Mot 9</v>
      </c>
      <c r="DS6" s="152" t="str">
        <f ca="1">'GenerateurBingo.com'!EP3</f>
        <v>Mot 12</v>
      </c>
      <c r="DT6" s="152" t="str">
        <f ca="1">'GenerateurBingo.com'!EQ3</f>
        <v>Mot 20</v>
      </c>
      <c r="DU6" s="153" t="str">
        <f ca="1">'GenerateurBingo.com'!ER3</f>
        <v>Mot 23</v>
      </c>
      <c r="DV6" s="151" t="str">
        <f ca="1">'GenerateurBingo.com'!ET3</f>
        <v>Mot 5</v>
      </c>
      <c r="DW6" s="152" t="str">
        <f ca="1">'GenerateurBingo.com'!EU3</f>
        <v>Mot 8</v>
      </c>
      <c r="DX6" s="152" t="str">
        <f ca="1">'GenerateurBingo.com'!EV3</f>
        <v>Mot 15</v>
      </c>
      <c r="DY6" s="152" t="str">
        <f ca="1">'GenerateurBingo.com'!EW3</f>
        <v>Mot 18</v>
      </c>
      <c r="DZ6" s="153" t="str">
        <f ca="1">'GenerateurBingo.com'!EX3</f>
        <v>Mot 23</v>
      </c>
      <c r="EA6" s="151" t="str">
        <f ca="1">'GenerateurBingo.com'!EY3</f>
        <v>Mot 5</v>
      </c>
      <c r="EB6" s="152" t="str">
        <f ca="1">'GenerateurBingo.com'!EZ3</f>
        <v>Mot 10</v>
      </c>
      <c r="EC6" s="152" t="str">
        <f ca="1">'GenerateurBingo.com'!FA3</f>
        <v>Mot 11</v>
      </c>
      <c r="ED6" s="152" t="str">
        <f ca="1">'GenerateurBingo.com'!FB3</f>
        <v>Mot 19</v>
      </c>
      <c r="EE6" s="153" t="str">
        <f ca="1">'GenerateurBingo.com'!FC3</f>
        <v>Mot 22</v>
      </c>
      <c r="EF6" s="151" t="str">
        <f ca="1">'GenerateurBingo.com'!FE3</f>
        <v>Mot 3</v>
      </c>
      <c r="EG6" s="152" t="str">
        <f ca="1">'GenerateurBingo.com'!FF3</f>
        <v>Mot 7</v>
      </c>
      <c r="EH6" s="152" t="str">
        <f ca="1">'GenerateurBingo.com'!FG3</f>
        <v>Mot 11</v>
      </c>
      <c r="EI6" s="152" t="str">
        <f ca="1">'GenerateurBingo.com'!FH3</f>
        <v>Mot 18</v>
      </c>
      <c r="EJ6" s="153" t="str">
        <f ca="1">'GenerateurBingo.com'!FI3</f>
        <v>Mot 24</v>
      </c>
      <c r="EK6" s="151" t="str">
        <f ca="1">'GenerateurBingo.com'!FJ3</f>
        <v>Mot 3</v>
      </c>
      <c r="EL6" s="152" t="str">
        <f ca="1">'GenerateurBingo.com'!FK3</f>
        <v>Mot 9</v>
      </c>
      <c r="EM6" s="152" t="str">
        <f ca="1">'GenerateurBingo.com'!FL3</f>
        <v>Mot 15</v>
      </c>
      <c r="EN6" s="152" t="str">
        <f ca="1">'GenerateurBingo.com'!FM3</f>
        <v>Mot 17</v>
      </c>
      <c r="EO6" s="153" t="str">
        <f ca="1">'GenerateurBingo.com'!FN3</f>
        <v>Mot 21</v>
      </c>
      <c r="EP6" s="151" t="str">
        <f ca="1">'GenerateurBingo.com'!FP3</f>
        <v>Mot 2</v>
      </c>
      <c r="EQ6" s="152" t="str">
        <f ca="1">'GenerateurBingo.com'!FQ3</f>
        <v>Mot 8</v>
      </c>
      <c r="ER6" s="152" t="str">
        <f ca="1">'GenerateurBingo.com'!FR3</f>
        <v>Mot 12</v>
      </c>
      <c r="ES6" s="152" t="str">
        <f ca="1">'GenerateurBingo.com'!FS3</f>
        <v>Mot 17</v>
      </c>
      <c r="ET6" s="153" t="str">
        <f ca="1">'GenerateurBingo.com'!FT3</f>
        <v>Mot 24</v>
      </c>
      <c r="EU6" s="151" t="str">
        <f ca="1">'GenerateurBingo.com'!FU3</f>
        <v>Mot 2</v>
      </c>
      <c r="EV6" s="152" t="str">
        <f ca="1">'GenerateurBingo.com'!FV3</f>
        <v>Mot 7</v>
      </c>
      <c r="EW6" s="152" t="str">
        <f ca="1">'GenerateurBingo.com'!FW3</f>
        <v>Mot 13</v>
      </c>
      <c r="EX6" s="152" t="str">
        <f ca="1">'GenerateurBingo.com'!FX3</f>
        <v>Mot 17</v>
      </c>
      <c r="EY6" s="153" t="str">
        <f ca="1">'GenerateurBingo.com'!FY3</f>
        <v>Mot 25</v>
      </c>
      <c r="EZ6" s="151" t="str">
        <f ca="1">'GenerateurBingo.com'!GA3</f>
        <v>Mot 3</v>
      </c>
      <c r="FA6" s="152" t="str">
        <f ca="1">'GenerateurBingo.com'!GB3</f>
        <v>Mot 6</v>
      </c>
      <c r="FB6" s="152" t="str">
        <f ca="1">'GenerateurBingo.com'!GC3</f>
        <v>Mot 13</v>
      </c>
      <c r="FC6" s="152" t="str">
        <f ca="1">'GenerateurBingo.com'!GD3</f>
        <v>Mot 19</v>
      </c>
      <c r="FD6" s="153" t="str">
        <f ca="1">'GenerateurBingo.com'!GE3</f>
        <v>Mot 24</v>
      </c>
      <c r="FE6" s="151" t="str">
        <f ca="1">'GenerateurBingo.com'!GF3</f>
        <v>Mot 4</v>
      </c>
      <c r="FF6" s="152" t="str">
        <f ca="1">'GenerateurBingo.com'!GG3</f>
        <v>Mot 10</v>
      </c>
      <c r="FG6" s="152" t="str">
        <f ca="1">'GenerateurBingo.com'!GH3</f>
        <v>Mot 13</v>
      </c>
      <c r="FH6" s="152" t="str">
        <f ca="1">'GenerateurBingo.com'!GI3</f>
        <v>Mot 16</v>
      </c>
      <c r="FI6" s="153" t="str">
        <f ca="1">'GenerateurBingo.com'!GJ3</f>
        <v>Mot 24</v>
      </c>
      <c r="FJ6" s="151" t="str">
        <f ca="1">'GenerateurBingo.com'!GL3</f>
        <v>Mot 4</v>
      </c>
      <c r="FK6" s="152" t="str">
        <f ca="1">'GenerateurBingo.com'!GM3</f>
        <v>Mot 10</v>
      </c>
      <c r="FL6" s="152" t="str">
        <f ca="1">'GenerateurBingo.com'!GN3</f>
        <v>Mot 12</v>
      </c>
      <c r="FM6" s="152" t="str">
        <f ca="1">'GenerateurBingo.com'!GO3</f>
        <v>Mot 16</v>
      </c>
      <c r="FN6" s="153" t="str">
        <f ca="1">'GenerateurBingo.com'!GP3</f>
        <v>Mot 23</v>
      </c>
      <c r="FO6" s="151" t="str">
        <f ca="1">'GenerateurBingo.com'!GQ3</f>
        <v>Mot 2</v>
      </c>
      <c r="FP6" s="152" t="str">
        <f ca="1">'GenerateurBingo.com'!GR3</f>
        <v>Mot 10</v>
      </c>
      <c r="FQ6" s="152" t="str">
        <f ca="1">'GenerateurBingo.com'!GS3</f>
        <v>Mot 11</v>
      </c>
      <c r="FR6" s="152" t="str">
        <f ca="1">'GenerateurBingo.com'!GT3</f>
        <v>Mot 17</v>
      </c>
      <c r="FS6" s="153" t="str">
        <f ca="1">'GenerateurBingo.com'!GU3</f>
        <v>Mot 22</v>
      </c>
      <c r="FT6" s="151" t="str">
        <f ca="1">'GenerateurBingo.com'!GW3</f>
        <v>Mot 5</v>
      </c>
      <c r="FU6" s="152" t="str">
        <f ca="1">'GenerateurBingo.com'!GX3</f>
        <v>Mot 8</v>
      </c>
      <c r="FV6" s="152" t="str">
        <f ca="1">'GenerateurBingo.com'!GY3</f>
        <v>Mot 14</v>
      </c>
      <c r="FW6" s="152" t="str">
        <f ca="1">'GenerateurBingo.com'!GZ3</f>
        <v>Mot 18</v>
      </c>
      <c r="FX6" s="153" t="str">
        <f ca="1">'GenerateurBingo.com'!HA3</f>
        <v>Mot 25</v>
      </c>
      <c r="FY6" s="151" t="str">
        <f ca="1">'GenerateurBingo.com'!HB3</f>
        <v>Mot 1</v>
      </c>
      <c r="FZ6" s="152" t="str">
        <f ca="1">'GenerateurBingo.com'!HC3</f>
        <v>Mot 10</v>
      </c>
      <c r="GA6" s="152" t="str">
        <f ca="1">'GenerateurBingo.com'!HD3</f>
        <v>Mot 11</v>
      </c>
      <c r="GB6" s="152" t="str">
        <f ca="1">'GenerateurBingo.com'!HE3</f>
        <v>Mot 16</v>
      </c>
      <c r="GC6" s="153" t="str">
        <f ca="1">'GenerateurBingo.com'!HF3</f>
        <v>Mot 21</v>
      </c>
      <c r="GD6" s="151" t="str">
        <f ca="1">'GenerateurBingo.com'!HH3</f>
        <v>Mot 2</v>
      </c>
      <c r="GE6" s="152" t="str">
        <f ca="1">'GenerateurBingo.com'!HI3</f>
        <v>Mot 7</v>
      </c>
      <c r="GF6" s="152" t="str">
        <f ca="1">'GenerateurBingo.com'!HJ3</f>
        <v>Mot 11</v>
      </c>
      <c r="GG6" s="152" t="str">
        <f ca="1">'GenerateurBingo.com'!HK3</f>
        <v>Mot 20</v>
      </c>
      <c r="GH6" s="153" t="str">
        <f ca="1">'GenerateurBingo.com'!HL3</f>
        <v>Mot 22</v>
      </c>
      <c r="GI6" s="151" t="str">
        <f ca="1">'GenerateurBingo.com'!HM3</f>
        <v>Mot 2</v>
      </c>
      <c r="GJ6" s="152" t="str">
        <f ca="1">'GenerateurBingo.com'!HN3</f>
        <v>Mot 9</v>
      </c>
      <c r="GK6" s="152" t="str">
        <f ca="1">'GenerateurBingo.com'!HO3</f>
        <v>Mot 13</v>
      </c>
      <c r="GL6" s="152" t="str">
        <f ca="1">'GenerateurBingo.com'!HP3</f>
        <v>Mot 19</v>
      </c>
      <c r="GM6" s="153" t="str">
        <f ca="1">'GenerateurBingo.com'!HQ3</f>
        <v>Mot 22</v>
      </c>
      <c r="GN6" s="151" t="str">
        <f ca="1">'GenerateurBingo.com'!HS3</f>
        <v>Mot 1</v>
      </c>
      <c r="GO6" s="152" t="str">
        <f ca="1">'GenerateurBingo.com'!HT3</f>
        <v>Mot 6</v>
      </c>
      <c r="GP6" s="152" t="str">
        <f ca="1">'GenerateurBingo.com'!HU3</f>
        <v>Mot 13</v>
      </c>
      <c r="GQ6" s="152" t="str">
        <f ca="1">'GenerateurBingo.com'!HV3</f>
        <v>Mot 18</v>
      </c>
      <c r="GR6" s="153" t="str">
        <f ca="1">'GenerateurBingo.com'!HW3</f>
        <v>Mot 22</v>
      </c>
      <c r="GS6" s="151" t="str">
        <f ca="1">'GenerateurBingo.com'!HX3</f>
        <v>Mot 1</v>
      </c>
      <c r="GT6" s="152" t="str">
        <f ca="1">'GenerateurBingo.com'!HY3</f>
        <v>Mot 6</v>
      </c>
      <c r="GU6" s="152" t="str">
        <f ca="1">'GenerateurBingo.com'!HZ3</f>
        <v>Mot 15</v>
      </c>
      <c r="GV6" s="152" t="str">
        <f ca="1">'GenerateurBingo.com'!IA3</f>
        <v>Mot 18</v>
      </c>
      <c r="GW6" s="153" t="str">
        <f ca="1">'GenerateurBingo.com'!IB3</f>
        <v>Mot 23</v>
      </c>
      <c r="GX6" s="151" t="str">
        <f ca="1">'GenerateurBingo.com'!ID3</f>
        <v>Mot 1</v>
      </c>
      <c r="GY6" s="152" t="str">
        <f ca="1">'GenerateurBingo.com'!IE3</f>
        <v>Mot 7</v>
      </c>
      <c r="GZ6" s="152" t="str">
        <f ca="1">'GenerateurBingo.com'!IF3</f>
        <v>Mot 13</v>
      </c>
      <c r="HA6" s="152" t="str">
        <f ca="1">'GenerateurBingo.com'!IG3</f>
        <v>Mot 18</v>
      </c>
      <c r="HB6" s="153" t="str">
        <f ca="1">'GenerateurBingo.com'!IH3</f>
        <v>Mot 22</v>
      </c>
      <c r="HC6" s="151" t="str">
        <f ca="1">'GenerateurBingo.com'!II3</f>
        <v>Mot 5</v>
      </c>
      <c r="HD6" s="152" t="str">
        <f ca="1">'GenerateurBingo.com'!IJ3</f>
        <v>Mot 10</v>
      </c>
      <c r="HE6" s="152" t="str">
        <f ca="1">'GenerateurBingo.com'!IK3</f>
        <v>Mot 13</v>
      </c>
      <c r="HF6" s="152" t="str">
        <f ca="1">'GenerateurBingo.com'!IL3</f>
        <v>Mot 19</v>
      </c>
      <c r="HG6" s="153" t="str">
        <f ca="1">'GenerateurBingo.com'!IM3</f>
        <v>Mot 21</v>
      </c>
      <c r="HH6" s="151" t="str">
        <f ca="1">'GenerateurBingo.com'!IO3</f>
        <v>Mot 5</v>
      </c>
      <c r="HI6" s="152" t="str">
        <f ca="1">'GenerateurBingo.com'!IP3</f>
        <v>Mot 7</v>
      </c>
      <c r="HJ6" s="152" t="str">
        <f ca="1">'GenerateurBingo.com'!IQ3</f>
        <v>Mot 12</v>
      </c>
      <c r="HK6" s="152" t="str">
        <f ca="1">'GenerateurBingo.com'!IR3</f>
        <v>Mot 20</v>
      </c>
      <c r="HL6" s="153" t="str">
        <f ca="1">'GenerateurBingo.com'!IS3</f>
        <v>Mot 24</v>
      </c>
      <c r="HM6" s="151" t="str">
        <f ca="1">'GenerateurBingo.com'!IT3</f>
        <v>Mot 4</v>
      </c>
      <c r="HN6" s="152" t="str">
        <f ca="1">'GenerateurBingo.com'!IU3</f>
        <v>Mot 8</v>
      </c>
      <c r="HO6" s="152" t="str">
        <f ca="1">'GenerateurBingo.com'!IV3</f>
        <v>Mot 11</v>
      </c>
      <c r="HP6" s="152" t="str">
        <f ca="1">'GenerateurBingo.com'!IW3</f>
        <v>Mot 16</v>
      </c>
      <c r="HQ6" s="153" t="str">
        <f ca="1">'GenerateurBingo.com'!IX3</f>
        <v>Mot 25</v>
      </c>
      <c r="HR6" s="151" t="str">
        <f ca="1">'GenerateurBingo.com'!IZ3</f>
        <v>Mot 1</v>
      </c>
      <c r="HS6" s="152" t="str">
        <f ca="1">'GenerateurBingo.com'!JA3</f>
        <v>Mot 10</v>
      </c>
      <c r="HT6" s="152" t="str">
        <f ca="1">'GenerateurBingo.com'!JB3</f>
        <v>Mot 13</v>
      </c>
      <c r="HU6" s="152" t="str">
        <f ca="1">'GenerateurBingo.com'!JC3</f>
        <v>Mot 20</v>
      </c>
      <c r="HV6" s="153" t="str">
        <f ca="1">'GenerateurBingo.com'!JD3</f>
        <v>Mot 23</v>
      </c>
      <c r="HW6" s="151" t="str">
        <f ca="1">'GenerateurBingo.com'!JE3</f>
        <v>Mot 3</v>
      </c>
      <c r="HX6" s="152" t="str">
        <f ca="1">'GenerateurBingo.com'!JF3</f>
        <v>Mot 6</v>
      </c>
      <c r="HY6" s="152" t="str">
        <f ca="1">'GenerateurBingo.com'!JG3</f>
        <v>Mot 12</v>
      </c>
      <c r="HZ6" s="152" t="str">
        <f ca="1">'GenerateurBingo.com'!JH3</f>
        <v>Mot 19</v>
      </c>
      <c r="IA6" s="153" t="str">
        <f ca="1">'GenerateurBingo.com'!JI3</f>
        <v>Mot 24</v>
      </c>
      <c r="IB6" s="151" t="str">
        <f ca="1">'GenerateurBingo.com'!JK3</f>
        <v>Mot 3</v>
      </c>
      <c r="IC6" s="152" t="str">
        <f ca="1">'GenerateurBingo.com'!JL3</f>
        <v>Mot 6</v>
      </c>
      <c r="ID6" s="152" t="str">
        <f ca="1">'GenerateurBingo.com'!JM3</f>
        <v>Mot 12</v>
      </c>
      <c r="IE6" s="152" t="str">
        <f ca="1">'GenerateurBingo.com'!JN3</f>
        <v>Mot 20</v>
      </c>
      <c r="IF6" s="153" t="str">
        <f ca="1">'GenerateurBingo.com'!JO3</f>
        <v>Mot 21</v>
      </c>
      <c r="IG6" s="151" t="str">
        <f ca="1">'GenerateurBingo.com'!JP3</f>
        <v>Mot 3</v>
      </c>
      <c r="IH6" s="152" t="str">
        <f ca="1">'GenerateurBingo.com'!JQ3</f>
        <v>Mot 10</v>
      </c>
      <c r="II6" s="152" t="str">
        <f ca="1">'GenerateurBingo.com'!JR3</f>
        <v>Mot 14</v>
      </c>
      <c r="IJ6" s="152" t="str">
        <f ca="1">'GenerateurBingo.com'!JS3</f>
        <v>Mot 20</v>
      </c>
      <c r="IK6" s="153" t="str">
        <f ca="1">'GenerateurBingo.com'!JT3</f>
        <v>Mot 23</v>
      </c>
      <c r="IL6" s="151" t="str">
        <f ca="1">'GenerateurBingo.com'!JV3</f>
        <v>Mot 4</v>
      </c>
      <c r="IM6" s="152" t="str">
        <f ca="1">'GenerateurBingo.com'!JW3</f>
        <v>Mot 8</v>
      </c>
      <c r="IN6" s="152" t="str">
        <f ca="1">'GenerateurBingo.com'!JX3</f>
        <v>Mot 12</v>
      </c>
      <c r="IO6" s="152" t="str">
        <f ca="1">'GenerateurBingo.com'!JY3</f>
        <v>Mot 17</v>
      </c>
      <c r="IP6" s="153" t="str">
        <f ca="1">'GenerateurBingo.com'!JZ3</f>
        <v>Mot 25</v>
      </c>
      <c r="IQ6" s="151" t="str">
        <f ca="1">'GenerateurBingo.com'!KA3</f>
        <v>Mot 1</v>
      </c>
      <c r="IR6" s="152" t="str">
        <f ca="1">'GenerateurBingo.com'!KB3</f>
        <v>Mot 10</v>
      </c>
      <c r="IS6" s="152" t="str">
        <f ca="1">'GenerateurBingo.com'!KC3</f>
        <v>Mot 12</v>
      </c>
      <c r="IT6" s="152" t="str">
        <f ca="1">'GenerateurBingo.com'!KD3</f>
        <v>Mot 19</v>
      </c>
      <c r="IU6" s="153" t="str">
        <f ca="1">'GenerateurBingo.com'!KE3</f>
        <v>Mot 22</v>
      </c>
      <c r="IV6" s="151" t="str">
        <f ca="1">'GenerateurBingo.com'!KG3</f>
        <v>Mot 4</v>
      </c>
      <c r="IW6" s="152" t="str">
        <f ca="1">'GenerateurBingo.com'!KH3</f>
        <v>Mot 9</v>
      </c>
      <c r="IX6" s="152" t="str">
        <f ca="1">'GenerateurBingo.com'!KI3</f>
        <v>Mot 11</v>
      </c>
      <c r="IY6" s="152" t="str">
        <f ca="1">'GenerateurBingo.com'!KJ3</f>
        <v>Mot 20</v>
      </c>
      <c r="IZ6" s="153" t="str">
        <f ca="1">'GenerateurBingo.com'!KK3</f>
        <v>Mot 22</v>
      </c>
      <c r="JA6" s="151" t="str">
        <f ca="1">'GenerateurBingo.com'!KL3</f>
        <v>Mot 4</v>
      </c>
      <c r="JB6" s="152" t="str">
        <f ca="1">'GenerateurBingo.com'!KM3</f>
        <v>Mot 7</v>
      </c>
      <c r="JC6" s="152" t="str">
        <f ca="1">'GenerateurBingo.com'!KN3</f>
        <v>Mot 13</v>
      </c>
      <c r="JD6" s="152" t="str">
        <f ca="1">'GenerateurBingo.com'!KO3</f>
        <v>Mot 17</v>
      </c>
      <c r="JE6" s="153" t="str">
        <f ca="1">'GenerateurBingo.com'!KP3</f>
        <v>Mot 23</v>
      </c>
      <c r="JF6" s="151" t="str">
        <f ca="1">'GenerateurBingo.com'!KR3</f>
        <v>Mot 3</v>
      </c>
      <c r="JG6" s="152" t="str">
        <f ca="1">'GenerateurBingo.com'!KS3</f>
        <v>Mot 7</v>
      </c>
      <c r="JH6" s="152" t="str">
        <f ca="1">'GenerateurBingo.com'!KT3</f>
        <v>Mot 14</v>
      </c>
      <c r="JI6" s="152" t="str">
        <f ca="1">'GenerateurBingo.com'!KU3</f>
        <v>Mot 20</v>
      </c>
      <c r="JJ6" s="153" t="str">
        <f ca="1">'GenerateurBingo.com'!KV3</f>
        <v>Mot 24</v>
      </c>
      <c r="JK6" s="151" t="str">
        <f ca="1">'GenerateurBingo.com'!KW3</f>
        <v>Mot 1</v>
      </c>
      <c r="JL6" s="152" t="str">
        <f ca="1">'GenerateurBingo.com'!KX3</f>
        <v>Mot 6</v>
      </c>
      <c r="JM6" s="152" t="str">
        <f ca="1">'GenerateurBingo.com'!KY3</f>
        <v>Mot 12</v>
      </c>
      <c r="JN6" s="152" t="str">
        <f ca="1">'GenerateurBingo.com'!KZ3</f>
        <v>Mot 18</v>
      </c>
      <c r="JO6" s="153" t="str">
        <f ca="1">'GenerateurBingo.com'!LA3</f>
        <v>Mot 22</v>
      </c>
      <c r="JP6" s="151" t="str">
        <f ca="1">'GenerateurBingo.com'!LC3</f>
        <v>Mot 5</v>
      </c>
      <c r="JQ6" s="152" t="str">
        <f ca="1">'GenerateurBingo.com'!LD3</f>
        <v>Mot 6</v>
      </c>
      <c r="JR6" s="152" t="str">
        <f ca="1">'GenerateurBingo.com'!LE3</f>
        <v>Mot 14</v>
      </c>
      <c r="JS6" s="152" t="str">
        <f ca="1">'GenerateurBingo.com'!LF3</f>
        <v>Mot 18</v>
      </c>
      <c r="JT6" s="153" t="str">
        <f ca="1">'GenerateurBingo.com'!LG3</f>
        <v>Mot 24</v>
      </c>
      <c r="JU6" s="151" t="str">
        <f ca="1">'GenerateurBingo.com'!LH3</f>
        <v>Mot 4</v>
      </c>
      <c r="JV6" s="152" t="str">
        <f ca="1">'GenerateurBingo.com'!LI3</f>
        <v>Mot 8</v>
      </c>
      <c r="JW6" s="152" t="str">
        <f ca="1">'GenerateurBingo.com'!LJ3</f>
        <v>Mot 13</v>
      </c>
      <c r="JX6" s="152" t="str">
        <f ca="1">'GenerateurBingo.com'!LK3</f>
        <v>Mot 20</v>
      </c>
      <c r="JY6" s="153" t="str">
        <f ca="1">'GenerateurBingo.com'!LL3</f>
        <v>Mot 22</v>
      </c>
      <c r="JZ6" s="151" t="str">
        <f ca="1">'GenerateurBingo.com'!LN3</f>
        <v>Mot 3</v>
      </c>
      <c r="KA6" s="152" t="str">
        <f ca="1">'GenerateurBingo.com'!LO3</f>
        <v>Mot 8</v>
      </c>
      <c r="KB6" s="152" t="str">
        <f ca="1">'GenerateurBingo.com'!LP3</f>
        <v>Mot 11</v>
      </c>
      <c r="KC6" s="152" t="str">
        <f ca="1">'GenerateurBingo.com'!LQ3</f>
        <v>Mot 19</v>
      </c>
      <c r="KD6" s="153" t="str">
        <f ca="1">'GenerateurBingo.com'!LR3</f>
        <v>Mot 23</v>
      </c>
      <c r="KE6" s="151" t="str">
        <f ca="1">'GenerateurBingo.com'!LS3</f>
        <v>Mot 3</v>
      </c>
      <c r="KF6" s="152" t="str">
        <f ca="1">'GenerateurBingo.com'!LT3</f>
        <v>Mot 10</v>
      </c>
      <c r="KG6" s="152" t="str">
        <f ca="1">'GenerateurBingo.com'!LU3</f>
        <v>Mot 15</v>
      </c>
      <c r="KH6" s="152" t="str">
        <f ca="1">'GenerateurBingo.com'!LV3</f>
        <v>Mot 20</v>
      </c>
      <c r="KI6" s="153" t="str">
        <f ca="1">'GenerateurBingo.com'!LW3</f>
        <v>Mot 22</v>
      </c>
      <c r="KJ6" s="151" t="str">
        <f ca="1">'GenerateurBingo.com'!LY3</f>
        <v>Mot 2</v>
      </c>
      <c r="KK6" s="152" t="str">
        <f ca="1">'GenerateurBingo.com'!LZ3</f>
        <v>Mot 8</v>
      </c>
      <c r="KL6" s="152" t="str">
        <f ca="1">'GenerateurBingo.com'!MA3</f>
        <v>Mot 15</v>
      </c>
      <c r="KM6" s="152" t="str">
        <f ca="1">'GenerateurBingo.com'!MB3</f>
        <v>Mot 16</v>
      </c>
      <c r="KN6" s="153" t="str">
        <f ca="1">'GenerateurBingo.com'!MC3</f>
        <v>Mot 21</v>
      </c>
      <c r="KO6" s="151" t="str">
        <f ca="1">'GenerateurBingo.com'!MD3</f>
        <v>Mot 5</v>
      </c>
      <c r="KP6" s="152" t="str">
        <f ca="1">'GenerateurBingo.com'!ME3</f>
        <v>Mot 7</v>
      </c>
      <c r="KQ6" s="152" t="str">
        <f ca="1">'GenerateurBingo.com'!MF3</f>
        <v>Mot 14</v>
      </c>
      <c r="KR6" s="152" t="str">
        <f ca="1">'GenerateurBingo.com'!MG3</f>
        <v>Mot 20</v>
      </c>
      <c r="KS6" s="153" t="str">
        <f ca="1">'GenerateurBingo.com'!MH3</f>
        <v>Mot 21</v>
      </c>
      <c r="KT6" s="151" t="str">
        <f ca="1">'GenerateurBingo.com'!MJ3</f>
        <v>Mot 2</v>
      </c>
      <c r="KU6" s="152" t="str">
        <f ca="1">'GenerateurBingo.com'!MK3</f>
        <v>Mot 9</v>
      </c>
      <c r="KV6" s="152" t="str">
        <f ca="1">'GenerateurBingo.com'!ML3</f>
        <v>Mot 13</v>
      </c>
      <c r="KW6" s="152" t="str">
        <f ca="1">'GenerateurBingo.com'!MM3</f>
        <v>Mot 17</v>
      </c>
      <c r="KX6" s="153" t="str">
        <f ca="1">'GenerateurBingo.com'!MN3</f>
        <v>Mot 24</v>
      </c>
      <c r="KY6" s="151" t="str">
        <f ca="1">'GenerateurBingo.com'!MO3</f>
        <v>Mot 4</v>
      </c>
      <c r="KZ6" s="152" t="str">
        <f ca="1">'GenerateurBingo.com'!MP3</f>
        <v>Mot 10</v>
      </c>
      <c r="LA6" s="152" t="str">
        <f ca="1">'GenerateurBingo.com'!MQ3</f>
        <v>Mot 15</v>
      </c>
      <c r="LB6" s="152" t="str">
        <f ca="1">'GenerateurBingo.com'!MR3</f>
        <v>Mot 20</v>
      </c>
      <c r="LC6" s="153" t="str">
        <f ca="1">'GenerateurBingo.com'!MS3</f>
        <v>Mot 22</v>
      </c>
      <c r="LD6" s="151" t="str">
        <f ca="1">'GenerateurBingo.com'!MU3</f>
        <v>Mot 3</v>
      </c>
      <c r="LE6" s="152" t="str">
        <f ca="1">'GenerateurBingo.com'!MV3</f>
        <v>Mot 7</v>
      </c>
      <c r="LF6" s="152" t="str">
        <f ca="1">'GenerateurBingo.com'!MW3</f>
        <v>Mot 11</v>
      </c>
      <c r="LG6" s="152" t="str">
        <f ca="1">'GenerateurBingo.com'!MX3</f>
        <v>Mot 20</v>
      </c>
      <c r="LH6" s="153" t="str">
        <f ca="1">'GenerateurBingo.com'!MY3</f>
        <v>Mot 22</v>
      </c>
      <c r="LI6" s="151" t="str">
        <f ca="1">'GenerateurBingo.com'!MZ3</f>
        <v>Mot 1</v>
      </c>
      <c r="LJ6" s="152" t="str">
        <f ca="1">'GenerateurBingo.com'!NA3</f>
        <v>Mot 8</v>
      </c>
      <c r="LK6" s="152" t="str">
        <f ca="1">'GenerateurBingo.com'!NB3</f>
        <v>Mot 14</v>
      </c>
      <c r="LL6" s="152" t="str">
        <f ca="1">'GenerateurBingo.com'!NC3</f>
        <v>Mot 16</v>
      </c>
      <c r="LM6" s="153" t="str">
        <f ca="1">'GenerateurBingo.com'!ND3</f>
        <v>Mot 23</v>
      </c>
      <c r="LN6" s="151" t="str">
        <f ca="1">'GenerateurBingo.com'!NF3</f>
        <v>Mot 3</v>
      </c>
      <c r="LO6" s="152" t="str">
        <f ca="1">'GenerateurBingo.com'!NG3</f>
        <v>Mot 7</v>
      </c>
      <c r="LP6" s="152" t="str">
        <f ca="1">'GenerateurBingo.com'!NH3</f>
        <v>Mot 11</v>
      </c>
      <c r="LQ6" s="152" t="str">
        <f ca="1">'GenerateurBingo.com'!NI3</f>
        <v>Mot 20</v>
      </c>
      <c r="LR6" s="153" t="str">
        <f ca="1">'GenerateurBingo.com'!NJ3</f>
        <v>Mot 24</v>
      </c>
      <c r="LS6" s="151" t="str">
        <f ca="1">'GenerateurBingo.com'!NK3</f>
        <v>Mot 4</v>
      </c>
      <c r="LT6" s="152" t="str">
        <f ca="1">'GenerateurBingo.com'!NL3</f>
        <v>Mot 7</v>
      </c>
      <c r="LU6" s="152" t="str">
        <f ca="1">'GenerateurBingo.com'!NM3</f>
        <v>Mot 12</v>
      </c>
      <c r="LV6" s="152" t="str">
        <f ca="1">'GenerateurBingo.com'!NN3</f>
        <v>Mot 18</v>
      </c>
      <c r="LW6" s="153" t="str">
        <f ca="1">'GenerateurBingo.com'!NO3</f>
        <v>Mot 22</v>
      </c>
      <c r="LX6" s="151" t="str">
        <f ca="1">'GenerateurBingo.com'!NQ3</f>
        <v>Mot 4</v>
      </c>
      <c r="LY6" s="152" t="str">
        <f ca="1">'GenerateurBingo.com'!NR3</f>
        <v>Mot 9</v>
      </c>
      <c r="LZ6" s="152" t="str">
        <f ca="1">'GenerateurBingo.com'!NS3</f>
        <v>Mot 15</v>
      </c>
      <c r="MA6" s="152" t="str">
        <f ca="1">'GenerateurBingo.com'!NT3</f>
        <v>Mot 20</v>
      </c>
      <c r="MB6" s="153" t="str">
        <f ca="1">'GenerateurBingo.com'!NU3</f>
        <v>Mot 22</v>
      </c>
      <c r="MC6" s="151" t="str">
        <f ca="1">'GenerateurBingo.com'!NV3</f>
        <v>Mot 1</v>
      </c>
      <c r="MD6" s="152" t="str">
        <f ca="1">'GenerateurBingo.com'!NW3</f>
        <v>Mot 7</v>
      </c>
      <c r="ME6" s="152" t="str">
        <f ca="1">'GenerateurBingo.com'!NX3</f>
        <v>Mot 13</v>
      </c>
      <c r="MF6" s="152" t="str">
        <f ca="1">'GenerateurBingo.com'!NY3</f>
        <v>Mot 20</v>
      </c>
      <c r="MG6" s="153" t="str">
        <f ca="1">'GenerateurBingo.com'!NZ3</f>
        <v>Mot 23</v>
      </c>
      <c r="MH6" s="151" t="str">
        <f ca="1">'GenerateurBingo.com'!OB3</f>
        <v>Mot 1</v>
      </c>
      <c r="MI6" s="152" t="str">
        <f ca="1">'GenerateurBingo.com'!OC3</f>
        <v>Mot 9</v>
      </c>
      <c r="MJ6" s="152" t="str">
        <f ca="1">'GenerateurBingo.com'!OD3</f>
        <v>Mot 15</v>
      </c>
      <c r="MK6" s="152" t="str">
        <f ca="1">'GenerateurBingo.com'!OE3</f>
        <v>Mot 20</v>
      </c>
      <c r="ML6" s="153" t="str">
        <f ca="1">'GenerateurBingo.com'!OF3</f>
        <v>Mot 21</v>
      </c>
      <c r="MM6" s="151" t="str">
        <f ca="1">'GenerateurBingo.com'!OG3</f>
        <v>Mot 4</v>
      </c>
      <c r="MN6" s="152" t="str">
        <f ca="1">'GenerateurBingo.com'!OH3</f>
        <v>Mot 10</v>
      </c>
      <c r="MO6" s="152" t="str">
        <f ca="1">'GenerateurBingo.com'!OI3</f>
        <v>Mot 15</v>
      </c>
      <c r="MP6" s="152" t="str">
        <f ca="1">'GenerateurBingo.com'!OJ3</f>
        <v>Mot 16</v>
      </c>
      <c r="MQ6" s="153" t="str">
        <f ca="1">'GenerateurBingo.com'!OK3</f>
        <v>Mot 25</v>
      </c>
      <c r="MR6" s="151" t="str">
        <f ca="1">'GenerateurBingo.com'!OM3</f>
        <v>Mot 5</v>
      </c>
      <c r="MS6" s="152" t="str">
        <f ca="1">'GenerateurBingo.com'!ON3</f>
        <v>Mot 7</v>
      </c>
      <c r="MT6" s="152" t="str">
        <f ca="1">'GenerateurBingo.com'!OO3</f>
        <v>Mot 13</v>
      </c>
      <c r="MU6" s="152" t="str">
        <f ca="1">'GenerateurBingo.com'!OP3</f>
        <v>Mot 20</v>
      </c>
      <c r="MV6" s="153" t="str">
        <f ca="1">'GenerateurBingo.com'!OQ3</f>
        <v>Mot 22</v>
      </c>
      <c r="MW6" s="151" t="str">
        <f ca="1">'GenerateurBingo.com'!OR3</f>
        <v>Mot 1</v>
      </c>
      <c r="MX6" s="152" t="str">
        <f ca="1">'GenerateurBingo.com'!OS3</f>
        <v>Mot 8</v>
      </c>
      <c r="MY6" s="152" t="str">
        <f ca="1">'GenerateurBingo.com'!OT3</f>
        <v>Mot 12</v>
      </c>
      <c r="MZ6" s="152" t="str">
        <f ca="1">'GenerateurBingo.com'!OU3</f>
        <v>Mot 16</v>
      </c>
      <c r="NA6" s="153" t="str">
        <f ca="1">'GenerateurBingo.com'!OV3</f>
        <v>Mot 25</v>
      </c>
      <c r="NB6" s="151" t="str">
        <f ca="1">'GenerateurBingo.com'!OX3</f>
        <v>Mot 2</v>
      </c>
      <c r="NC6" s="152" t="str">
        <f ca="1">'GenerateurBingo.com'!OY3</f>
        <v>Mot 9</v>
      </c>
      <c r="ND6" s="152" t="str">
        <f ca="1">'GenerateurBingo.com'!OZ3</f>
        <v>Mot 14</v>
      </c>
      <c r="NE6" s="152" t="str">
        <f ca="1">'GenerateurBingo.com'!PA3</f>
        <v>Mot 16</v>
      </c>
      <c r="NF6" s="153" t="str">
        <f ca="1">'GenerateurBingo.com'!PB3</f>
        <v>Mot 25</v>
      </c>
      <c r="NG6" s="151" t="str">
        <f ca="1">'GenerateurBingo.com'!PC3</f>
        <v>Mot 5</v>
      </c>
      <c r="NH6" s="152" t="str">
        <f ca="1">'GenerateurBingo.com'!PD3</f>
        <v>Mot 6</v>
      </c>
      <c r="NI6" s="152" t="str">
        <f ca="1">'GenerateurBingo.com'!PE3</f>
        <v>Mot 14</v>
      </c>
      <c r="NJ6" s="152" t="str">
        <f ca="1">'GenerateurBingo.com'!PF3</f>
        <v>Mot 20</v>
      </c>
      <c r="NK6" s="153" t="str">
        <f ca="1">'GenerateurBingo.com'!PG3</f>
        <v>Mot 25</v>
      </c>
      <c r="NL6" s="151" t="str">
        <f ca="1">'GenerateurBingo.com'!PI3</f>
        <v>Mot 2</v>
      </c>
      <c r="NM6" s="152" t="str">
        <f ca="1">'GenerateurBingo.com'!PJ3</f>
        <v>Mot 6</v>
      </c>
      <c r="NN6" s="152" t="str">
        <f ca="1">'GenerateurBingo.com'!PK3</f>
        <v>Mot 14</v>
      </c>
      <c r="NO6" s="152" t="str">
        <f ca="1">'GenerateurBingo.com'!PL3</f>
        <v>Mot 18</v>
      </c>
      <c r="NP6" s="153" t="str">
        <f ca="1">'GenerateurBingo.com'!PM3</f>
        <v>Mot 22</v>
      </c>
      <c r="NQ6" s="151" t="str">
        <f ca="1">'GenerateurBingo.com'!PN3</f>
        <v>Mot 5</v>
      </c>
      <c r="NR6" s="152" t="str">
        <f ca="1">'GenerateurBingo.com'!PO3</f>
        <v>Mot 9</v>
      </c>
      <c r="NS6" s="152" t="str">
        <f ca="1">'GenerateurBingo.com'!PP3</f>
        <v>Mot 12</v>
      </c>
      <c r="NT6" s="152" t="str">
        <f ca="1">'GenerateurBingo.com'!PQ3</f>
        <v>Mot 16</v>
      </c>
      <c r="NU6" s="153" t="str">
        <f ca="1">'GenerateurBingo.com'!PR3</f>
        <v>Mot 24</v>
      </c>
      <c r="NV6" s="151" t="str">
        <f ca="1">'GenerateurBingo.com'!PT3</f>
        <v>Mot 1</v>
      </c>
      <c r="NW6" s="152" t="str">
        <f ca="1">'GenerateurBingo.com'!PU3</f>
        <v>Mot 9</v>
      </c>
      <c r="NX6" s="152" t="str">
        <f ca="1">'GenerateurBingo.com'!PV3</f>
        <v>Mot 15</v>
      </c>
      <c r="NY6" s="152" t="str">
        <f ca="1">'GenerateurBingo.com'!PW3</f>
        <v>Mot 16</v>
      </c>
      <c r="NZ6" s="153" t="str">
        <f ca="1">'GenerateurBingo.com'!PX3</f>
        <v>Mot 22</v>
      </c>
      <c r="OA6" s="151" t="str">
        <f ca="1">'GenerateurBingo.com'!PY3</f>
        <v>Mot 1</v>
      </c>
      <c r="OB6" s="152" t="str">
        <f ca="1">'GenerateurBingo.com'!PZ3</f>
        <v>Mot 8</v>
      </c>
      <c r="OC6" s="152" t="str">
        <f ca="1">'GenerateurBingo.com'!QA3</f>
        <v>Mot 11</v>
      </c>
      <c r="OD6" s="152" t="str">
        <f ca="1">'GenerateurBingo.com'!QB3</f>
        <v>Mot 19</v>
      </c>
      <c r="OE6" s="153" t="str">
        <f ca="1">'GenerateurBingo.com'!QC3</f>
        <v>Mot 25</v>
      </c>
      <c r="OF6" s="151" t="str">
        <f ca="1">'GenerateurBingo.com'!QE3</f>
        <v>Mot 5</v>
      </c>
      <c r="OG6" s="152" t="str">
        <f ca="1">'GenerateurBingo.com'!QF3</f>
        <v>Mot 10</v>
      </c>
      <c r="OH6" s="152" t="str">
        <f ca="1">'GenerateurBingo.com'!QG3</f>
        <v>Mot 15</v>
      </c>
      <c r="OI6" s="152" t="str">
        <f ca="1">'GenerateurBingo.com'!QH3</f>
        <v>Mot 18</v>
      </c>
      <c r="OJ6" s="153" t="str">
        <f ca="1">'GenerateurBingo.com'!QI3</f>
        <v>Mot 24</v>
      </c>
      <c r="OK6" s="151" t="str">
        <f ca="1">'GenerateurBingo.com'!QJ3</f>
        <v>Mot 5</v>
      </c>
      <c r="OL6" s="152" t="str">
        <f ca="1">'GenerateurBingo.com'!QK3</f>
        <v>Mot 9</v>
      </c>
      <c r="OM6" s="152" t="str">
        <f ca="1">'GenerateurBingo.com'!QL3</f>
        <v>Mot 13</v>
      </c>
      <c r="ON6" s="152" t="str">
        <f ca="1">'GenerateurBingo.com'!QM3</f>
        <v>Mot 18</v>
      </c>
      <c r="OO6" s="153" t="str">
        <f ca="1">'GenerateurBingo.com'!QN3</f>
        <v>Mot 23</v>
      </c>
      <c r="OP6" s="151" t="str">
        <f ca="1">'GenerateurBingo.com'!QP3</f>
        <v>Mot 4</v>
      </c>
      <c r="OQ6" s="152" t="str">
        <f ca="1">'GenerateurBingo.com'!QQ3</f>
        <v>Mot 8</v>
      </c>
      <c r="OR6" s="152" t="str">
        <f ca="1">'GenerateurBingo.com'!QR3</f>
        <v>Mot 15</v>
      </c>
      <c r="OS6" s="152" t="str">
        <f ca="1">'GenerateurBingo.com'!QS3</f>
        <v>Mot 20</v>
      </c>
      <c r="OT6" s="153" t="str">
        <f ca="1">'GenerateurBingo.com'!QT3</f>
        <v>Mot 23</v>
      </c>
      <c r="OU6" s="151" t="str">
        <f ca="1">'GenerateurBingo.com'!QU3</f>
        <v>Mot 3</v>
      </c>
      <c r="OV6" s="152" t="str">
        <f ca="1">'GenerateurBingo.com'!QV3</f>
        <v>Mot 9</v>
      </c>
      <c r="OW6" s="152" t="str">
        <f ca="1">'GenerateurBingo.com'!QW3</f>
        <v>Mot 13</v>
      </c>
      <c r="OX6" s="152" t="str">
        <f ca="1">'GenerateurBingo.com'!QX3</f>
        <v>Mot 19</v>
      </c>
      <c r="OY6" s="153" t="str">
        <f ca="1">'GenerateurBingo.com'!QY3</f>
        <v>Mot 23</v>
      </c>
      <c r="OZ6" s="151" t="str">
        <f ca="1">'GenerateurBingo.com'!RA3</f>
        <v>Mot 3</v>
      </c>
      <c r="PA6" s="152" t="str">
        <f ca="1">'GenerateurBingo.com'!RB3</f>
        <v>Mot 8</v>
      </c>
      <c r="PB6" s="152" t="str">
        <f ca="1">'GenerateurBingo.com'!RC3</f>
        <v>Mot 12</v>
      </c>
      <c r="PC6" s="152" t="str">
        <f ca="1">'GenerateurBingo.com'!RD3</f>
        <v>Mot 17</v>
      </c>
      <c r="PD6" s="153" t="str">
        <f ca="1">'GenerateurBingo.com'!RE3</f>
        <v>Mot 23</v>
      </c>
      <c r="PE6" s="151" t="str">
        <f ca="1">'GenerateurBingo.com'!RF3</f>
        <v>Mot 3</v>
      </c>
      <c r="PF6" s="152" t="str">
        <f ca="1">'GenerateurBingo.com'!RG3</f>
        <v>Mot 9</v>
      </c>
      <c r="PG6" s="152" t="str">
        <f ca="1">'GenerateurBingo.com'!RH3</f>
        <v>Mot 15</v>
      </c>
      <c r="PH6" s="152" t="str">
        <f ca="1">'GenerateurBingo.com'!RI3</f>
        <v>Mot 19</v>
      </c>
      <c r="PI6" s="153" t="str">
        <f ca="1">'GenerateurBingo.com'!RJ3</f>
        <v>Mot 23</v>
      </c>
      <c r="PJ6" s="151" t="str">
        <f ca="1">'GenerateurBingo.com'!RL3</f>
        <v>Mot 4</v>
      </c>
      <c r="PK6" s="152" t="str">
        <f ca="1">'GenerateurBingo.com'!RM3</f>
        <v>Mot 6</v>
      </c>
      <c r="PL6" s="152" t="str">
        <f ca="1">'GenerateurBingo.com'!RN3</f>
        <v>Mot 11</v>
      </c>
      <c r="PM6" s="152" t="str">
        <f ca="1">'GenerateurBingo.com'!RO3</f>
        <v>Mot 17</v>
      </c>
      <c r="PN6" s="153" t="str">
        <f ca="1">'GenerateurBingo.com'!RP3</f>
        <v>Mot 24</v>
      </c>
      <c r="PO6" s="151" t="str">
        <f ca="1">'GenerateurBingo.com'!RQ3</f>
        <v>Mot 2</v>
      </c>
      <c r="PP6" s="152" t="str">
        <f ca="1">'GenerateurBingo.com'!RR3</f>
        <v>Mot 8</v>
      </c>
      <c r="PQ6" s="152" t="str">
        <f ca="1">'GenerateurBingo.com'!RS3</f>
        <v>Mot 11</v>
      </c>
      <c r="PR6" s="152" t="str">
        <f ca="1">'GenerateurBingo.com'!RT3</f>
        <v>Mot 18</v>
      </c>
      <c r="PS6" s="153" t="str">
        <f ca="1">'GenerateurBingo.com'!RU3</f>
        <v>Mot 23</v>
      </c>
      <c r="PT6" s="151" t="str">
        <f ca="1">'GenerateurBingo.com'!RW3</f>
        <v>Mot 1</v>
      </c>
      <c r="PU6" s="152" t="str">
        <f ca="1">'GenerateurBingo.com'!RX3</f>
        <v>Mot 7</v>
      </c>
      <c r="PV6" s="152" t="str">
        <f ca="1">'GenerateurBingo.com'!RY3</f>
        <v>Mot 13</v>
      </c>
      <c r="PW6" s="152" t="str">
        <f ca="1">'GenerateurBingo.com'!RZ3</f>
        <v>Mot 16</v>
      </c>
      <c r="PX6" s="153" t="str">
        <f ca="1">'GenerateurBingo.com'!SA3</f>
        <v>Mot 22</v>
      </c>
      <c r="PY6" s="151" t="str">
        <f ca="1">'GenerateurBingo.com'!SB3</f>
        <v>Mot 4</v>
      </c>
      <c r="PZ6" s="152" t="str">
        <f ca="1">'GenerateurBingo.com'!SC3</f>
        <v>Mot 8</v>
      </c>
      <c r="QA6" s="152" t="str">
        <f ca="1">'GenerateurBingo.com'!SD3</f>
        <v>Mot 12</v>
      </c>
      <c r="QB6" s="152" t="str">
        <f ca="1">'GenerateurBingo.com'!SE3</f>
        <v>Mot 17</v>
      </c>
      <c r="QC6" s="153" t="str">
        <f ca="1">'GenerateurBingo.com'!SF3</f>
        <v>Mot 22</v>
      </c>
      <c r="QD6" s="151" t="str">
        <f ca="1">'GenerateurBingo.com'!SH3</f>
        <v>Mot 4</v>
      </c>
      <c r="QE6" s="152" t="str">
        <f ca="1">'GenerateurBingo.com'!SI3</f>
        <v>Mot 9</v>
      </c>
      <c r="QF6" s="152" t="str">
        <f ca="1">'GenerateurBingo.com'!SJ3</f>
        <v>Mot 14</v>
      </c>
      <c r="QG6" s="152" t="str">
        <f ca="1">'GenerateurBingo.com'!SK3</f>
        <v>Mot 16</v>
      </c>
      <c r="QH6" s="153" t="str">
        <f ca="1">'GenerateurBingo.com'!SL3</f>
        <v>Mot 24</v>
      </c>
      <c r="QI6" s="151" t="str">
        <f ca="1">'GenerateurBingo.com'!SM3</f>
        <v>Mot 2</v>
      </c>
      <c r="QJ6" s="152" t="str">
        <f ca="1">'GenerateurBingo.com'!SN3</f>
        <v>Mot 8</v>
      </c>
      <c r="QK6" s="152" t="str">
        <f ca="1">'GenerateurBingo.com'!SO3</f>
        <v>Mot 14</v>
      </c>
      <c r="QL6" s="152" t="str">
        <f ca="1">'GenerateurBingo.com'!SP3</f>
        <v>Mot 16</v>
      </c>
      <c r="QM6" s="153" t="str">
        <f ca="1">'GenerateurBingo.com'!SQ3</f>
        <v>Mot 23</v>
      </c>
      <c r="QN6" s="151" t="str">
        <f ca="1">'GenerateurBingo.com'!SS3</f>
        <v>Mot 4</v>
      </c>
      <c r="QO6" s="152" t="str">
        <f ca="1">'GenerateurBingo.com'!ST3</f>
        <v>Mot 6</v>
      </c>
      <c r="QP6" s="152" t="str">
        <f ca="1">'GenerateurBingo.com'!SU3</f>
        <v>Mot 11</v>
      </c>
      <c r="QQ6" s="152" t="str">
        <f ca="1">'GenerateurBingo.com'!SV3</f>
        <v>Mot 19</v>
      </c>
      <c r="QR6" s="153" t="str">
        <f ca="1">'GenerateurBingo.com'!SW3</f>
        <v>Mot 23</v>
      </c>
      <c r="QS6" s="151" t="str">
        <f ca="1">'GenerateurBingo.com'!SX3</f>
        <v>Mot 1</v>
      </c>
      <c r="QT6" s="152" t="str">
        <f ca="1">'GenerateurBingo.com'!SY3</f>
        <v>Mot 8</v>
      </c>
      <c r="QU6" s="152" t="str">
        <f ca="1">'GenerateurBingo.com'!SZ3</f>
        <v>Mot 14</v>
      </c>
      <c r="QV6" s="152" t="str">
        <f ca="1">'GenerateurBingo.com'!TA3</f>
        <v>Mot 19</v>
      </c>
      <c r="QW6" s="153" t="str">
        <f ca="1">'GenerateurBingo.com'!TB3</f>
        <v>Mot 25</v>
      </c>
      <c r="QX6" s="151" t="str">
        <f ca="1">'GenerateurBingo.com'!TD3</f>
        <v>Mot 5</v>
      </c>
      <c r="QY6" s="152" t="str">
        <f ca="1">'GenerateurBingo.com'!TE3</f>
        <v>Mot 10</v>
      </c>
      <c r="QZ6" s="152" t="str">
        <f ca="1">'GenerateurBingo.com'!TF3</f>
        <v>Mot 14</v>
      </c>
      <c r="RA6" s="152" t="str">
        <f ca="1">'GenerateurBingo.com'!TG3</f>
        <v>Mot 16</v>
      </c>
      <c r="RB6" s="153" t="str">
        <f ca="1">'GenerateurBingo.com'!TH3</f>
        <v>Mot 25</v>
      </c>
      <c r="RC6" s="151" t="str">
        <f ca="1">'GenerateurBingo.com'!TI3</f>
        <v>Mot 5</v>
      </c>
      <c r="RD6" s="152" t="str">
        <f ca="1">'GenerateurBingo.com'!TJ3</f>
        <v>Mot 10</v>
      </c>
      <c r="RE6" s="152" t="str">
        <f ca="1">'GenerateurBingo.com'!TK3</f>
        <v>Mot 15</v>
      </c>
      <c r="RF6" s="152" t="str">
        <f ca="1">'GenerateurBingo.com'!TL3</f>
        <v>Mot 16</v>
      </c>
      <c r="RG6" s="153" t="str">
        <f ca="1">'GenerateurBingo.com'!TM3</f>
        <v>Mot 23</v>
      </c>
      <c r="RH6" s="151" t="str">
        <f ca="1">'GenerateurBingo.com'!TO3</f>
        <v>Mot 2</v>
      </c>
      <c r="RI6" s="152" t="str">
        <f ca="1">'GenerateurBingo.com'!TP3</f>
        <v>Mot 7</v>
      </c>
      <c r="RJ6" s="152" t="str">
        <f ca="1">'GenerateurBingo.com'!TQ3</f>
        <v>Mot 13</v>
      </c>
      <c r="RK6" s="152" t="str">
        <f ca="1">'GenerateurBingo.com'!TR3</f>
        <v>Mot 19</v>
      </c>
      <c r="RL6" s="153" t="str">
        <f ca="1">'GenerateurBingo.com'!TS3</f>
        <v>Mot 23</v>
      </c>
      <c r="RM6" s="151" t="str">
        <f ca="1">'GenerateurBingo.com'!TT3</f>
        <v>Mot 2</v>
      </c>
      <c r="RN6" s="152" t="str">
        <f ca="1">'GenerateurBingo.com'!TU3</f>
        <v>Mot 9</v>
      </c>
      <c r="RO6" s="152" t="str">
        <f ca="1">'GenerateurBingo.com'!TV3</f>
        <v>Mot 15</v>
      </c>
      <c r="RP6" s="152" t="str">
        <f ca="1">'GenerateurBingo.com'!TW3</f>
        <v>Mot 18</v>
      </c>
      <c r="RQ6" s="153" t="str">
        <f ca="1">'GenerateurBingo.com'!TX3</f>
        <v>Mot 25</v>
      </c>
      <c r="RR6" s="151" t="str">
        <f ca="1">'GenerateurBingo.com'!TZ3</f>
        <v>Mot 1</v>
      </c>
      <c r="RS6" s="152" t="str">
        <f ca="1">'GenerateurBingo.com'!UA3</f>
        <v>Mot 9</v>
      </c>
      <c r="RT6" s="152" t="str">
        <f ca="1">'GenerateurBingo.com'!UB3</f>
        <v>Mot 11</v>
      </c>
      <c r="RU6" s="152" t="str">
        <f ca="1">'GenerateurBingo.com'!UC3</f>
        <v>Mot 16</v>
      </c>
      <c r="RV6" s="153" t="str">
        <f ca="1">'GenerateurBingo.com'!UD3</f>
        <v>Mot 22</v>
      </c>
      <c r="RW6" s="151" t="str">
        <f ca="1">'GenerateurBingo.com'!UE3</f>
        <v>Mot 2</v>
      </c>
      <c r="RX6" s="152" t="str">
        <f ca="1">'GenerateurBingo.com'!UF3</f>
        <v>Mot 8</v>
      </c>
      <c r="RY6" s="152" t="str">
        <f ca="1">'GenerateurBingo.com'!UG3</f>
        <v>Mot 12</v>
      </c>
      <c r="RZ6" s="152" t="str">
        <f ca="1">'GenerateurBingo.com'!UH3</f>
        <v>Mot 17</v>
      </c>
      <c r="SA6" s="153" t="str">
        <f ca="1">'GenerateurBingo.com'!UI3</f>
        <v>Mot 21</v>
      </c>
      <c r="SB6" s="151" t="str">
        <f ca="1">'GenerateurBingo.com'!UK3</f>
        <v>Mot 4</v>
      </c>
      <c r="SC6" s="152" t="str">
        <f ca="1">'GenerateurBingo.com'!UL3</f>
        <v>Mot 8</v>
      </c>
      <c r="SD6" s="152" t="str">
        <f ca="1">'GenerateurBingo.com'!UM3</f>
        <v>Mot 12</v>
      </c>
      <c r="SE6" s="152" t="str">
        <f ca="1">'GenerateurBingo.com'!UN3</f>
        <v>Mot 19</v>
      </c>
      <c r="SF6" s="153" t="str">
        <f ca="1">'GenerateurBingo.com'!UO3</f>
        <v>Mot 21</v>
      </c>
    </row>
    <row r="7" spans="1:500" s="150" customFormat="1" ht="92" customHeight="1">
      <c r="A7" s="151" t="str">
        <f ca="1">'GenerateurBingo.com'!L4</f>
        <v>Mot 1</v>
      </c>
      <c r="B7" s="152" t="str">
        <f ca="1">'GenerateurBingo.com'!M4</f>
        <v>Mot 7</v>
      </c>
      <c r="C7" s="152" t="str">
        <f>Instructions!F13</f>
        <v>Gratuit</v>
      </c>
      <c r="D7" s="152" t="str">
        <f ca="1">'GenerateurBingo.com'!O4</f>
        <v>Mot 16</v>
      </c>
      <c r="E7" s="153" t="str">
        <f ca="1">'GenerateurBingo.com'!P4</f>
        <v>Mot 23</v>
      </c>
      <c r="F7" s="151" t="str">
        <f ca="1">'GenerateurBingo.com'!R4</f>
        <v>Mot 4</v>
      </c>
      <c r="G7" s="152" t="str">
        <f ca="1">'GenerateurBingo.com'!S4</f>
        <v>Mot 9</v>
      </c>
      <c r="H7" s="152" t="str">
        <f>Instructions!F13</f>
        <v>Gratuit</v>
      </c>
      <c r="I7" s="152" t="str">
        <f ca="1">'GenerateurBingo.com'!U4</f>
        <v>Mot 16</v>
      </c>
      <c r="J7" s="153" t="str">
        <f ca="1">'GenerateurBingo.com'!V4</f>
        <v>Mot 25</v>
      </c>
      <c r="K7" s="151" t="str">
        <f ca="1">'GenerateurBingo.com'!W4</f>
        <v>Mot 1</v>
      </c>
      <c r="L7" s="152" t="str">
        <f ca="1">'GenerateurBingo.com'!X4</f>
        <v>Mot 9</v>
      </c>
      <c r="M7" s="152" t="str">
        <f>Instructions!F13</f>
        <v>Gratuit</v>
      </c>
      <c r="N7" s="152" t="str">
        <f ca="1">'GenerateurBingo.com'!Z4</f>
        <v>Mot 16</v>
      </c>
      <c r="O7" s="153" t="str">
        <f ca="1">'GenerateurBingo.com'!AA4</f>
        <v>Mot 22</v>
      </c>
      <c r="P7" s="151" t="str">
        <f ca="1">'GenerateurBingo.com'!AC4</f>
        <v>Mot 3</v>
      </c>
      <c r="Q7" s="152" t="str">
        <f ca="1">'GenerateurBingo.com'!AD4</f>
        <v>Mot 9</v>
      </c>
      <c r="R7" s="152" t="str">
        <f>Instructions!F13</f>
        <v>Gratuit</v>
      </c>
      <c r="S7" s="152" t="str">
        <f ca="1">'GenerateurBingo.com'!AF4</f>
        <v>Mot 19</v>
      </c>
      <c r="T7" s="153" t="str">
        <f ca="1">'GenerateurBingo.com'!AG4</f>
        <v>Mot 21</v>
      </c>
      <c r="U7" s="151" t="str">
        <f ca="1">'GenerateurBingo.com'!AH4</f>
        <v>Mot 2</v>
      </c>
      <c r="V7" s="152" t="str">
        <f ca="1">'GenerateurBingo.com'!AI4</f>
        <v>Mot 6</v>
      </c>
      <c r="W7" s="152" t="str">
        <f>Instructions!F13</f>
        <v>Gratuit</v>
      </c>
      <c r="X7" s="152" t="str">
        <f ca="1">'GenerateurBingo.com'!AK4</f>
        <v>Mot 17</v>
      </c>
      <c r="Y7" s="153" t="str">
        <f ca="1">'GenerateurBingo.com'!AL4</f>
        <v>Mot 21</v>
      </c>
      <c r="Z7" s="151" t="str">
        <f ca="1">'GenerateurBingo.com'!AN4</f>
        <v>Mot 1</v>
      </c>
      <c r="AA7" s="152" t="str">
        <f ca="1">'GenerateurBingo.com'!AO4</f>
        <v>Mot 9</v>
      </c>
      <c r="AB7" s="154" t="str">
        <f>Instructions!F13</f>
        <v>Gratuit</v>
      </c>
      <c r="AC7" s="152" t="str">
        <f ca="1">'GenerateurBingo.com'!AQ4</f>
        <v>Mot 20</v>
      </c>
      <c r="AD7" s="153" t="str">
        <f ca="1">'GenerateurBingo.com'!AR4</f>
        <v>Mot 24</v>
      </c>
      <c r="AE7" s="151" t="str">
        <f ca="1">'GenerateurBingo.com'!AS4</f>
        <v>Mot 5</v>
      </c>
      <c r="AF7" s="152" t="str">
        <f ca="1">'GenerateurBingo.com'!AT4</f>
        <v>Mot 7</v>
      </c>
      <c r="AG7" s="154" t="str">
        <f>Instructions!F13</f>
        <v>Gratuit</v>
      </c>
      <c r="AH7" s="152" t="str">
        <f ca="1">'GenerateurBingo.com'!AV4</f>
        <v>Mot 16</v>
      </c>
      <c r="AI7" s="153" t="str">
        <f ca="1">'GenerateurBingo.com'!AW4</f>
        <v>Mot 21</v>
      </c>
      <c r="AJ7" s="151" t="str">
        <f ca="1">'GenerateurBingo.com'!AY4</f>
        <v>Mot 3</v>
      </c>
      <c r="AK7" s="152" t="str">
        <f ca="1">'GenerateurBingo.com'!AZ4</f>
        <v>Mot 8</v>
      </c>
      <c r="AL7" s="154" t="str">
        <f>Instructions!F13</f>
        <v>Gratuit</v>
      </c>
      <c r="AM7" s="152" t="str">
        <f ca="1">'GenerateurBingo.com'!BB4</f>
        <v>Mot 16</v>
      </c>
      <c r="AN7" s="153" t="str">
        <f ca="1">'GenerateurBingo.com'!BC4</f>
        <v>Mot 24</v>
      </c>
      <c r="AO7" s="151" t="str">
        <f ca="1">'GenerateurBingo.com'!BD4</f>
        <v>Mot 4</v>
      </c>
      <c r="AP7" s="152" t="str">
        <f ca="1">'GenerateurBingo.com'!BE4</f>
        <v>Mot 6</v>
      </c>
      <c r="AQ7" s="154" t="str">
        <f>Instructions!F13</f>
        <v>Gratuit</v>
      </c>
      <c r="AR7" s="152" t="str">
        <f ca="1">'GenerateurBingo.com'!BG4</f>
        <v>Mot 18</v>
      </c>
      <c r="AS7" s="153" t="str">
        <f ca="1">'GenerateurBingo.com'!BH4</f>
        <v>Mot 23</v>
      </c>
      <c r="AT7" s="151" t="str">
        <f ca="1">'GenerateurBingo.com'!BJ4</f>
        <v>Mot 3</v>
      </c>
      <c r="AU7" s="152" t="str">
        <f ca="1">'GenerateurBingo.com'!BK4</f>
        <v>Mot 10</v>
      </c>
      <c r="AV7" s="154" t="str">
        <f>Instructions!F13</f>
        <v>Gratuit</v>
      </c>
      <c r="AW7" s="152" t="str">
        <f ca="1">'GenerateurBingo.com'!BM4</f>
        <v>Mot 19</v>
      </c>
      <c r="AX7" s="153" t="str">
        <f ca="1">'GenerateurBingo.com'!BN4</f>
        <v>Mot 21</v>
      </c>
      <c r="AY7" s="151" t="str">
        <f ca="1">'GenerateurBingo.com'!BO4</f>
        <v>Mot 5</v>
      </c>
      <c r="AZ7" s="152" t="str">
        <f ca="1">'GenerateurBingo.com'!BP4</f>
        <v>Mot 10</v>
      </c>
      <c r="BA7" s="154" t="str">
        <f>Instructions!F13</f>
        <v>Gratuit</v>
      </c>
      <c r="BB7" s="152" t="str">
        <f ca="1">'GenerateurBingo.com'!BR4</f>
        <v>Mot 19</v>
      </c>
      <c r="BC7" s="153" t="str">
        <f ca="1">'GenerateurBingo.com'!BS4</f>
        <v>Mot 22</v>
      </c>
      <c r="BD7" s="151" t="str">
        <f ca="1">'GenerateurBingo.com'!BU4</f>
        <v>Mot 1</v>
      </c>
      <c r="BE7" s="152" t="str">
        <f ca="1">'GenerateurBingo.com'!BV4</f>
        <v>Mot 9</v>
      </c>
      <c r="BF7" s="154" t="str">
        <f>Instructions!F13</f>
        <v>Gratuit</v>
      </c>
      <c r="BG7" s="152" t="str">
        <f ca="1">'GenerateurBingo.com'!BX4</f>
        <v>Mot 18</v>
      </c>
      <c r="BH7" s="153" t="str">
        <f ca="1">'GenerateurBingo.com'!BY4</f>
        <v>Mot 25</v>
      </c>
      <c r="BI7" s="151" t="str">
        <f ca="1">'GenerateurBingo.com'!BZ4</f>
        <v>Mot 2</v>
      </c>
      <c r="BJ7" s="152" t="str">
        <f ca="1">'GenerateurBingo.com'!CA4</f>
        <v>Mot 10</v>
      </c>
      <c r="BK7" s="154" t="str">
        <f>Instructions!F13</f>
        <v>Gratuit</v>
      </c>
      <c r="BL7" s="152" t="str">
        <f ca="1">'GenerateurBingo.com'!CC4</f>
        <v>Mot 17</v>
      </c>
      <c r="BM7" s="153" t="str">
        <f ca="1">'GenerateurBingo.com'!CD4</f>
        <v>Mot 22</v>
      </c>
      <c r="BN7" s="151" t="str">
        <f ca="1">'GenerateurBingo.com'!CF4</f>
        <v>Mot 3</v>
      </c>
      <c r="BO7" s="152" t="str">
        <f ca="1">'GenerateurBingo.com'!CG4</f>
        <v>Mot 7</v>
      </c>
      <c r="BP7" s="154" t="str">
        <f>Instructions!F13</f>
        <v>Gratuit</v>
      </c>
      <c r="BQ7" s="152" t="str">
        <f ca="1">'GenerateurBingo.com'!CI4</f>
        <v>Mot 16</v>
      </c>
      <c r="BR7" s="153" t="str">
        <f ca="1">'GenerateurBingo.com'!CJ4</f>
        <v>Mot 21</v>
      </c>
      <c r="BS7" s="151" t="str">
        <f ca="1">'GenerateurBingo.com'!CK4</f>
        <v>Mot 3</v>
      </c>
      <c r="BT7" s="152" t="str">
        <f ca="1">'GenerateurBingo.com'!CL4</f>
        <v>Mot 6</v>
      </c>
      <c r="BU7" s="154" t="str">
        <f>Instructions!F13</f>
        <v>Gratuit</v>
      </c>
      <c r="BV7" s="152" t="str">
        <f ca="1">'GenerateurBingo.com'!CN4</f>
        <v>Mot 20</v>
      </c>
      <c r="BW7" s="153" t="str">
        <f ca="1">'GenerateurBingo.com'!CO4</f>
        <v>Mot 22</v>
      </c>
      <c r="BX7" s="151" t="str">
        <f ca="1">'GenerateurBingo.com'!CQ4</f>
        <v>Mot 1</v>
      </c>
      <c r="BY7" s="152" t="str">
        <f ca="1">'GenerateurBingo.com'!CR4</f>
        <v>Mot 7</v>
      </c>
      <c r="BZ7" s="154" t="str">
        <f>Instructions!F13</f>
        <v>Gratuit</v>
      </c>
      <c r="CA7" s="152" t="str">
        <f ca="1">'GenerateurBingo.com'!CT4</f>
        <v>Mot 19</v>
      </c>
      <c r="CB7" s="153" t="str">
        <f ca="1">'GenerateurBingo.com'!CU4</f>
        <v>Mot 24</v>
      </c>
      <c r="CC7" s="151" t="str">
        <f ca="1">'GenerateurBingo.com'!CV4</f>
        <v>Mot 3</v>
      </c>
      <c r="CD7" s="152" t="str">
        <f ca="1">'GenerateurBingo.com'!CW4</f>
        <v>Mot 6</v>
      </c>
      <c r="CE7" s="154" t="str">
        <f>Instructions!F13</f>
        <v>Gratuit</v>
      </c>
      <c r="CF7" s="152" t="str">
        <f ca="1">'GenerateurBingo.com'!CY4</f>
        <v>Mot 20</v>
      </c>
      <c r="CG7" s="153" t="str">
        <f ca="1">'GenerateurBingo.com'!CZ4</f>
        <v>Mot 24</v>
      </c>
      <c r="CH7" s="151" t="str">
        <f ca="1">'GenerateurBingo.com'!DB4</f>
        <v>Mot 3</v>
      </c>
      <c r="CI7" s="152" t="str">
        <f ca="1">'GenerateurBingo.com'!DC4</f>
        <v>Mot 8</v>
      </c>
      <c r="CJ7" s="154" t="str">
        <f>Instructions!F13</f>
        <v>Gratuit</v>
      </c>
      <c r="CK7" s="152" t="str">
        <f ca="1">'GenerateurBingo.com'!DE4</f>
        <v>Mot 19</v>
      </c>
      <c r="CL7" s="153" t="str">
        <f ca="1">'GenerateurBingo.com'!DF4</f>
        <v>Mot 22</v>
      </c>
      <c r="CM7" s="151" t="str">
        <f ca="1">'GenerateurBingo.com'!DG4</f>
        <v>Mot 2</v>
      </c>
      <c r="CN7" s="152" t="str">
        <f ca="1">'GenerateurBingo.com'!DH4</f>
        <v>Mot 6</v>
      </c>
      <c r="CO7" s="154" t="str">
        <f>Instructions!F13</f>
        <v>Gratuit</v>
      </c>
      <c r="CP7" s="152" t="str">
        <f ca="1">'GenerateurBingo.com'!DJ4</f>
        <v>Mot 18</v>
      </c>
      <c r="CQ7" s="153" t="str">
        <f ca="1">'GenerateurBingo.com'!DK4</f>
        <v>Mot 23</v>
      </c>
      <c r="CR7" s="151" t="str">
        <f ca="1">'GenerateurBingo.com'!DM4</f>
        <v>Mot 4</v>
      </c>
      <c r="CS7" s="152" t="str">
        <f ca="1">'GenerateurBingo.com'!DN4</f>
        <v>Mot 7</v>
      </c>
      <c r="CT7" s="154" t="str">
        <f>Instructions!F13</f>
        <v>Gratuit</v>
      </c>
      <c r="CU7" s="152" t="str">
        <f ca="1">'GenerateurBingo.com'!DP4</f>
        <v>Mot 20</v>
      </c>
      <c r="CV7" s="153" t="str">
        <f ca="1">'GenerateurBingo.com'!DQ4</f>
        <v>Mot 23</v>
      </c>
      <c r="CW7" s="151" t="str">
        <f ca="1">'GenerateurBingo.com'!DR4</f>
        <v>Mot 3</v>
      </c>
      <c r="CX7" s="152" t="str">
        <f ca="1">'GenerateurBingo.com'!DS4</f>
        <v>Mot 6</v>
      </c>
      <c r="CY7" s="154" t="str">
        <f>Instructions!F13</f>
        <v>Gratuit</v>
      </c>
      <c r="CZ7" s="152" t="str">
        <f ca="1">'GenerateurBingo.com'!DU4</f>
        <v>Mot 17</v>
      </c>
      <c r="DA7" s="153" t="str">
        <f ca="1">'GenerateurBingo.com'!DV4</f>
        <v>Mot 23</v>
      </c>
      <c r="DB7" s="151" t="str">
        <f ca="1">'GenerateurBingo.com'!DX4</f>
        <v>Mot 2</v>
      </c>
      <c r="DC7" s="152" t="str">
        <f ca="1">'GenerateurBingo.com'!DY4</f>
        <v>Mot 6</v>
      </c>
      <c r="DD7" s="154" t="str">
        <f>Instructions!F13</f>
        <v>Gratuit</v>
      </c>
      <c r="DE7" s="152" t="str">
        <f ca="1">'GenerateurBingo.com'!EA4</f>
        <v>Mot 17</v>
      </c>
      <c r="DF7" s="153" t="str">
        <f ca="1">'GenerateurBingo.com'!EB4</f>
        <v>Mot 24</v>
      </c>
      <c r="DG7" s="151" t="str">
        <f ca="1">'GenerateurBingo.com'!EC4</f>
        <v>Mot 3</v>
      </c>
      <c r="DH7" s="152" t="str">
        <f ca="1">'GenerateurBingo.com'!ED4</f>
        <v>Mot 8</v>
      </c>
      <c r="DI7" s="154" t="str">
        <f>Instructions!F13</f>
        <v>Gratuit</v>
      </c>
      <c r="DJ7" s="152" t="str">
        <f ca="1">'GenerateurBingo.com'!EF4</f>
        <v>Mot 20</v>
      </c>
      <c r="DK7" s="153" t="str">
        <f ca="1">'GenerateurBingo.com'!EG4</f>
        <v>Mot 21</v>
      </c>
      <c r="DL7" s="151" t="str">
        <f ca="1">'GenerateurBingo.com'!EI4</f>
        <v>Mot 1</v>
      </c>
      <c r="DM7" s="152" t="str">
        <f ca="1">'GenerateurBingo.com'!EJ4</f>
        <v>Mot 7</v>
      </c>
      <c r="DN7" s="154" t="str">
        <f>Instructions!F13</f>
        <v>Gratuit</v>
      </c>
      <c r="DO7" s="152" t="str">
        <f ca="1">'GenerateurBingo.com'!EL4</f>
        <v>Mot 19</v>
      </c>
      <c r="DP7" s="153" t="str">
        <f ca="1">'GenerateurBingo.com'!EM4</f>
        <v>Mot 23</v>
      </c>
      <c r="DQ7" s="151" t="str">
        <f ca="1">'GenerateurBingo.com'!EN4</f>
        <v>Mot 5</v>
      </c>
      <c r="DR7" s="152" t="str">
        <f ca="1">'GenerateurBingo.com'!EO4</f>
        <v>Mot 8</v>
      </c>
      <c r="DS7" s="154" t="str">
        <f>Instructions!F13</f>
        <v>Gratuit</v>
      </c>
      <c r="DT7" s="152" t="str">
        <f ca="1">'GenerateurBingo.com'!EQ4</f>
        <v>Mot 19</v>
      </c>
      <c r="DU7" s="153" t="str">
        <f ca="1">'GenerateurBingo.com'!ER4</f>
        <v>Mot 25</v>
      </c>
      <c r="DV7" s="151" t="str">
        <f ca="1">'GenerateurBingo.com'!ET4</f>
        <v>Mot 2</v>
      </c>
      <c r="DW7" s="152" t="str">
        <f ca="1">'GenerateurBingo.com'!EU4</f>
        <v>Mot 7</v>
      </c>
      <c r="DX7" s="154" t="str">
        <f>Instructions!F13</f>
        <v>Gratuit</v>
      </c>
      <c r="DY7" s="152" t="str">
        <f ca="1">'GenerateurBingo.com'!EW4</f>
        <v>Mot 20</v>
      </c>
      <c r="DZ7" s="153" t="str">
        <f ca="1">'GenerateurBingo.com'!EX4</f>
        <v>Mot 22</v>
      </c>
      <c r="EA7" s="151" t="str">
        <f ca="1">'GenerateurBingo.com'!EY4</f>
        <v>Mot 2</v>
      </c>
      <c r="EB7" s="152" t="str">
        <f ca="1">'GenerateurBingo.com'!EZ4</f>
        <v>Mot 9</v>
      </c>
      <c r="EC7" s="154" t="str">
        <f>Instructions!F13</f>
        <v>Gratuit</v>
      </c>
      <c r="ED7" s="152" t="str">
        <f ca="1">'GenerateurBingo.com'!FB4</f>
        <v>Mot 18</v>
      </c>
      <c r="EE7" s="153" t="str">
        <f ca="1">'GenerateurBingo.com'!FC4</f>
        <v>Mot 25</v>
      </c>
      <c r="EF7" s="151" t="str">
        <f ca="1">'GenerateurBingo.com'!FE4</f>
        <v>Mot 5</v>
      </c>
      <c r="EG7" s="152" t="str">
        <f ca="1">'GenerateurBingo.com'!FF4</f>
        <v>Mot 6</v>
      </c>
      <c r="EH7" s="154" t="str">
        <f>Instructions!F13</f>
        <v>Gratuit</v>
      </c>
      <c r="EI7" s="152" t="str">
        <f ca="1">'GenerateurBingo.com'!FH4</f>
        <v>Mot 16</v>
      </c>
      <c r="EJ7" s="153" t="str">
        <f ca="1">'GenerateurBingo.com'!FI4</f>
        <v>Mot 22</v>
      </c>
      <c r="EK7" s="151" t="str">
        <f ca="1">'GenerateurBingo.com'!FJ4</f>
        <v>Mot 5</v>
      </c>
      <c r="EL7" s="152" t="str">
        <f ca="1">'GenerateurBingo.com'!FK4</f>
        <v>Mot 10</v>
      </c>
      <c r="EM7" s="154" t="str">
        <f>Instructions!F13</f>
        <v>Gratuit</v>
      </c>
      <c r="EN7" s="152" t="str">
        <f ca="1">'GenerateurBingo.com'!FM4</f>
        <v>Mot 19</v>
      </c>
      <c r="EO7" s="153" t="str">
        <f ca="1">'GenerateurBingo.com'!FN4</f>
        <v>Mot 24</v>
      </c>
      <c r="EP7" s="151" t="str">
        <f ca="1">'GenerateurBingo.com'!FP4</f>
        <v>Mot 3</v>
      </c>
      <c r="EQ7" s="152" t="str">
        <f ca="1">'GenerateurBingo.com'!FQ4</f>
        <v>Mot 9</v>
      </c>
      <c r="ER7" s="154" t="str">
        <f>Instructions!F13</f>
        <v>Gratuit</v>
      </c>
      <c r="ES7" s="152" t="str">
        <f ca="1">'GenerateurBingo.com'!FS4</f>
        <v>Mot 18</v>
      </c>
      <c r="ET7" s="153" t="str">
        <f ca="1">'GenerateurBingo.com'!FT4</f>
        <v>Mot 23</v>
      </c>
      <c r="EU7" s="151" t="str">
        <f ca="1">'GenerateurBingo.com'!FU4</f>
        <v>Mot 3</v>
      </c>
      <c r="EV7" s="152" t="str">
        <f ca="1">'GenerateurBingo.com'!FV4</f>
        <v>Mot 9</v>
      </c>
      <c r="EW7" s="154" t="str">
        <f>Instructions!F13</f>
        <v>Gratuit</v>
      </c>
      <c r="EX7" s="152" t="str">
        <f ca="1">'GenerateurBingo.com'!FX4</f>
        <v>Mot 20</v>
      </c>
      <c r="EY7" s="153" t="str">
        <f ca="1">'GenerateurBingo.com'!FY4</f>
        <v>Mot 21</v>
      </c>
      <c r="EZ7" s="151" t="str">
        <f ca="1">'GenerateurBingo.com'!GA4</f>
        <v>Mot 4</v>
      </c>
      <c r="FA7" s="152" t="str">
        <f ca="1">'GenerateurBingo.com'!GB4</f>
        <v>Mot 8</v>
      </c>
      <c r="FB7" s="154" t="str">
        <f>Instructions!F13</f>
        <v>Gratuit</v>
      </c>
      <c r="FC7" s="152" t="str">
        <f ca="1">'GenerateurBingo.com'!GD4</f>
        <v>Mot 16</v>
      </c>
      <c r="FD7" s="153" t="str">
        <f ca="1">'GenerateurBingo.com'!GE4</f>
        <v>Mot 25</v>
      </c>
      <c r="FE7" s="151" t="str">
        <f ca="1">'GenerateurBingo.com'!GF4</f>
        <v>Mot 2</v>
      </c>
      <c r="FF7" s="152" t="str">
        <f ca="1">'GenerateurBingo.com'!GG4</f>
        <v>Mot 8</v>
      </c>
      <c r="FG7" s="154" t="str">
        <f>Instructions!F13</f>
        <v>Gratuit</v>
      </c>
      <c r="FH7" s="152" t="str">
        <f ca="1">'GenerateurBingo.com'!GI4</f>
        <v>Mot 17</v>
      </c>
      <c r="FI7" s="153" t="str">
        <f ca="1">'GenerateurBingo.com'!GJ4</f>
        <v>Mot 23</v>
      </c>
      <c r="FJ7" s="151" t="str">
        <f ca="1">'GenerateurBingo.com'!GL4</f>
        <v>Mot 5</v>
      </c>
      <c r="FK7" s="152" t="str">
        <f ca="1">'GenerateurBingo.com'!GM4</f>
        <v>Mot 7</v>
      </c>
      <c r="FL7" s="154" t="str">
        <f>Instructions!F13</f>
        <v>Gratuit</v>
      </c>
      <c r="FM7" s="152" t="str">
        <f ca="1">'GenerateurBingo.com'!GO4</f>
        <v>Mot 19</v>
      </c>
      <c r="FN7" s="153" t="str">
        <f ca="1">'GenerateurBingo.com'!GP4</f>
        <v>Mot 25</v>
      </c>
      <c r="FO7" s="151" t="str">
        <f ca="1">'GenerateurBingo.com'!GQ4</f>
        <v>Mot 4</v>
      </c>
      <c r="FP7" s="152" t="str">
        <f ca="1">'GenerateurBingo.com'!GR4</f>
        <v>Mot 9</v>
      </c>
      <c r="FQ7" s="154" t="str">
        <f>Instructions!F13</f>
        <v>Gratuit</v>
      </c>
      <c r="FR7" s="152" t="str">
        <f ca="1">'GenerateurBingo.com'!GT4</f>
        <v>Mot 19</v>
      </c>
      <c r="FS7" s="153" t="str">
        <f ca="1">'GenerateurBingo.com'!GU4</f>
        <v>Mot 21</v>
      </c>
      <c r="FT7" s="151" t="str">
        <f ca="1">'GenerateurBingo.com'!GW4</f>
        <v>Mot 2</v>
      </c>
      <c r="FU7" s="152" t="str">
        <f ca="1">'GenerateurBingo.com'!GX4</f>
        <v>Mot 10</v>
      </c>
      <c r="FV7" s="154" t="str">
        <f>Instructions!F13</f>
        <v>Gratuit</v>
      </c>
      <c r="FW7" s="152" t="str">
        <f ca="1">'GenerateurBingo.com'!GZ4</f>
        <v>Mot 17</v>
      </c>
      <c r="FX7" s="153" t="str">
        <f ca="1">'GenerateurBingo.com'!HA4</f>
        <v>Mot 24</v>
      </c>
      <c r="FY7" s="151" t="str">
        <f ca="1">'GenerateurBingo.com'!HB4</f>
        <v>Mot 4</v>
      </c>
      <c r="FZ7" s="152" t="str">
        <f ca="1">'GenerateurBingo.com'!HC4</f>
        <v>Mot 6</v>
      </c>
      <c r="GA7" s="154" t="str">
        <f>Instructions!F13</f>
        <v>Gratuit</v>
      </c>
      <c r="GB7" s="152" t="str">
        <f ca="1">'GenerateurBingo.com'!HE4</f>
        <v>Mot 18</v>
      </c>
      <c r="GC7" s="153" t="str">
        <f ca="1">'GenerateurBingo.com'!HF4</f>
        <v>Mot 24</v>
      </c>
      <c r="GD7" s="151" t="str">
        <f ca="1">'GenerateurBingo.com'!HH4</f>
        <v>Mot 5</v>
      </c>
      <c r="GE7" s="152" t="str">
        <f ca="1">'GenerateurBingo.com'!HI4</f>
        <v>Mot 10</v>
      </c>
      <c r="GF7" s="154" t="str">
        <f>Instructions!F13</f>
        <v>Gratuit</v>
      </c>
      <c r="GG7" s="152" t="str">
        <f ca="1">'GenerateurBingo.com'!HK4</f>
        <v>Mot 19</v>
      </c>
      <c r="GH7" s="153" t="str">
        <f ca="1">'GenerateurBingo.com'!HL4</f>
        <v>Mot 24</v>
      </c>
      <c r="GI7" s="151" t="str">
        <f ca="1">'GenerateurBingo.com'!HM4</f>
        <v>Mot 4</v>
      </c>
      <c r="GJ7" s="152" t="str">
        <f ca="1">'GenerateurBingo.com'!HN4</f>
        <v>Mot 8</v>
      </c>
      <c r="GK7" s="154" t="str">
        <f>Instructions!F13</f>
        <v>Gratuit</v>
      </c>
      <c r="GL7" s="152" t="str">
        <f ca="1">'GenerateurBingo.com'!HP4</f>
        <v>Mot 18</v>
      </c>
      <c r="GM7" s="153" t="str">
        <f ca="1">'GenerateurBingo.com'!HQ4</f>
        <v>Mot 21</v>
      </c>
      <c r="GN7" s="151" t="str">
        <f ca="1">'GenerateurBingo.com'!HS4</f>
        <v>Mot 3</v>
      </c>
      <c r="GO7" s="152" t="str">
        <f ca="1">'GenerateurBingo.com'!HT4</f>
        <v>Mot 7</v>
      </c>
      <c r="GP7" s="154" t="str">
        <f>Instructions!F13</f>
        <v>Gratuit</v>
      </c>
      <c r="GQ7" s="152" t="str">
        <f ca="1">'GenerateurBingo.com'!HV4</f>
        <v>Mot 16</v>
      </c>
      <c r="GR7" s="153" t="str">
        <f ca="1">'GenerateurBingo.com'!HW4</f>
        <v>Mot 21</v>
      </c>
      <c r="GS7" s="151" t="str">
        <f ca="1">'GenerateurBingo.com'!HX4</f>
        <v>Mot 4</v>
      </c>
      <c r="GT7" s="152" t="str">
        <f ca="1">'GenerateurBingo.com'!HY4</f>
        <v>Mot 8</v>
      </c>
      <c r="GU7" s="154" t="str">
        <f>Instructions!F13</f>
        <v>Gratuit</v>
      </c>
      <c r="GV7" s="152" t="str">
        <f ca="1">'GenerateurBingo.com'!IA4</f>
        <v>Mot 17</v>
      </c>
      <c r="GW7" s="153" t="str">
        <f ca="1">'GenerateurBingo.com'!IB4</f>
        <v>Mot 22</v>
      </c>
      <c r="GX7" s="151" t="str">
        <f ca="1">'GenerateurBingo.com'!ID4</f>
        <v>Mot 4</v>
      </c>
      <c r="GY7" s="152" t="str">
        <f ca="1">'GenerateurBingo.com'!IE4</f>
        <v>Mot 8</v>
      </c>
      <c r="GZ7" s="154" t="str">
        <f>Instructions!F13</f>
        <v>Gratuit</v>
      </c>
      <c r="HA7" s="152" t="str">
        <f ca="1">'GenerateurBingo.com'!IG4</f>
        <v>Mot 19</v>
      </c>
      <c r="HB7" s="153" t="str">
        <f ca="1">'GenerateurBingo.com'!IH4</f>
        <v>Mot 21</v>
      </c>
      <c r="HC7" s="151" t="str">
        <f ca="1">'GenerateurBingo.com'!II4</f>
        <v>Mot 4</v>
      </c>
      <c r="HD7" s="152" t="str">
        <f ca="1">'GenerateurBingo.com'!IJ4</f>
        <v>Mot 9</v>
      </c>
      <c r="HE7" s="154" t="str">
        <f>Instructions!F13</f>
        <v>Gratuit</v>
      </c>
      <c r="HF7" s="152" t="str">
        <f ca="1">'GenerateurBingo.com'!IL4</f>
        <v>Mot 16</v>
      </c>
      <c r="HG7" s="153" t="str">
        <f ca="1">'GenerateurBingo.com'!IM4</f>
        <v>Mot 25</v>
      </c>
      <c r="HH7" s="151" t="str">
        <f ca="1">'GenerateurBingo.com'!IO4</f>
        <v>Mot 3</v>
      </c>
      <c r="HI7" s="152" t="str">
        <f ca="1">'GenerateurBingo.com'!IP4</f>
        <v>Mot 10</v>
      </c>
      <c r="HJ7" s="154" t="str">
        <f>Instructions!F13</f>
        <v>Gratuit</v>
      </c>
      <c r="HK7" s="152" t="str">
        <f ca="1">'GenerateurBingo.com'!IR4</f>
        <v>Mot 19</v>
      </c>
      <c r="HL7" s="153" t="str">
        <f ca="1">'GenerateurBingo.com'!IS4</f>
        <v>Mot 22</v>
      </c>
      <c r="HM7" s="151" t="str">
        <f ca="1">'GenerateurBingo.com'!IT4</f>
        <v>Mot 2</v>
      </c>
      <c r="HN7" s="152" t="str">
        <f ca="1">'GenerateurBingo.com'!IU4</f>
        <v>Mot 10</v>
      </c>
      <c r="HO7" s="154" t="str">
        <f>Instructions!F13</f>
        <v>Gratuit</v>
      </c>
      <c r="HP7" s="152" t="str">
        <f ca="1">'GenerateurBingo.com'!IW4</f>
        <v>Mot 20</v>
      </c>
      <c r="HQ7" s="153" t="str">
        <f ca="1">'GenerateurBingo.com'!IX4</f>
        <v>Mot 24</v>
      </c>
      <c r="HR7" s="151" t="str">
        <f ca="1">'GenerateurBingo.com'!IZ4</f>
        <v>Mot 3</v>
      </c>
      <c r="HS7" s="152" t="str">
        <f ca="1">'GenerateurBingo.com'!JA4</f>
        <v>Mot 6</v>
      </c>
      <c r="HT7" s="154" t="str">
        <f>Instructions!F13</f>
        <v>Gratuit</v>
      </c>
      <c r="HU7" s="152" t="str">
        <f ca="1">'GenerateurBingo.com'!JC4</f>
        <v>Mot 16</v>
      </c>
      <c r="HV7" s="153" t="str">
        <f ca="1">'GenerateurBingo.com'!JD4</f>
        <v>Mot 24</v>
      </c>
      <c r="HW7" s="151" t="str">
        <f ca="1">'GenerateurBingo.com'!JE4</f>
        <v>Mot 2</v>
      </c>
      <c r="HX7" s="152" t="str">
        <f ca="1">'GenerateurBingo.com'!JF4</f>
        <v>Mot 10</v>
      </c>
      <c r="HY7" s="154" t="str">
        <f>Instructions!F13</f>
        <v>Gratuit</v>
      </c>
      <c r="HZ7" s="152" t="str">
        <f ca="1">'GenerateurBingo.com'!JH4</f>
        <v>Mot 20</v>
      </c>
      <c r="IA7" s="153" t="str">
        <f ca="1">'GenerateurBingo.com'!JI4</f>
        <v>Mot 25</v>
      </c>
      <c r="IB7" s="151" t="str">
        <f ca="1">'GenerateurBingo.com'!JK4</f>
        <v>Mot 2</v>
      </c>
      <c r="IC7" s="152" t="str">
        <f ca="1">'GenerateurBingo.com'!JL4</f>
        <v>Mot 8</v>
      </c>
      <c r="ID7" s="154" t="str">
        <f>Instructions!F13</f>
        <v>Gratuit</v>
      </c>
      <c r="IE7" s="152" t="str">
        <f ca="1">'GenerateurBingo.com'!JN4</f>
        <v>Mot 19</v>
      </c>
      <c r="IF7" s="153" t="str">
        <f ca="1">'GenerateurBingo.com'!JO4</f>
        <v>Mot 22</v>
      </c>
      <c r="IG7" s="151" t="str">
        <f ca="1">'GenerateurBingo.com'!JP4</f>
        <v>Mot 2</v>
      </c>
      <c r="IH7" s="152" t="str">
        <f ca="1">'GenerateurBingo.com'!JQ4</f>
        <v>Mot 8</v>
      </c>
      <c r="II7" s="154" t="str">
        <f>Instructions!F13</f>
        <v>Gratuit</v>
      </c>
      <c r="IJ7" s="152" t="str">
        <f ca="1">'GenerateurBingo.com'!JS4</f>
        <v>Mot 19</v>
      </c>
      <c r="IK7" s="153" t="str">
        <f ca="1">'GenerateurBingo.com'!JT4</f>
        <v>Mot 21</v>
      </c>
      <c r="IL7" s="151" t="str">
        <f ca="1">'GenerateurBingo.com'!JV4</f>
        <v>Mot 3</v>
      </c>
      <c r="IM7" s="152" t="str">
        <f ca="1">'GenerateurBingo.com'!JW4</f>
        <v>Mot 10</v>
      </c>
      <c r="IN7" s="154" t="str">
        <f>Instructions!F13</f>
        <v>Gratuit</v>
      </c>
      <c r="IO7" s="152" t="str">
        <f ca="1">'GenerateurBingo.com'!JY4</f>
        <v>Mot 20</v>
      </c>
      <c r="IP7" s="153" t="str">
        <f ca="1">'GenerateurBingo.com'!JZ4</f>
        <v>Mot 21</v>
      </c>
      <c r="IQ7" s="151" t="str">
        <f ca="1">'GenerateurBingo.com'!KA4</f>
        <v>Mot 3</v>
      </c>
      <c r="IR7" s="152" t="str">
        <f ca="1">'GenerateurBingo.com'!KB4</f>
        <v>Mot 9</v>
      </c>
      <c r="IS7" s="154" t="str">
        <f>Instructions!F13</f>
        <v>Gratuit</v>
      </c>
      <c r="IT7" s="152" t="str">
        <f ca="1">'GenerateurBingo.com'!KD4</f>
        <v>Mot 16</v>
      </c>
      <c r="IU7" s="153" t="str">
        <f ca="1">'GenerateurBingo.com'!KE4</f>
        <v>Mot 25</v>
      </c>
      <c r="IV7" s="151" t="str">
        <f ca="1">'GenerateurBingo.com'!KG4</f>
        <v>Mot 2</v>
      </c>
      <c r="IW7" s="152" t="str">
        <f ca="1">'GenerateurBingo.com'!KH4</f>
        <v>Mot 7</v>
      </c>
      <c r="IX7" s="154" t="str">
        <f>Instructions!F13</f>
        <v>Gratuit</v>
      </c>
      <c r="IY7" s="152" t="str">
        <f ca="1">'GenerateurBingo.com'!KJ4</f>
        <v>Mot 17</v>
      </c>
      <c r="IZ7" s="153" t="str">
        <f ca="1">'GenerateurBingo.com'!KK4</f>
        <v>Mot 24</v>
      </c>
      <c r="JA7" s="151" t="str">
        <f ca="1">'GenerateurBingo.com'!KL4</f>
        <v>Mot 2</v>
      </c>
      <c r="JB7" s="152" t="str">
        <f ca="1">'GenerateurBingo.com'!KM4</f>
        <v>Mot 9</v>
      </c>
      <c r="JC7" s="154" t="str">
        <f>Instructions!F13</f>
        <v>Gratuit</v>
      </c>
      <c r="JD7" s="152" t="str">
        <f ca="1">'GenerateurBingo.com'!KO4</f>
        <v>Mot 20</v>
      </c>
      <c r="JE7" s="153" t="str">
        <f ca="1">'GenerateurBingo.com'!KP4</f>
        <v>Mot 22</v>
      </c>
      <c r="JF7" s="151" t="str">
        <f ca="1">'GenerateurBingo.com'!KR4</f>
        <v>Mot 1</v>
      </c>
      <c r="JG7" s="152" t="str">
        <f ca="1">'GenerateurBingo.com'!KS4</f>
        <v>Mot 9</v>
      </c>
      <c r="JH7" s="154" t="str">
        <f>Instructions!F13</f>
        <v>Gratuit</v>
      </c>
      <c r="JI7" s="152" t="str">
        <f ca="1">'GenerateurBingo.com'!KU4</f>
        <v>Mot 16</v>
      </c>
      <c r="JJ7" s="153" t="str">
        <f ca="1">'GenerateurBingo.com'!KV4</f>
        <v>Mot 25</v>
      </c>
      <c r="JK7" s="151" t="str">
        <f ca="1">'GenerateurBingo.com'!KW4</f>
        <v>Mot 5</v>
      </c>
      <c r="JL7" s="152" t="str">
        <f ca="1">'GenerateurBingo.com'!KX4</f>
        <v>Mot 7</v>
      </c>
      <c r="JM7" s="154" t="str">
        <f>Instructions!F13</f>
        <v>Gratuit</v>
      </c>
      <c r="JN7" s="152" t="str">
        <f ca="1">'GenerateurBingo.com'!KZ4</f>
        <v>Mot 17</v>
      </c>
      <c r="JO7" s="153" t="str">
        <f ca="1">'GenerateurBingo.com'!LA4</f>
        <v>Mot 21</v>
      </c>
      <c r="JP7" s="151" t="str">
        <f ca="1">'GenerateurBingo.com'!LC4</f>
        <v>Mot 4</v>
      </c>
      <c r="JQ7" s="152" t="str">
        <f ca="1">'GenerateurBingo.com'!LD4</f>
        <v>Mot 10</v>
      </c>
      <c r="JR7" s="154" t="str">
        <f>Instructions!F13</f>
        <v>Gratuit</v>
      </c>
      <c r="JS7" s="152" t="str">
        <f ca="1">'GenerateurBingo.com'!LF4</f>
        <v>Mot 20</v>
      </c>
      <c r="JT7" s="153" t="str">
        <f ca="1">'GenerateurBingo.com'!LG4</f>
        <v>Mot 25</v>
      </c>
      <c r="JU7" s="151" t="str">
        <f ca="1">'GenerateurBingo.com'!LH4</f>
        <v>Mot 5</v>
      </c>
      <c r="JV7" s="152" t="str">
        <f ca="1">'GenerateurBingo.com'!LI4</f>
        <v>Mot 6</v>
      </c>
      <c r="JW7" s="154" t="str">
        <f>Instructions!F13</f>
        <v>Gratuit</v>
      </c>
      <c r="JX7" s="152" t="str">
        <f ca="1">'GenerateurBingo.com'!LK4</f>
        <v>Mot 17</v>
      </c>
      <c r="JY7" s="153" t="str">
        <f ca="1">'GenerateurBingo.com'!LL4</f>
        <v>Mot 24</v>
      </c>
      <c r="JZ7" s="151" t="str">
        <f ca="1">'GenerateurBingo.com'!LN4</f>
        <v>Mot 4</v>
      </c>
      <c r="KA7" s="152" t="str">
        <f ca="1">'GenerateurBingo.com'!LO4</f>
        <v>Mot 7</v>
      </c>
      <c r="KB7" s="154" t="str">
        <f>Instructions!F13</f>
        <v>Gratuit</v>
      </c>
      <c r="KC7" s="152" t="str">
        <f ca="1">'GenerateurBingo.com'!LQ4</f>
        <v>Mot 16</v>
      </c>
      <c r="KD7" s="153" t="str">
        <f ca="1">'GenerateurBingo.com'!LR4</f>
        <v>Mot 25</v>
      </c>
      <c r="KE7" s="151" t="str">
        <f ca="1">'GenerateurBingo.com'!LS4</f>
        <v>Mot 1</v>
      </c>
      <c r="KF7" s="152" t="str">
        <f ca="1">'GenerateurBingo.com'!LT4</f>
        <v>Mot 7</v>
      </c>
      <c r="KG7" s="154" t="str">
        <f>Instructions!F13</f>
        <v>Gratuit</v>
      </c>
      <c r="KH7" s="152" t="str">
        <f ca="1">'GenerateurBingo.com'!LV4</f>
        <v>Mot 17</v>
      </c>
      <c r="KI7" s="153" t="str">
        <f ca="1">'GenerateurBingo.com'!LW4</f>
        <v>Mot 24</v>
      </c>
      <c r="KJ7" s="151" t="str">
        <f ca="1">'GenerateurBingo.com'!LY4</f>
        <v>Mot 5</v>
      </c>
      <c r="KK7" s="152" t="str">
        <f ca="1">'GenerateurBingo.com'!LZ4</f>
        <v>Mot 9</v>
      </c>
      <c r="KL7" s="154" t="str">
        <f>Instructions!F13</f>
        <v>Gratuit</v>
      </c>
      <c r="KM7" s="152" t="str">
        <f ca="1">'GenerateurBingo.com'!MB4</f>
        <v>Mot 18</v>
      </c>
      <c r="KN7" s="153" t="str">
        <f ca="1">'GenerateurBingo.com'!MC4</f>
        <v>Mot 22</v>
      </c>
      <c r="KO7" s="151" t="str">
        <f ca="1">'GenerateurBingo.com'!MD4</f>
        <v>Mot 4</v>
      </c>
      <c r="KP7" s="152" t="str">
        <f ca="1">'GenerateurBingo.com'!ME4</f>
        <v>Mot 8</v>
      </c>
      <c r="KQ7" s="154" t="str">
        <f>Instructions!F13</f>
        <v>Gratuit</v>
      </c>
      <c r="KR7" s="152" t="str">
        <f ca="1">'GenerateurBingo.com'!MG4</f>
        <v>Mot 16</v>
      </c>
      <c r="KS7" s="153" t="str">
        <f ca="1">'GenerateurBingo.com'!MH4</f>
        <v>Mot 25</v>
      </c>
      <c r="KT7" s="151" t="str">
        <f ca="1">'GenerateurBingo.com'!MJ4</f>
        <v>Mot 3</v>
      </c>
      <c r="KU7" s="152" t="str">
        <f ca="1">'GenerateurBingo.com'!MK4</f>
        <v>Mot 7</v>
      </c>
      <c r="KV7" s="154" t="str">
        <f>Instructions!F13</f>
        <v>Gratuit</v>
      </c>
      <c r="KW7" s="152" t="str">
        <f ca="1">'GenerateurBingo.com'!MM4</f>
        <v>Mot 18</v>
      </c>
      <c r="KX7" s="153" t="str">
        <f ca="1">'GenerateurBingo.com'!MN4</f>
        <v>Mot 22</v>
      </c>
      <c r="KY7" s="151" t="str">
        <f ca="1">'GenerateurBingo.com'!MO4</f>
        <v>Mot 2</v>
      </c>
      <c r="KZ7" s="152" t="str">
        <f ca="1">'GenerateurBingo.com'!MP4</f>
        <v>Mot 8</v>
      </c>
      <c r="LA7" s="154" t="str">
        <f>Instructions!F13</f>
        <v>Gratuit</v>
      </c>
      <c r="LB7" s="152" t="str">
        <f ca="1">'GenerateurBingo.com'!MR4</f>
        <v>Mot 18</v>
      </c>
      <c r="LC7" s="153" t="str">
        <f ca="1">'GenerateurBingo.com'!MS4</f>
        <v>Mot 23</v>
      </c>
      <c r="LD7" s="151" t="str">
        <f ca="1">'GenerateurBingo.com'!MU4</f>
        <v>Mot 4</v>
      </c>
      <c r="LE7" s="152" t="str">
        <f ca="1">'GenerateurBingo.com'!MV4</f>
        <v>Mot 8</v>
      </c>
      <c r="LF7" s="154" t="str">
        <f>Instructions!F13</f>
        <v>Gratuit</v>
      </c>
      <c r="LG7" s="152" t="str">
        <f ca="1">'GenerateurBingo.com'!MX4</f>
        <v>Mot 19</v>
      </c>
      <c r="LH7" s="153" t="str">
        <f ca="1">'GenerateurBingo.com'!MY4</f>
        <v>Mot 25</v>
      </c>
      <c r="LI7" s="151" t="str">
        <f ca="1">'GenerateurBingo.com'!MZ4</f>
        <v>Mot 5</v>
      </c>
      <c r="LJ7" s="152" t="str">
        <f ca="1">'GenerateurBingo.com'!NA4</f>
        <v>Mot 9</v>
      </c>
      <c r="LK7" s="154" t="str">
        <f>Instructions!F13</f>
        <v>Gratuit</v>
      </c>
      <c r="LL7" s="152" t="str">
        <f ca="1">'GenerateurBingo.com'!NC4</f>
        <v>Mot 18</v>
      </c>
      <c r="LM7" s="153" t="str">
        <f ca="1">'GenerateurBingo.com'!ND4</f>
        <v>Mot 21</v>
      </c>
      <c r="LN7" s="151" t="str">
        <f ca="1">'GenerateurBingo.com'!NF4</f>
        <v>Mot 1</v>
      </c>
      <c r="LO7" s="152" t="str">
        <f ca="1">'GenerateurBingo.com'!NG4</f>
        <v>Mot 10</v>
      </c>
      <c r="LP7" s="154" t="str">
        <f>Instructions!F13</f>
        <v>Gratuit</v>
      </c>
      <c r="LQ7" s="152" t="str">
        <f ca="1">'GenerateurBingo.com'!NI4</f>
        <v>Mot 16</v>
      </c>
      <c r="LR7" s="153" t="str">
        <f ca="1">'GenerateurBingo.com'!NJ4</f>
        <v>Mot 22</v>
      </c>
      <c r="LS7" s="151" t="str">
        <f ca="1">'GenerateurBingo.com'!NK4</f>
        <v>Mot 3</v>
      </c>
      <c r="LT7" s="152" t="str">
        <f ca="1">'GenerateurBingo.com'!NL4</f>
        <v>Mot 10</v>
      </c>
      <c r="LU7" s="154" t="str">
        <f>Instructions!F13</f>
        <v>Gratuit</v>
      </c>
      <c r="LV7" s="152" t="str">
        <f ca="1">'GenerateurBingo.com'!NN4</f>
        <v>Mot 19</v>
      </c>
      <c r="LW7" s="153" t="str">
        <f ca="1">'GenerateurBingo.com'!NO4</f>
        <v>Mot 25</v>
      </c>
      <c r="LX7" s="151" t="str">
        <f ca="1">'GenerateurBingo.com'!NQ4</f>
        <v>Mot 3</v>
      </c>
      <c r="LY7" s="152" t="str">
        <f ca="1">'GenerateurBingo.com'!NR4</f>
        <v>Mot 10</v>
      </c>
      <c r="LZ7" s="154" t="str">
        <f>Instructions!F13</f>
        <v>Gratuit</v>
      </c>
      <c r="MA7" s="152" t="str">
        <f ca="1">'GenerateurBingo.com'!NT4</f>
        <v>Mot 16</v>
      </c>
      <c r="MB7" s="153" t="str">
        <f ca="1">'GenerateurBingo.com'!NU4</f>
        <v>Mot 24</v>
      </c>
      <c r="MC7" s="151" t="str">
        <f ca="1">'GenerateurBingo.com'!NV4</f>
        <v>Mot 4</v>
      </c>
      <c r="MD7" s="152" t="str">
        <f ca="1">'GenerateurBingo.com'!NW4</f>
        <v>Mot 8</v>
      </c>
      <c r="ME7" s="154" t="str">
        <f>Instructions!F13</f>
        <v>Gratuit</v>
      </c>
      <c r="MF7" s="152" t="str">
        <f ca="1">'GenerateurBingo.com'!NY4</f>
        <v>Mot 16</v>
      </c>
      <c r="MG7" s="153" t="str">
        <f ca="1">'GenerateurBingo.com'!NZ4</f>
        <v>Mot 22</v>
      </c>
      <c r="MH7" s="151" t="str">
        <f ca="1">'GenerateurBingo.com'!OB4</f>
        <v>Mot 4</v>
      </c>
      <c r="MI7" s="152" t="str">
        <f ca="1">'GenerateurBingo.com'!OC4</f>
        <v>Mot 10</v>
      </c>
      <c r="MJ7" s="154" t="str">
        <f>Instructions!F13</f>
        <v>Gratuit</v>
      </c>
      <c r="MK7" s="152" t="str">
        <f ca="1">'GenerateurBingo.com'!OE4</f>
        <v>Mot 19</v>
      </c>
      <c r="ML7" s="153" t="str">
        <f ca="1">'GenerateurBingo.com'!OF4</f>
        <v>Mot 23</v>
      </c>
      <c r="MM7" s="151" t="str">
        <f ca="1">'GenerateurBingo.com'!OG4</f>
        <v>Mot 1</v>
      </c>
      <c r="MN7" s="152" t="str">
        <f ca="1">'GenerateurBingo.com'!OH4</f>
        <v>Mot 7</v>
      </c>
      <c r="MO7" s="154" t="str">
        <f>Instructions!F13</f>
        <v>Gratuit</v>
      </c>
      <c r="MP7" s="152" t="str">
        <f ca="1">'GenerateurBingo.com'!OJ4</f>
        <v>Mot 19</v>
      </c>
      <c r="MQ7" s="153" t="str">
        <f ca="1">'GenerateurBingo.com'!OK4</f>
        <v>Mot 24</v>
      </c>
      <c r="MR7" s="151" t="str">
        <f ca="1">'GenerateurBingo.com'!OM4</f>
        <v>Mot 1</v>
      </c>
      <c r="MS7" s="152" t="str">
        <f ca="1">'GenerateurBingo.com'!ON4</f>
        <v>Mot 8</v>
      </c>
      <c r="MT7" s="154" t="str">
        <f>Instructions!F13</f>
        <v>Gratuit</v>
      </c>
      <c r="MU7" s="152" t="str">
        <f ca="1">'GenerateurBingo.com'!OP4</f>
        <v>Mot 18</v>
      </c>
      <c r="MV7" s="153" t="str">
        <f ca="1">'GenerateurBingo.com'!OQ4</f>
        <v>Mot 23</v>
      </c>
      <c r="MW7" s="151" t="str">
        <f ca="1">'GenerateurBingo.com'!OR4</f>
        <v>Mot 5</v>
      </c>
      <c r="MX7" s="152" t="str">
        <f ca="1">'GenerateurBingo.com'!OS4</f>
        <v>Mot 10</v>
      </c>
      <c r="MY7" s="154" t="str">
        <f>Instructions!F13</f>
        <v>Gratuit</v>
      </c>
      <c r="MZ7" s="152" t="str">
        <f ca="1">'GenerateurBingo.com'!OU4</f>
        <v>Mot 20</v>
      </c>
      <c r="NA7" s="153" t="str">
        <f ca="1">'GenerateurBingo.com'!OV4</f>
        <v>Mot 21</v>
      </c>
      <c r="NB7" s="151" t="str">
        <f ca="1">'GenerateurBingo.com'!OX4</f>
        <v>Mot 5</v>
      </c>
      <c r="NC7" s="152" t="str">
        <f ca="1">'GenerateurBingo.com'!OY4</f>
        <v>Mot 7</v>
      </c>
      <c r="ND7" s="154" t="str">
        <f>Instructions!F13</f>
        <v>Gratuit</v>
      </c>
      <c r="NE7" s="152" t="str">
        <f ca="1">'GenerateurBingo.com'!PA4</f>
        <v>Mot 19</v>
      </c>
      <c r="NF7" s="153" t="str">
        <f ca="1">'GenerateurBingo.com'!PB4</f>
        <v>Mot 22</v>
      </c>
      <c r="NG7" s="151" t="str">
        <f ca="1">'GenerateurBingo.com'!PC4</f>
        <v>Mot 1</v>
      </c>
      <c r="NH7" s="152" t="str">
        <f ca="1">'GenerateurBingo.com'!PD4</f>
        <v>Mot 8</v>
      </c>
      <c r="NI7" s="154" t="str">
        <f>Instructions!F13</f>
        <v>Gratuit</v>
      </c>
      <c r="NJ7" s="152" t="str">
        <f ca="1">'GenerateurBingo.com'!PF4</f>
        <v>Mot 16</v>
      </c>
      <c r="NK7" s="153" t="str">
        <f ca="1">'GenerateurBingo.com'!PG4</f>
        <v>Mot 21</v>
      </c>
      <c r="NL7" s="151" t="str">
        <f ca="1">'GenerateurBingo.com'!PI4</f>
        <v>Mot 1</v>
      </c>
      <c r="NM7" s="152" t="str">
        <f ca="1">'GenerateurBingo.com'!PJ4</f>
        <v>Mot 7</v>
      </c>
      <c r="NN7" s="154" t="str">
        <f>Instructions!F13</f>
        <v>Gratuit</v>
      </c>
      <c r="NO7" s="152" t="str">
        <f ca="1">'GenerateurBingo.com'!PL4</f>
        <v>Mot 20</v>
      </c>
      <c r="NP7" s="153" t="str">
        <f ca="1">'GenerateurBingo.com'!PM4</f>
        <v>Mot 21</v>
      </c>
      <c r="NQ7" s="151" t="str">
        <f ca="1">'GenerateurBingo.com'!PN4</f>
        <v>Mot 3</v>
      </c>
      <c r="NR7" s="152" t="str">
        <f ca="1">'GenerateurBingo.com'!PO4</f>
        <v>Mot 10</v>
      </c>
      <c r="NS7" s="154" t="str">
        <f>Instructions!F13</f>
        <v>Gratuit</v>
      </c>
      <c r="NT7" s="152" t="str">
        <f ca="1">'GenerateurBingo.com'!PQ4</f>
        <v>Mot 20</v>
      </c>
      <c r="NU7" s="153" t="str">
        <f ca="1">'GenerateurBingo.com'!PR4</f>
        <v>Mot 22</v>
      </c>
      <c r="NV7" s="151" t="str">
        <f ca="1">'GenerateurBingo.com'!PT4</f>
        <v>Mot 4</v>
      </c>
      <c r="NW7" s="152" t="str">
        <f ca="1">'GenerateurBingo.com'!PU4</f>
        <v>Mot 10</v>
      </c>
      <c r="NX7" s="154" t="str">
        <f>Instructions!F13</f>
        <v>Gratuit</v>
      </c>
      <c r="NY7" s="152" t="str">
        <f ca="1">'GenerateurBingo.com'!PW4</f>
        <v>Mot 19</v>
      </c>
      <c r="NZ7" s="153" t="str">
        <f ca="1">'GenerateurBingo.com'!PX4</f>
        <v>Mot 25</v>
      </c>
      <c r="OA7" s="151" t="str">
        <f ca="1">'GenerateurBingo.com'!PY4</f>
        <v>Mot 4</v>
      </c>
      <c r="OB7" s="152" t="str">
        <f ca="1">'GenerateurBingo.com'!PZ4</f>
        <v>Mot 7</v>
      </c>
      <c r="OC7" s="154" t="str">
        <f>Instructions!F13</f>
        <v>Gratuit</v>
      </c>
      <c r="OD7" s="152" t="str">
        <f ca="1">'GenerateurBingo.com'!QB4</f>
        <v>Mot 20</v>
      </c>
      <c r="OE7" s="153" t="str">
        <f ca="1">'GenerateurBingo.com'!QC4</f>
        <v>Mot 24</v>
      </c>
      <c r="OF7" s="151" t="str">
        <f ca="1">'GenerateurBingo.com'!QE4</f>
        <v>Mot 4</v>
      </c>
      <c r="OG7" s="152" t="str">
        <f ca="1">'GenerateurBingo.com'!QF4</f>
        <v>Mot 9</v>
      </c>
      <c r="OH7" s="154" t="str">
        <f>Instructions!F13</f>
        <v>Gratuit</v>
      </c>
      <c r="OI7" s="152" t="str">
        <f ca="1">'GenerateurBingo.com'!QH4</f>
        <v>Mot 20</v>
      </c>
      <c r="OJ7" s="153" t="str">
        <f ca="1">'GenerateurBingo.com'!QI4</f>
        <v>Mot 23</v>
      </c>
      <c r="OK7" s="151" t="str">
        <f ca="1">'GenerateurBingo.com'!QJ4</f>
        <v>Mot 2</v>
      </c>
      <c r="OL7" s="152" t="str">
        <f ca="1">'GenerateurBingo.com'!QK4</f>
        <v>Mot 6</v>
      </c>
      <c r="OM7" s="154" t="str">
        <f>Instructions!F13</f>
        <v>Gratuit</v>
      </c>
      <c r="ON7" s="152" t="str">
        <f ca="1">'GenerateurBingo.com'!QM4</f>
        <v>Mot 16</v>
      </c>
      <c r="OO7" s="153" t="str">
        <f ca="1">'GenerateurBingo.com'!QN4</f>
        <v>Mot 24</v>
      </c>
      <c r="OP7" s="151" t="str">
        <f ca="1">'GenerateurBingo.com'!QP4</f>
        <v>Mot 5</v>
      </c>
      <c r="OQ7" s="152" t="str">
        <f ca="1">'GenerateurBingo.com'!QQ4</f>
        <v>Mot 9</v>
      </c>
      <c r="OR7" s="154" t="str">
        <f>Instructions!F13</f>
        <v>Gratuit</v>
      </c>
      <c r="OS7" s="152" t="str">
        <f ca="1">'GenerateurBingo.com'!QS4</f>
        <v>Mot 19</v>
      </c>
      <c r="OT7" s="153" t="str">
        <f ca="1">'GenerateurBingo.com'!QT4</f>
        <v>Mot 25</v>
      </c>
      <c r="OU7" s="151" t="str">
        <f ca="1">'GenerateurBingo.com'!QU4</f>
        <v>Mot 4</v>
      </c>
      <c r="OV7" s="152" t="str">
        <f ca="1">'GenerateurBingo.com'!QV4</f>
        <v>Mot 7</v>
      </c>
      <c r="OW7" s="154" t="str">
        <f>Instructions!F13</f>
        <v>Gratuit</v>
      </c>
      <c r="OX7" s="152" t="str">
        <f ca="1">'GenerateurBingo.com'!QX4</f>
        <v>Mot 18</v>
      </c>
      <c r="OY7" s="153" t="str">
        <f ca="1">'GenerateurBingo.com'!QY4</f>
        <v>Mot 21</v>
      </c>
      <c r="OZ7" s="151" t="str">
        <f ca="1">'GenerateurBingo.com'!RA4</f>
        <v>Mot 5</v>
      </c>
      <c r="PA7" s="152" t="str">
        <f ca="1">'GenerateurBingo.com'!RB4</f>
        <v>Mot 6</v>
      </c>
      <c r="PB7" s="154" t="str">
        <f>Instructions!F13</f>
        <v>Gratuit</v>
      </c>
      <c r="PC7" s="152" t="str">
        <f ca="1">'GenerateurBingo.com'!RD4</f>
        <v>Mot 16</v>
      </c>
      <c r="PD7" s="153" t="str">
        <f ca="1">'GenerateurBingo.com'!RE4</f>
        <v>Mot 22</v>
      </c>
      <c r="PE7" s="151" t="str">
        <f ca="1">'GenerateurBingo.com'!RF4</f>
        <v>Mot 2</v>
      </c>
      <c r="PF7" s="152" t="str">
        <f ca="1">'GenerateurBingo.com'!RG4</f>
        <v>Mot 7</v>
      </c>
      <c r="PG7" s="154" t="str">
        <f>Instructions!F13</f>
        <v>Gratuit</v>
      </c>
      <c r="PH7" s="152" t="str">
        <f ca="1">'GenerateurBingo.com'!RI4</f>
        <v>Mot 20</v>
      </c>
      <c r="PI7" s="153" t="str">
        <f ca="1">'GenerateurBingo.com'!RJ4</f>
        <v>Mot 24</v>
      </c>
      <c r="PJ7" s="151" t="str">
        <f ca="1">'GenerateurBingo.com'!RL4</f>
        <v>Mot 1</v>
      </c>
      <c r="PK7" s="152" t="str">
        <f ca="1">'GenerateurBingo.com'!RM4</f>
        <v>Mot 8</v>
      </c>
      <c r="PL7" s="154" t="str">
        <f>Instructions!F13</f>
        <v>Gratuit</v>
      </c>
      <c r="PM7" s="152" t="str">
        <f ca="1">'GenerateurBingo.com'!RO4</f>
        <v>Mot 20</v>
      </c>
      <c r="PN7" s="153" t="str">
        <f ca="1">'GenerateurBingo.com'!RP4</f>
        <v>Mot 22</v>
      </c>
      <c r="PO7" s="151" t="str">
        <f ca="1">'GenerateurBingo.com'!RQ4</f>
        <v>Mot 3</v>
      </c>
      <c r="PP7" s="152" t="str">
        <f ca="1">'GenerateurBingo.com'!RR4</f>
        <v>Mot 10</v>
      </c>
      <c r="PQ7" s="154" t="str">
        <f>Instructions!F13</f>
        <v>Gratuit</v>
      </c>
      <c r="PR7" s="152" t="str">
        <f ca="1">'GenerateurBingo.com'!RT4</f>
        <v>Mot 20</v>
      </c>
      <c r="PS7" s="153" t="str">
        <f ca="1">'GenerateurBingo.com'!RU4</f>
        <v>Mot 22</v>
      </c>
      <c r="PT7" s="151" t="str">
        <f ca="1">'GenerateurBingo.com'!RW4</f>
        <v>Mot 3</v>
      </c>
      <c r="PU7" s="152" t="str">
        <f ca="1">'GenerateurBingo.com'!RX4</f>
        <v>Mot 9</v>
      </c>
      <c r="PV7" s="154" t="str">
        <f>Instructions!F13</f>
        <v>Gratuit</v>
      </c>
      <c r="PW7" s="152" t="str">
        <f ca="1">'GenerateurBingo.com'!RZ4</f>
        <v>Mot 17</v>
      </c>
      <c r="PX7" s="153" t="str">
        <f ca="1">'GenerateurBingo.com'!SA4</f>
        <v>Mot 25</v>
      </c>
      <c r="PY7" s="151" t="str">
        <f ca="1">'GenerateurBingo.com'!SB4</f>
        <v>Mot 5</v>
      </c>
      <c r="PZ7" s="152" t="str">
        <f ca="1">'GenerateurBingo.com'!SC4</f>
        <v>Mot 10</v>
      </c>
      <c r="QA7" s="154" t="str">
        <f>Instructions!F13</f>
        <v>Gratuit</v>
      </c>
      <c r="QB7" s="152" t="str">
        <f ca="1">'GenerateurBingo.com'!SE4</f>
        <v>Mot 18</v>
      </c>
      <c r="QC7" s="153" t="str">
        <f ca="1">'GenerateurBingo.com'!SF4</f>
        <v>Mot 25</v>
      </c>
      <c r="QD7" s="151" t="str">
        <f ca="1">'GenerateurBingo.com'!SH4</f>
        <v>Mot 2</v>
      </c>
      <c r="QE7" s="152" t="str">
        <f ca="1">'GenerateurBingo.com'!SI4</f>
        <v>Mot 8</v>
      </c>
      <c r="QF7" s="154" t="str">
        <f>Instructions!F13</f>
        <v>Gratuit</v>
      </c>
      <c r="QG7" s="152" t="str">
        <f ca="1">'GenerateurBingo.com'!SK4</f>
        <v>Mot 20</v>
      </c>
      <c r="QH7" s="153" t="str">
        <f ca="1">'GenerateurBingo.com'!SL4</f>
        <v>Mot 25</v>
      </c>
      <c r="QI7" s="151" t="str">
        <f ca="1">'GenerateurBingo.com'!SM4</f>
        <v>Mot 5</v>
      </c>
      <c r="QJ7" s="152" t="str">
        <f ca="1">'GenerateurBingo.com'!SN4</f>
        <v>Mot 6</v>
      </c>
      <c r="QK7" s="154" t="str">
        <f>Instructions!F13</f>
        <v>Gratuit</v>
      </c>
      <c r="QL7" s="152" t="str">
        <f ca="1">'GenerateurBingo.com'!SP4</f>
        <v>Mot 19</v>
      </c>
      <c r="QM7" s="153" t="str">
        <f ca="1">'GenerateurBingo.com'!SQ4</f>
        <v>Mot 21</v>
      </c>
      <c r="QN7" s="151" t="str">
        <f ca="1">'GenerateurBingo.com'!SS4</f>
        <v>Mot 1</v>
      </c>
      <c r="QO7" s="152" t="str">
        <f ca="1">'GenerateurBingo.com'!ST4</f>
        <v>Mot 7</v>
      </c>
      <c r="QP7" s="154" t="str">
        <f>Instructions!F13</f>
        <v>Gratuit</v>
      </c>
      <c r="QQ7" s="152" t="str">
        <f ca="1">'GenerateurBingo.com'!SV4</f>
        <v>Mot 20</v>
      </c>
      <c r="QR7" s="153" t="str">
        <f ca="1">'GenerateurBingo.com'!SW4</f>
        <v>Mot 21</v>
      </c>
      <c r="QS7" s="151" t="str">
        <f ca="1">'GenerateurBingo.com'!SX4</f>
        <v>Mot 2</v>
      </c>
      <c r="QT7" s="152" t="str">
        <f ca="1">'GenerateurBingo.com'!SY4</f>
        <v>Mot 6</v>
      </c>
      <c r="QU7" s="154" t="str">
        <f>Instructions!F13</f>
        <v>Gratuit</v>
      </c>
      <c r="QV7" s="152" t="str">
        <f ca="1">'GenerateurBingo.com'!TA4</f>
        <v>Mot 18</v>
      </c>
      <c r="QW7" s="153" t="str">
        <f ca="1">'GenerateurBingo.com'!TB4</f>
        <v>Mot 24</v>
      </c>
      <c r="QX7" s="151" t="str">
        <f ca="1">'GenerateurBingo.com'!TD4</f>
        <v>Mot 4</v>
      </c>
      <c r="QY7" s="152" t="str">
        <f ca="1">'GenerateurBingo.com'!TE4</f>
        <v>Mot 9</v>
      </c>
      <c r="QZ7" s="154" t="str">
        <f>Instructions!F13</f>
        <v>Gratuit</v>
      </c>
      <c r="RA7" s="152" t="str">
        <f ca="1">'GenerateurBingo.com'!TG4</f>
        <v>Mot 20</v>
      </c>
      <c r="RB7" s="153" t="str">
        <f ca="1">'GenerateurBingo.com'!TH4</f>
        <v>Mot 23</v>
      </c>
      <c r="RC7" s="151" t="str">
        <f ca="1">'GenerateurBingo.com'!TI4</f>
        <v>Mot 2</v>
      </c>
      <c r="RD7" s="152" t="str">
        <f ca="1">'GenerateurBingo.com'!TJ4</f>
        <v>Mot 7</v>
      </c>
      <c r="RE7" s="154" t="str">
        <f>Instructions!F13</f>
        <v>Gratuit</v>
      </c>
      <c r="RF7" s="152" t="str">
        <f ca="1">'GenerateurBingo.com'!TL4</f>
        <v>Mot 17</v>
      </c>
      <c r="RG7" s="153" t="str">
        <f ca="1">'GenerateurBingo.com'!TM4</f>
        <v>Mot 22</v>
      </c>
      <c r="RH7" s="151" t="str">
        <f ca="1">'GenerateurBingo.com'!TO4</f>
        <v>Mot 5</v>
      </c>
      <c r="RI7" s="152" t="str">
        <f ca="1">'GenerateurBingo.com'!TP4</f>
        <v>Mot 8</v>
      </c>
      <c r="RJ7" s="154" t="str">
        <f>Instructions!F13</f>
        <v>Gratuit</v>
      </c>
      <c r="RK7" s="152" t="str">
        <f ca="1">'GenerateurBingo.com'!TR4</f>
        <v>Mot 16</v>
      </c>
      <c r="RL7" s="153" t="str">
        <f ca="1">'GenerateurBingo.com'!TS4</f>
        <v>Mot 25</v>
      </c>
      <c r="RM7" s="151" t="str">
        <f ca="1">'GenerateurBingo.com'!TT4</f>
        <v>Mot 5</v>
      </c>
      <c r="RN7" s="152" t="str">
        <f ca="1">'GenerateurBingo.com'!TU4</f>
        <v>Mot 8</v>
      </c>
      <c r="RO7" s="154" t="str">
        <f>Instructions!F13</f>
        <v>Gratuit</v>
      </c>
      <c r="RP7" s="152" t="str">
        <f ca="1">'GenerateurBingo.com'!TW4</f>
        <v>Mot 17</v>
      </c>
      <c r="RQ7" s="153" t="str">
        <f ca="1">'GenerateurBingo.com'!TX4</f>
        <v>Mot 23</v>
      </c>
      <c r="RR7" s="151" t="str">
        <f ca="1">'GenerateurBingo.com'!TZ4</f>
        <v>Mot 3</v>
      </c>
      <c r="RS7" s="152" t="str">
        <f ca="1">'GenerateurBingo.com'!UA4</f>
        <v>Mot 8</v>
      </c>
      <c r="RT7" s="154" t="str">
        <f>Instructions!F13</f>
        <v>Gratuit</v>
      </c>
      <c r="RU7" s="152" t="str">
        <f ca="1">'GenerateurBingo.com'!UC4</f>
        <v>Mot 20</v>
      </c>
      <c r="RV7" s="153" t="str">
        <f ca="1">'GenerateurBingo.com'!UD4</f>
        <v>Mot 24</v>
      </c>
      <c r="RW7" s="151" t="str">
        <f ca="1">'GenerateurBingo.com'!UE4</f>
        <v>Mot 5</v>
      </c>
      <c r="RX7" s="152" t="str">
        <f ca="1">'GenerateurBingo.com'!UF4</f>
        <v>Mot 9</v>
      </c>
      <c r="RY7" s="154" t="str">
        <f>Instructions!F13</f>
        <v>Gratuit</v>
      </c>
      <c r="RZ7" s="152" t="str">
        <f ca="1">'GenerateurBingo.com'!UH4</f>
        <v>Mot 19</v>
      </c>
      <c r="SA7" s="153" t="str">
        <f ca="1">'GenerateurBingo.com'!UI4</f>
        <v>Mot 23</v>
      </c>
      <c r="SB7" s="151" t="str">
        <f ca="1">'GenerateurBingo.com'!UK4</f>
        <v>Mot 1</v>
      </c>
      <c r="SC7" s="152" t="str">
        <f ca="1">'GenerateurBingo.com'!UL4</f>
        <v>Mot 6</v>
      </c>
      <c r="SD7" s="154" t="str">
        <f>Instructions!F13</f>
        <v>Gratuit</v>
      </c>
      <c r="SE7" s="152" t="str">
        <f ca="1">'GenerateurBingo.com'!UN4</f>
        <v>Mot 17</v>
      </c>
      <c r="SF7" s="153" t="str">
        <f ca="1">'GenerateurBingo.com'!UO4</f>
        <v>Mot 24</v>
      </c>
    </row>
    <row r="8" spans="1:500" s="150" customFormat="1" ht="92" customHeight="1">
      <c r="A8" s="151" t="str">
        <f ca="1">'GenerateurBingo.com'!L5</f>
        <v>Mot 5</v>
      </c>
      <c r="B8" s="152" t="str">
        <f ca="1">'GenerateurBingo.com'!M5</f>
        <v>Mot 10</v>
      </c>
      <c r="C8" s="152" t="str">
        <f ca="1">'GenerateurBingo.com'!N5</f>
        <v>Mot 15</v>
      </c>
      <c r="D8" s="152" t="str">
        <f ca="1">'GenerateurBingo.com'!O5</f>
        <v>Mot 20</v>
      </c>
      <c r="E8" s="153" t="str">
        <f ca="1">'GenerateurBingo.com'!P5</f>
        <v>Mot 25</v>
      </c>
      <c r="F8" s="151" t="str">
        <f ca="1">'GenerateurBingo.com'!R5</f>
        <v>Mot 2</v>
      </c>
      <c r="G8" s="152" t="str">
        <f ca="1">'GenerateurBingo.com'!S5</f>
        <v>Mot 8</v>
      </c>
      <c r="H8" s="152" t="str">
        <f ca="1">'GenerateurBingo.com'!T5</f>
        <v>Mot 13</v>
      </c>
      <c r="I8" s="152" t="str">
        <f ca="1">'GenerateurBingo.com'!U5</f>
        <v>Mot 17</v>
      </c>
      <c r="J8" s="153" t="str">
        <f ca="1">'GenerateurBingo.com'!V5</f>
        <v>Mot 24</v>
      </c>
      <c r="K8" s="151" t="str">
        <f ca="1">'GenerateurBingo.com'!W5</f>
        <v>Mot 3</v>
      </c>
      <c r="L8" s="152" t="str">
        <f ca="1">'GenerateurBingo.com'!X5</f>
        <v>Mot 10</v>
      </c>
      <c r="M8" s="152" t="str">
        <f ca="1">'GenerateurBingo.com'!Y5</f>
        <v>Mot 12</v>
      </c>
      <c r="N8" s="152" t="str">
        <f ca="1">'GenerateurBingo.com'!Z5</f>
        <v>Mot 20</v>
      </c>
      <c r="O8" s="153" t="str">
        <f ca="1">'GenerateurBingo.com'!AA5</f>
        <v>Mot 21</v>
      </c>
      <c r="P8" s="151" t="str">
        <f ca="1">'GenerateurBingo.com'!AC5</f>
        <v>Mot 5</v>
      </c>
      <c r="Q8" s="152" t="str">
        <f ca="1">'GenerateurBingo.com'!AD5</f>
        <v>Mot 10</v>
      </c>
      <c r="R8" s="152" t="str">
        <f ca="1">'GenerateurBingo.com'!AE5</f>
        <v>Mot 12</v>
      </c>
      <c r="S8" s="152" t="str">
        <f ca="1">'GenerateurBingo.com'!AF5</f>
        <v>Mot 17</v>
      </c>
      <c r="T8" s="153" t="str">
        <f ca="1">'GenerateurBingo.com'!AG5</f>
        <v>Mot 24</v>
      </c>
      <c r="U8" s="151" t="str">
        <f ca="1">'GenerateurBingo.com'!AH5</f>
        <v>Mot 3</v>
      </c>
      <c r="V8" s="152" t="str">
        <f ca="1">'GenerateurBingo.com'!AI5</f>
        <v>Mot 10</v>
      </c>
      <c r="W8" s="152" t="str">
        <f ca="1">'GenerateurBingo.com'!AJ5</f>
        <v>Mot 15</v>
      </c>
      <c r="X8" s="152" t="str">
        <f ca="1">'GenerateurBingo.com'!AK5</f>
        <v>Mot 16</v>
      </c>
      <c r="Y8" s="153" t="str">
        <f ca="1">'GenerateurBingo.com'!AL5</f>
        <v>Mot 24</v>
      </c>
      <c r="Z8" s="151" t="str">
        <f ca="1">'GenerateurBingo.com'!AN5</f>
        <v>Mot 2</v>
      </c>
      <c r="AA8" s="152" t="str">
        <f ca="1">'GenerateurBingo.com'!AO5</f>
        <v>Mot 8</v>
      </c>
      <c r="AB8" s="152" t="str">
        <f ca="1">'GenerateurBingo.com'!AP5</f>
        <v>Mot 12</v>
      </c>
      <c r="AC8" s="152" t="str">
        <f ca="1">'GenerateurBingo.com'!AQ5</f>
        <v>Mot 16</v>
      </c>
      <c r="AD8" s="153" t="str">
        <f ca="1">'GenerateurBingo.com'!AR5</f>
        <v>Mot 25</v>
      </c>
      <c r="AE8" s="151" t="str">
        <f ca="1">'GenerateurBingo.com'!AS5</f>
        <v>Mot 3</v>
      </c>
      <c r="AF8" s="152" t="str">
        <f ca="1">'GenerateurBingo.com'!AT5</f>
        <v>Mot 8</v>
      </c>
      <c r="AG8" s="152" t="str">
        <f ca="1">'GenerateurBingo.com'!AU5</f>
        <v>Mot 11</v>
      </c>
      <c r="AH8" s="152" t="str">
        <f ca="1">'GenerateurBingo.com'!AV5</f>
        <v>Mot 17</v>
      </c>
      <c r="AI8" s="153" t="str">
        <f ca="1">'GenerateurBingo.com'!AW5</f>
        <v>Mot 22</v>
      </c>
      <c r="AJ8" s="151" t="str">
        <f ca="1">'GenerateurBingo.com'!AY5</f>
        <v>Mot 5</v>
      </c>
      <c r="AK8" s="152" t="str">
        <f ca="1">'GenerateurBingo.com'!AZ5</f>
        <v>Mot 7</v>
      </c>
      <c r="AL8" s="152" t="str">
        <f ca="1">'GenerateurBingo.com'!BA5</f>
        <v>Mot 11</v>
      </c>
      <c r="AM8" s="152" t="str">
        <f ca="1">'GenerateurBingo.com'!BB5</f>
        <v>Mot 19</v>
      </c>
      <c r="AN8" s="153" t="str">
        <f ca="1">'GenerateurBingo.com'!BC5</f>
        <v>Mot 23</v>
      </c>
      <c r="AO8" s="151" t="str">
        <f ca="1">'GenerateurBingo.com'!BD5</f>
        <v>Mot 3</v>
      </c>
      <c r="AP8" s="152" t="str">
        <f ca="1">'GenerateurBingo.com'!BE5</f>
        <v>Mot 10</v>
      </c>
      <c r="AQ8" s="152" t="str">
        <f ca="1">'GenerateurBingo.com'!BF5</f>
        <v>Mot 12</v>
      </c>
      <c r="AR8" s="152" t="str">
        <f ca="1">'GenerateurBingo.com'!BG5</f>
        <v>Mot 17</v>
      </c>
      <c r="AS8" s="153" t="str">
        <f ca="1">'GenerateurBingo.com'!BH5</f>
        <v>Mot 24</v>
      </c>
      <c r="AT8" s="151" t="str">
        <f ca="1">'GenerateurBingo.com'!BJ5</f>
        <v>Mot 4</v>
      </c>
      <c r="AU8" s="152" t="str">
        <f ca="1">'GenerateurBingo.com'!BK5</f>
        <v>Mot 8</v>
      </c>
      <c r="AV8" s="152" t="str">
        <f ca="1">'GenerateurBingo.com'!BL5</f>
        <v>Mot 12</v>
      </c>
      <c r="AW8" s="152" t="str">
        <f ca="1">'GenerateurBingo.com'!BM5</f>
        <v>Mot 20</v>
      </c>
      <c r="AX8" s="153" t="str">
        <f ca="1">'GenerateurBingo.com'!BN5</f>
        <v>Mot 24</v>
      </c>
      <c r="AY8" s="151" t="str">
        <f ca="1">'GenerateurBingo.com'!BO5</f>
        <v>Mot 2</v>
      </c>
      <c r="AZ8" s="152" t="str">
        <f ca="1">'GenerateurBingo.com'!BP5</f>
        <v>Mot 8</v>
      </c>
      <c r="BA8" s="152" t="str">
        <f ca="1">'GenerateurBingo.com'!BQ5</f>
        <v>Mot 11</v>
      </c>
      <c r="BB8" s="152" t="str">
        <f ca="1">'GenerateurBingo.com'!BR5</f>
        <v>Mot 20</v>
      </c>
      <c r="BC8" s="153" t="str">
        <f ca="1">'GenerateurBingo.com'!BS5</f>
        <v>Mot 24</v>
      </c>
      <c r="BD8" s="151" t="str">
        <f ca="1">'GenerateurBingo.com'!BU5</f>
        <v>Mot 2</v>
      </c>
      <c r="BE8" s="152" t="str">
        <f ca="1">'GenerateurBingo.com'!BV5</f>
        <v>Mot 8</v>
      </c>
      <c r="BF8" s="152" t="str">
        <f ca="1">'GenerateurBingo.com'!BW5</f>
        <v>Mot 15</v>
      </c>
      <c r="BG8" s="152" t="str">
        <f ca="1">'GenerateurBingo.com'!BX5</f>
        <v>Mot 19</v>
      </c>
      <c r="BH8" s="153" t="str">
        <f ca="1">'GenerateurBingo.com'!BY5</f>
        <v>Mot 22</v>
      </c>
      <c r="BI8" s="151" t="str">
        <f ca="1">'GenerateurBingo.com'!BZ5</f>
        <v>Mot 1</v>
      </c>
      <c r="BJ8" s="152" t="str">
        <f ca="1">'GenerateurBingo.com'!CA5</f>
        <v>Mot 7</v>
      </c>
      <c r="BK8" s="152" t="str">
        <f ca="1">'GenerateurBingo.com'!CB5</f>
        <v>Mot 14</v>
      </c>
      <c r="BL8" s="152" t="str">
        <f ca="1">'GenerateurBingo.com'!CC5</f>
        <v>Mot 18</v>
      </c>
      <c r="BM8" s="153" t="str">
        <f ca="1">'GenerateurBingo.com'!CD5</f>
        <v>Mot 25</v>
      </c>
      <c r="BN8" s="151" t="str">
        <f ca="1">'GenerateurBingo.com'!CF5</f>
        <v>Mot 1</v>
      </c>
      <c r="BO8" s="152" t="str">
        <f ca="1">'GenerateurBingo.com'!CG5</f>
        <v>Mot 10</v>
      </c>
      <c r="BP8" s="152" t="str">
        <f ca="1">'GenerateurBingo.com'!CH5</f>
        <v>Mot 14</v>
      </c>
      <c r="BQ8" s="152" t="str">
        <f ca="1">'GenerateurBingo.com'!CI5</f>
        <v>Mot 18</v>
      </c>
      <c r="BR8" s="153" t="str">
        <f ca="1">'GenerateurBingo.com'!CJ5</f>
        <v>Mot 24</v>
      </c>
      <c r="BS8" s="151" t="str">
        <f ca="1">'GenerateurBingo.com'!CK5</f>
        <v>Mot 1</v>
      </c>
      <c r="BT8" s="152" t="str">
        <f ca="1">'GenerateurBingo.com'!CL5</f>
        <v>Mot 10</v>
      </c>
      <c r="BU8" s="152" t="str">
        <f ca="1">'GenerateurBingo.com'!CM5</f>
        <v>Mot 12</v>
      </c>
      <c r="BV8" s="152" t="str">
        <f ca="1">'GenerateurBingo.com'!CN5</f>
        <v>Mot 19</v>
      </c>
      <c r="BW8" s="153" t="str">
        <f ca="1">'GenerateurBingo.com'!CO5</f>
        <v>Mot 25</v>
      </c>
      <c r="BX8" s="151" t="str">
        <f ca="1">'GenerateurBingo.com'!CQ5</f>
        <v>Mot 2</v>
      </c>
      <c r="BY8" s="152" t="str">
        <f ca="1">'GenerateurBingo.com'!CR5</f>
        <v>Mot 9</v>
      </c>
      <c r="BZ8" s="152" t="str">
        <f ca="1">'GenerateurBingo.com'!CS5</f>
        <v>Mot 13</v>
      </c>
      <c r="CA8" s="152" t="str">
        <f ca="1">'GenerateurBingo.com'!CT5</f>
        <v>Mot 17</v>
      </c>
      <c r="CB8" s="153" t="str">
        <f ca="1">'GenerateurBingo.com'!CU5</f>
        <v>Mot 23</v>
      </c>
      <c r="CC8" s="151" t="str">
        <f ca="1">'GenerateurBingo.com'!CV5</f>
        <v>Mot 5</v>
      </c>
      <c r="CD8" s="152" t="str">
        <f ca="1">'GenerateurBingo.com'!CW5</f>
        <v>Mot 8</v>
      </c>
      <c r="CE8" s="152" t="str">
        <f ca="1">'GenerateurBingo.com'!CX5</f>
        <v>Mot 15</v>
      </c>
      <c r="CF8" s="152" t="str">
        <f ca="1">'GenerateurBingo.com'!CY5</f>
        <v>Mot 18</v>
      </c>
      <c r="CG8" s="153" t="str">
        <f ca="1">'GenerateurBingo.com'!CZ5</f>
        <v>Mot 22</v>
      </c>
      <c r="CH8" s="151" t="str">
        <f ca="1">'GenerateurBingo.com'!DB5</f>
        <v>Mot 2</v>
      </c>
      <c r="CI8" s="152" t="str">
        <f ca="1">'GenerateurBingo.com'!DC5</f>
        <v>Mot 6</v>
      </c>
      <c r="CJ8" s="152" t="str">
        <f ca="1">'GenerateurBingo.com'!DD5</f>
        <v>Mot 15</v>
      </c>
      <c r="CK8" s="152" t="str">
        <f ca="1">'GenerateurBingo.com'!DE5</f>
        <v>Mot 16</v>
      </c>
      <c r="CL8" s="153" t="str">
        <f ca="1">'GenerateurBingo.com'!DF5</f>
        <v>Mot 21</v>
      </c>
      <c r="CM8" s="151" t="str">
        <f ca="1">'GenerateurBingo.com'!DG5</f>
        <v>Mot 5</v>
      </c>
      <c r="CN8" s="152" t="str">
        <f ca="1">'GenerateurBingo.com'!DH5</f>
        <v>Mot 10</v>
      </c>
      <c r="CO8" s="152" t="str">
        <f ca="1">'GenerateurBingo.com'!DI5</f>
        <v>Mot 14</v>
      </c>
      <c r="CP8" s="152" t="str">
        <f ca="1">'GenerateurBingo.com'!DJ5</f>
        <v>Mot 20</v>
      </c>
      <c r="CQ8" s="153" t="str">
        <f ca="1">'GenerateurBingo.com'!DK5</f>
        <v>Mot 22</v>
      </c>
      <c r="CR8" s="151" t="str">
        <f ca="1">'GenerateurBingo.com'!DM5</f>
        <v>Mot 1</v>
      </c>
      <c r="CS8" s="152" t="str">
        <f ca="1">'GenerateurBingo.com'!DN5</f>
        <v>Mot 8</v>
      </c>
      <c r="CT8" s="152" t="str">
        <f ca="1">'GenerateurBingo.com'!DO5</f>
        <v>Mot 11</v>
      </c>
      <c r="CU8" s="152" t="str">
        <f ca="1">'GenerateurBingo.com'!DP5</f>
        <v>Mot 18</v>
      </c>
      <c r="CV8" s="153" t="str">
        <f ca="1">'GenerateurBingo.com'!DQ5</f>
        <v>Mot 21</v>
      </c>
      <c r="CW8" s="151" t="str">
        <f ca="1">'GenerateurBingo.com'!DR5</f>
        <v>Mot 4</v>
      </c>
      <c r="CX8" s="152" t="str">
        <f ca="1">'GenerateurBingo.com'!DS5</f>
        <v>Mot 8</v>
      </c>
      <c r="CY8" s="152" t="str">
        <f ca="1">'GenerateurBingo.com'!DT5</f>
        <v>Mot 13</v>
      </c>
      <c r="CZ8" s="152" t="str">
        <f ca="1">'GenerateurBingo.com'!DU5</f>
        <v>Mot 20</v>
      </c>
      <c r="DA8" s="153" t="str">
        <f ca="1">'GenerateurBingo.com'!DV5</f>
        <v>Mot 24</v>
      </c>
      <c r="DB8" s="151" t="str">
        <f ca="1">'GenerateurBingo.com'!DX5</f>
        <v>Mot 3</v>
      </c>
      <c r="DC8" s="152" t="str">
        <f ca="1">'GenerateurBingo.com'!DY5</f>
        <v>Mot 9</v>
      </c>
      <c r="DD8" s="152" t="str">
        <f ca="1">'GenerateurBingo.com'!DZ5</f>
        <v>Mot 13</v>
      </c>
      <c r="DE8" s="152" t="str">
        <f ca="1">'GenerateurBingo.com'!EA5</f>
        <v>Mot 18</v>
      </c>
      <c r="DF8" s="153" t="str">
        <f ca="1">'GenerateurBingo.com'!EB5</f>
        <v>Mot 23</v>
      </c>
      <c r="DG8" s="151" t="str">
        <f ca="1">'GenerateurBingo.com'!EC5</f>
        <v>Mot 5</v>
      </c>
      <c r="DH8" s="152" t="str">
        <f ca="1">'GenerateurBingo.com'!ED5</f>
        <v>Mot 10</v>
      </c>
      <c r="DI8" s="152" t="str">
        <f ca="1">'GenerateurBingo.com'!EE5</f>
        <v>Mot 12</v>
      </c>
      <c r="DJ8" s="152" t="str">
        <f ca="1">'GenerateurBingo.com'!EF5</f>
        <v>Mot 17</v>
      </c>
      <c r="DK8" s="153" t="str">
        <f ca="1">'GenerateurBingo.com'!EG5</f>
        <v>Mot 24</v>
      </c>
      <c r="DL8" s="151" t="str">
        <f ca="1">'GenerateurBingo.com'!EI5</f>
        <v>Mot 3</v>
      </c>
      <c r="DM8" s="152" t="str">
        <f ca="1">'GenerateurBingo.com'!EJ5</f>
        <v>Mot 9</v>
      </c>
      <c r="DN8" s="152" t="str">
        <f ca="1">'GenerateurBingo.com'!EK5</f>
        <v>Mot 11</v>
      </c>
      <c r="DO8" s="152" t="str">
        <f ca="1">'GenerateurBingo.com'!EL5</f>
        <v>Mot 20</v>
      </c>
      <c r="DP8" s="153" t="str">
        <f ca="1">'GenerateurBingo.com'!EM5</f>
        <v>Mot 25</v>
      </c>
      <c r="DQ8" s="151" t="str">
        <f ca="1">'GenerateurBingo.com'!EN5</f>
        <v>Mot 2</v>
      </c>
      <c r="DR8" s="152" t="str">
        <f ca="1">'GenerateurBingo.com'!EO5</f>
        <v>Mot 7</v>
      </c>
      <c r="DS8" s="152" t="str">
        <f ca="1">'GenerateurBingo.com'!EP5</f>
        <v>Mot 14</v>
      </c>
      <c r="DT8" s="152" t="str">
        <f ca="1">'GenerateurBingo.com'!EQ5</f>
        <v>Mot 18</v>
      </c>
      <c r="DU8" s="153" t="str">
        <f ca="1">'GenerateurBingo.com'!ER5</f>
        <v>Mot 21</v>
      </c>
      <c r="DV8" s="151" t="str">
        <f ca="1">'GenerateurBingo.com'!ET5</f>
        <v>Mot 1</v>
      </c>
      <c r="DW8" s="152" t="str">
        <f ca="1">'GenerateurBingo.com'!EU5</f>
        <v>Mot 10</v>
      </c>
      <c r="DX8" s="152" t="str">
        <f ca="1">'GenerateurBingo.com'!EV5</f>
        <v>Mot 11</v>
      </c>
      <c r="DY8" s="152" t="str">
        <f ca="1">'GenerateurBingo.com'!EW5</f>
        <v>Mot 17</v>
      </c>
      <c r="DZ8" s="153" t="str">
        <f ca="1">'GenerateurBingo.com'!EX5</f>
        <v>Mot 24</v>
      </c>
      <c r="EA8" s="151" t="str">
        <f ca="1">'GenerateurBingo.com'!EY5</f>
        <v>Mot 3</v>
      </c>
      <c r="EB8" s="152" t="str">
        <f ca="1">'GenerateurBingo.com'!EZ5</f>
        <v>Mot 7</v>
      </c>
      <c r="EC8" s="152" t="str">
        <f ca="1">'GenerateurBingo.com'!FA5</f>
        <v>Mot 15</v>
      </c>
      <c r="ED8" s="152" t="str">
        <f ca="1">'GenerateurBingo.com'!FB5</f>
        <v>Mot 16</v>
      </c>
      <c r="EE8" s="153" t="str">
        <f ca="1">'GenerateurBingo.com'!FC5</f>
        <v>Mot 24</v>
      </c>
      <c r="EF8" s="151" t="str">
        <f ca="1">'GenerateurBingo.com'!FE5</f>
        <v>Mot 2</v>
      </c>
      <c r="EG8" s="152" t="str">
        <f ca="1">'GenerateurBingo.com'!FF5</f>
        <v>Mot 10</v>
      </c>
      <c r="EH8" s="152" t="str">
        <f ca="1">'GenerateurBingo.com'!FG5</f>
        <v>Mot 14</v>
      </c>
      <c r="EI8" s="152" t="str">
        <f ca="1">'GenerateurBingo.com'!FH5</f>
        <v>Mot 20</v>
      </c>
      <c r="EJ8" s="153" t="str">
        <f ca="1">'GenerateurBingo.com'!FI5</f>
        <v>Mot 23</v>
      </c>
      <c r="EK8" s="151" t="str">
        <f ca="1">'GenerateurBingo.com'!FJ5</f>
        <v>Mot 2</v>
      </c>
      <c r="EL8" s="152" t="str">
        <f ca="1">'GenerateurBingo.com'!FK5</f>
        <v>Mot 6</v>
      </c>
      <c r="EM8" s="152" t="str">
        <f ca="1">'GenerateurBingo.com'!FL5</f>
        <v>Mot 14</v>
      </c>
      <c r="EN8" s="152" t="str">
        <f ca="1">'GenerateurBingo.com'!FM5</f>
        <v>Mot 16</v>
      </c>
      <c r="EO8" s="153" t="str">
        <f ca="1">'GenerateurBingo.com'!FN5</f>
        <v>Mot 25</v>
      </c>
      <c r="EP8" s="151" t="str">
        <f ca="1">'GenerateurBingo.com'!FP5</f>
        <v>Mot 4</v>
      </c>
      <c r="EQ8" s="152" t="str">
        <f ca="1">'GenerateurBingo.com'!FQ5</f>
        <v>Mot 7</v>
      </c>
      <c r="ER8" s="152" t="str">
        <f ca="1">'GenerateurBingo.com'!FR5</f>
        <v>Mot 13</v>
      </c>
      <c r="ES8" s="152" t="str">
        <f ca="1">'GenerateurBingo.com'!FS5</f>
        <v>Mot 16</v>
      </c>
      <c r="ET8" s="153" t="str">
        <f ca="1">'GenerateurBingo.com'!FT5</f>
        <v>Mot 25</v>
      </c>
      <c r="EU8" s="151" t="str">
        <f ca="1">'GenerateurBingo.com'!FU5</f>
        <v>Mot 4</v>
      </c>
      <c r="EV8" s="152" t="str">
        <f ca="1">'GenerateurBingo.com'!FV5</f>
        <v>Mot 8</v>
      </c>
      <c r="EW8" s="152" t="str">
        <f ca="1">'GenerateurBingo.com'!FW5</f>
        <v>Mot 12</v>
      </c>
      <c r="EX8" s="152" t="str">
        <f ca="1">'GenerateurBingo.com'!FX5</f>
        <v>Mot 19</v>
      </c>
      <c r="EY8" s="153" t="str">
        <f ca="1">'GenerateurBingo.com'!FY5</f>
        <v>Mot 22</v>
      </c>
      <c r="EZ8" s="151" t="str">
        <f ca="1">'GenerateurBingo.com'!GA5</f>
        <v>Mot 2</v>
      </c>
      <c r="FA8" s="152" t="str">
        <f ca="1">'GenerateurBingo.com'!GB5</f>
        <v>Mot 10</v>
      </c>
      <c r="FB8" s="152" t="str">
        <f ca="1">'GenerateurBingo.com'!GC5</f>
        <v>Mot 15</v>
      </c>
      <c r="FC8" s="152" t="str">
        <f ca="1">'GenerateurBingo.com'!GD5</f>
        <v>Mot 17</v>
      </c>
      <c r="FD8" s="153" t="str">
        <f ca="1">'GenerateurBingo.com'!GE5</f>
        <v>Mot 23</v>
      </c>
      <c r="FE8" s="151" t="str">
        <f ca="1">'GenerateurBingo.com'!GF5</f>
        <v>Mot 5</v>
      </c>
      <c r="FF8" s="152" t="str">
        <f ca="1">'GenerateurBingo.com'!GG5</f>
        <v>Mot 9</v>
      </c>
      <c r="FG8" s="152" t="str">
        <f ca="1">'GenerateurBingo.com'!GH5</f>
        <v>Mot 11</v>
      </c>
      <c r="FH8" s="152" t="str">
        <f ca="1">'GenerateurBingo.com'!GI5</f>
        <v>Mot 20</v>
      </c>
      <c r="FI8" s="153" t="str">
        <f ca="1">'GenerateurBingo.com'!GJ5</f>
        <v>Mot 25</v>
      </c>
      <c r="FJ8" s="151" t="str">
        <f ca="1">'GenerateurBingo.com'!GL5</f>
        <v>Mot 1</v>
      </c>
      <c r="FK8" s="152" t="str">
        <f ca="1">'GenerateurBingo.com'!GM5</f>
        <v>Mot 8</v>
      </c>
      <c r="FL8" s="152" t="str">
        <f ca="1">'GenerateurBingo.com'!GN5</f>
        <v>Mot 11</v>
      </c>
      <c r="FM8" s="152" t="str">
        <f ca="1">'GenerateurBingo.com'!GO5</f>
        <v>Mot 17</v>
      </c>
      <c r="FN8" s="153" t="str">
        <f ca="1">'GenerateurBingo.com'!GP5</f>
        <v>Mot 24</v>
      </c>
      <c r="FO8" s="151" t="str">
        <f ca="1">'GenerateurBingo.com'!GQ5</f>
        <v>Mot 5</v>
      </c>
      <c r="FP8" s="152" t="str">
        <f ca="1">'GenerateurBingo.com'!GR5</f>
        <v>Mot 7</v>
      </c>
      <c r="FQ8" s="152" t="str">
        <f ca="1">'GenerateurBingo.com'!GS5</f>
        <v>Mot 13</v>
      </c>
      <c r="FR8" s="152" t="str">
        <f ca="1">'GenerateurBingo.com'!GT5</f>
        <v>Mot 20</v>
      </c>
      <c r="FS8" s="153" t="str">
        <f ca="1">'GenerateurBingo.com'!GU5</f>
        <v>Mot 25</v>
      </c>
      <c r="FT8" s="151" t="str">
        <f ca="1">'GenerateurBingo.com'!GW5</f>
        <v>Mot 1</v>
      </c>
      <c r="FU8" s="152" t="str">
        <f ca="1">'GenerateurBingo.com'!GX5</f>
        <v>Mot 6</v>
      </c>
      <c r="FV8" s="152" t="str">
        <f ca="1">'GenerateurBingo.com'!GY5</f>
        <v>Mot 12</v>
      </c>
      <c r="FW8" s="152" t="str">
        <f ca="1">'GenerateurBingo.com'!GZ5</f>
        <v>Mot 19</v>
      </c>
      <c r="FX8" s="153" t="str">
        <f ca="1">'GenerateurBingo.com'!HA5</f>
        <v>Mot 23</v>
      </c>
      <c r="FY8" s="151" t="str">
        <f ca="1">'GenerateurBingo.com'!HB5</f>
        <v>Mot 2</v>
      </c>
      <c r="FZ8" s="152" t="str">
        <f ca="1">'GenerateurBingo.com'!HC5</f>
        <v>Mot 8</v>
      </c>
      <c r="GA8" s="152" t="str">
        <f ca="1">'GenerateurBingo.com'!HD5</f>
        <v>Mot 15</v>
      </c>
      <c r="GB8" s="152" t="str">
        <f ca="1">'GenerateurBingo.com'!HE5</f>
        <v>Mot 17</v>
      </c>
      <c r="GC8" s="153" t="str">
        <f ca="1">'GenerateurBingo.com'!HF5</f>
        <v>Mot 23</v>
      </c>
      <c r="GD8" s="151" t="str">
        <f ca="1">'GenerateurBingo.com'!HH5</f>
        <v>Mot 4</v>
      </c>
      <c r="GE8" s="152" t="str">
        <f ca="1">'GenerateurBingo.com'!HI5</f>
        <v>Mot 9</v>
      </c>
      <c r="GF8" s="152" t="str">
        <f ca="1">'GenerateurBingo.com'!HJ5</f>
        <v>Mot 14</v>
      </c>
      <c r="GG8" s="152" t="str">
        <f ca="1">'GenerateurBingo.com'!HK5</f>
        <v>Mot 17</v>
      </c>
      <c r="GH8" s="153" t="str">
        <f ca="1">'GenerateurBingo.com'!HL5</f>
        <v>Mot 21</v>
      </c>
      <c r="GI8" s="151" t="str">
        <f ca="1">'GenerateurBingo.com'!HM5</f>
        <v>Mot 3</v>
      </c>
      <c r="GJ8" s="152" t="str">
        <f ca="1">'GenerateurBingo.com'!HN5</f>
        <v>Mot 7</v>
      </c>
      <c r="GK8" s="152" t="str">
        <f ca="1">'GenerateurBingo.com'!HO5</f>
        <v>Mot 14</v>
      </c>
      <c r="GL8" s="152" t="str">
        <f ca="1">'GenerateurBingo.com'!HP5</f>
        <v>Mot 20</v>
      </c>
      <c r="GM8" s="153" t="str">
        <f ca="1">'GenerateurBingo.com'!HQ5</f>
        <v>Mot 24</v>
      </c>
      <c r="GN8" s="151" t="str">
        <f ca="1">'GenerateurBingo.com'!HS5</f>
        <v>Mot 5</v>
      </c>
      <c r="GO8" s="152" t="str">
        <f ca="1">'GenerateurBingo.com'!HT5</f>
        <v>Mot 9</v>
      </c>
      <c r="GP8" s="152" t="str">
        <f ca="1">'GenerateurBingo.com'!HU5</f>
        <v>Mot 14</v>
      </c>
      <c r="GQ8" s="152" t="str">
        <f ca="1">'GenerateurBingo.com'!HV5</f>
        <v>Mot 19</v>
      </c>
      <c r="GR8" s="153" t="str">
        <f ca="1">'GenerateurBingo.com'!HW5</f>
        <v>Mot 25</v>
      </c>
      <c r="GS8" s="151" t="str">
        <f ca="1">'GenerateurBingo.com'!HX5</f>
        <v>Mot 2</v>
      </c>
      <c r="GT8" s="152" t="str">
        <f ca="1">'GenerateurBingo.com'!HY5</f>
        <v>Mot 10</v>
      </c>
      <c r="GU8" s="152" t="str">
        <f ca="1">'GenerateurBingo.com'!HZ5</f>
        <v>Mot 12</v>
      </c>
      <c r="GV8" s="152" t="str">
        <f ca="1">'GenerateurBingo.com'!IA5</f>
        <v>Mot 16</v>
      </c>
      <c r="GW8" s="153" t="str">
        <f ca="1">'GenerateurBingo.com'!IB5</f>
        <v>Mot 25</v>
      </c>
      <c r="GX8" s="151" t="str">
        <f ca="1">'GenerateurBingo.com'!ID5</f>
        <v>Mot 5</v>
      </c>
      <c r="GY8" s="152" t="str">
        <f ca="1">'GenerateurBingo.com'!IE5</f>
        <v>Mot 6</v>
      </c>
      <c r="GZ8" s="152" t="str">
        <f ca="1">'GenerateurBingo.com'!IF5</f>
        <v>Mot 11</v>
      </c>
      <c r="HA8" s="152" t="str">
        <f ca="1">'GenerateurBingo.com'!IG5</f>
        <v>Mot 16</v>
      </c>
      <c r="HB8" s="153" t="str">
        <f ca="1">'GenerateurBingo.com'!IH5</f>
        <v>Mot 25</v>
      </c>
      <c r="HC8" s="151" t="str">
        <f ca="1">'GenerateurBingo.com'!II5</f>
        <v>Mot 1</v>
      </c>
      <c r="HD8" s="152" t="str">
        <f ca="1">'GenerateurBingo.com'!IJ5</f>
        <v>Mot 7</v>
      </c>
      <c r="HE8" s="152" t="str">
        <f ca="1">'GenerateurBingo.com'!IK5</f>
        <v>Mot 11</v>
      </c>
      <c r="HF8" s="152" t="str">
        <f ca="1">'GenerateurBingo.com'!IL5</f>
        <v>Mot 17</v>
      </c>
      <c r="HG8" s="153" t="str">
        <f ca="1">'GenerateurBingo.com'!IM5</f>
        <v>Mot 24</v>
      </c>
      <c r="HH8" s="151" t="str">
        <f ca="1">'GenerateurBingo.com'!IO5</f>
        <v>Mot 1</v>
      </c>
      <c r="HI8" s="152" t="str">
        <f ca="1">'GenerateurBingo.com'!IP5</f>
        <v>Mot 9</v>
      </c>
      <c r="HJ8" s="152" t="str">
        <f ca="1">'GenerateurBingo.com'!IQ5</f>
        <v>Mot 15</v>
      </c>
      <c r="HK8" s="152" t="str">
        <f ca="1">'GenerateurBingo.com'!IR5</f>
        <v>Mot 18</v>
      </c>
      <c r="HL8" s="153" t="str">
        <f ca="1">'GenerateurBingo.com'!IS5</f>
        <v>Mot 23</v>
      </c>
      <c r="HM8" s="151" t="str">
        <f ca="1">'GenerateurBingo.com'!IT5</f>
        <v>Mot 1</v>
      </c>
      <c r="HN8" s="152" t="str">
        <f ca="1">'GenerateurBingo.com'!IU5</f>
        <v>Mot 7</v>
      </c>
      <c r="HO8" s="152" t="str">
        <f ca="1">'GenerateurBingo.com'!IV5</f>
        <v>Mot 12</v>
      </c>
      <c r="HP8" s="152" t="str">
        <f ca="1">'GenerateurBingo.com'!IW5</f>
        <v>Mot 17</v>
      </c>
      <c r="HQ8" s="153" t="str">
        <f ca="1">'GenerateurBingo.com'!IX5</f>
        <v>Mot 21</v>
      </c>
      <c r="HR8" s="151" t="str">
        <f ca="1">'GenerateurBingo.com'!IZ5</f>
        <v>Mot 2</v>
      </c>
      <c r="HS8" s="152" t="str">
        <f ca="1">'GenerateurBingo.com'!JA5</f>
        <v>Mot 8</v>
      </c>
      <c r="HT8" s="152" t="str">
        <f ca="1">'GenerateurBingo.com'!JB5</f>
        <v>Mot 15</v>
      </c>
      <c r="HU8" s="152" t="str">
        <f ca="1">'GenerateurBingo.com'!JC5</f>
        <v>Mot 18</v>
      </c>
      <c r="HV8" s="153" t="str">
        <f ca="1">'GenerateurBingo.com'!JD5</f>
        <v>Mot 22</v>
      </c>
      <c r="HW8" s="151" t="str">
        <f ca="1">'GenerateurBingo.com'!JE5</f>
        <v>Mot 4</v>
      </c>
      <c r="HX8" s="152" t="str">
        <f ca="1">'GenerateurBingo.com'!JF5</f>
        <v>Mot 7</v>
      </c>
      <c r="HY8" s="152" t="str">
        <f ca="1">'GenerateurBingo.com'!JG5</f>
        <v>Mot 15</v>
      </c>
      <c r="HZ8" s="152" t="str">
        <f ca="1">'GenerateurBingo.com'!JH5</f>
        <v>Mot 16</v>
      </c>
      <c r="IA8" s="153" t="str">
        <f ca="1">'GenerateurBingo.com'!JI5</f>
        <v>Mot 21</v>
      </c>
      <c r="IB8" s="151" t="str">
        <f ca="1">'GenerateurBingo.com'!JK5</f>
        <v>Mot 1</v>
      </c>
      <c r="IC8" s="152" t="str">
        <f ca="1">'GenerateurBingo.com'!JL5</f>
        <v>Mot 9</v>
      </c>
      <c r="ID8" s="152" t="str">
        <f ca="1">'GenerateurBingo.com'!JM5</f>
        <v>Mot 15</v>
      </c>
      <c r="IE8" s="152" t="str">
        <f ca="1">'GenerateurBingo.com'!JN5</f>
        <v>Mot 18</v>
      </c>
      <c r="IF8" s="153" t="str">
        <f ca="1">'GenerateurBingo.com'!JO5</f>
        <v>Mot 23</v>
      </c>
      <c r="IG8" s="151" t="str">
        <f ca="1">'GenerateurBingo.com'!JP5</f>
        <v>Mot 5</v>
      </c>
      <c r="IH8" s="152" t="str">
        <f ca="1">'GenerateurBingo.com'!JQ5</f>
        <v>Mot 7</v>
      </c>
      <c r="II8" s="152" t="str">
        <f ca="1">'GenerateurBingo.com'!JR5</f>
        <v>Mot 13</v>
      </c>
      <c r="IJ8" s="152" t="str">
        <f ca="1">'GenerateurBingo.com'!JS5</f>
        <v>Mot 17</v>
      </c>
      <c r="IK8" s="153" t="str">
        <f ca="1">'GenerateurBingo.com'!JT5</f>
        <v>Mot 25</v>
      </c>
      <c r="IL8" s="151" t="str">
        <f ca="1">'GenerateurBingo.com'!JV5</f>
        <v>Mot 1</v>
      </c>
      <c r="IM8" s="152" t="str">
        <f ca="1">'GenerateurBingo.com'!JW5</f>
        <v>Mot 9</v>
      </c>
      <c r="IN8" s="152" t="str">
        <f ca="1">'GenerateurBingo.com'!JX5</f>
        <v>Mot 15</v>
      </c>
      <c r="IO8" s="152" t="str">
        <f ca="1">'GenerateurBingo.com'!JY5</f>
        <v>Mot 16</v>
      </c>
      <c r="IP8" s="153" t="str">
        <f ca="1">'GenerateurBingo.com'!JZ5</f>
        <v>Mot 23</v>
      </c>
      <c r="IQ8" s="151" t="str">
        <f ca="1">'GenerateurBingo.com'!KA5</f>
        <v>Mot 4</v>
      </c>
      <c r="IR8" s="152" t="str">
        <f ca="1">'GenerateurBingo.com'!KB5</f>
        <v>Mot 8</v>
      </c>
      <c r="IS8" s="152" t="str">
        <f ca="1">'GenerateurBingo.com'!KC5</f>
        <v>Mot 11</v>
      </c>
      <c r="IT8" s="152" t="str">
        <f ca="1">'GenerateurBingo.com'!KD5</f>
        <v>Mot 18</v>
      </c>
      <c r="IU8" s="153" t="str">
        <f ca="1">'GenerateurBingo.com'!KE5</f>
        <v>Mot 24</v>
      </c>
      <c r="IV8" s="151" t="str">
        <f ca="1">'GenerateurBingo.com'!KG5</f>
        <v>Mot 1</v>
      </c>
      <c r="IW8" s="152" t="str">
        <f ca="1">'GenerateurBingo.com'!KH5</f>
        <v>Mot 10</v>
      </c>
      <c r="IX8" s="152" t="str">
        <f ca="1">'GenerateurBingo.com'!KI5</f>
        <v>Mot 15</v>
      </c>
      <c r="IY8" s="152" t="str">
        <f ca="1">'GenerateurBingo.com'!KJ5</f>
        <v>Mot 19</v>
      </c>
      <c r="IZ8" s="153" t="str">
        <f ca="1">'GenerateurBingo.com'!KK5</f>
        <v>Mot 23</v>
      </c>
      <c r="JA8" s="151" t="str">
        <f ca="1">'GenerateurBingo.com'!KL5</f>
        <v>Mot 3</v>
      </c>
      <c r="JB8" s="152" t="str">
        <f ca="1">'GenerateurBingo.com'!KM5</f>
        <v>Mot 6</v>
      </c>
      <c r="JC8" s="152" t="str">
        <f ca="1">'GenerateurBingo.com'!KN5</f>
        <v>Mot 11</v>
      </c>
      <c r="JD8" s="152" t="str">
        <f ca="1">'GenerateurBingo.com'!KO5</f>
        <v>Mot 16</v>
      </c>
      <c r="JE8" s="153" t="str">
        <f ca="1">'GenerateurBingo.com'!KP5</f>
        <v>Mot 24</v>
      </c>
      <c r="JF8" s="151" t="str">
        <f ca="1">'GenerateurBingo.com'!KR5</f>
        <v>Mot 4</v>
      </c>
      <c r="JG8" s="152" t="str">
        <f ca="1">'GenerateurBingo.com'!KS5</f>
        <v>Mot 8</v>
      </c>
      <c r="JH8" s="152" t="str">
        <f ca="1">'GenerateurBingo.com'!KT5</f>
        <v>Mot 15</v>
      </c>
      <c r="JI8" s="152" t="str">
        <f ca="1">'GenerateurBingo.com'!KU5</f>
        <v>Mot 19</v>
      </c>
      <c r="JJ8" s="153" t="str">
        <f ca="1">'GenerateurBingo.com'!KV5</f>
        <v>Mot 22</v>
      </c>
      <c r="JK8" s="151" t="str">
        <f ca="1">'GenerateurBingo.com'!KW5</f>
        <v>Mot 4</v>
      </c>
      <c r="JL8" s="152" t="str">
        <f ca="1">'GenerateurBingo.com'!KX5</f>
        <v>Mot 8</v>
      </c>
      <c r="JM8" s="152" t="str">
        <f ca="1">'GenerateurBingo.com'!KY5</f>
        <v>Mot 13</v>
      </c>
      <c r="JN8" s="152" t="str">
        <f ca="1">'GenerateurBingo.com'!KZ5</f>
        <v>Mot 19</v>
      </c>
      <c r="JO8" s="153" t="str">
        <f ca="1">'GenerateurBingo.com'!LA5</f>
        <v>Mot 23</v>
      </c>
      <c r="JP8" s="151" t="str">
        <f ca="1">'GenerateurBingo.com'!LC5</f>
        <v>Mot 3</v>
      </c>
      <c r="JQ8" s="152" t="str">
        <f ca="1">'GenerateurBingo.com'!LD5</f>
        <v>Mot 9</v>
      </c>
      <c r="JR8" s="152" t="str">
        <f ca="1">'GenerateurBingo.com'!LE5</f>
        <v>Mot 11</v>
      </c>
      <c r="JS8" s="152" t="str">
        <f ca="1">'GenerateurBingo.com'!LF5</f>
        <v>Mot 16</v>
      </c>
      <c r="JT8" s="153" t="str">
        <f ca="1">'GenerateurBingo.com'!LG5</f>
        <v>Mot 22</v>
      </c>
      <c r="JU8" s="151" t="str">
        <f ca="1">'GenerateurBingo.com'!LH5</f>
        <v>Mot 2</v>
      </c>
      <c r="JV8" s="152" t="str">
        <f ca="1">'GenerateurBingo.com'!LI5</f>
        <v>Mot 7</v>
      </c>
      <c r="JW8" s="152" t="str">
        <f ca="1">'GenerateurBingo.com'!LJ5</f>
        <v>Mot 14</v>
      </c>
      <c r="JX8" s="152" t="str">
        <f ca="1">'GenerateurBingo.com'!LK5</f>
        <v>Mot 16</v>
      </c>
      <c r="JY8" s="153" t="str">
        <f ca="1">'GenerateurBingo.com'!LL5</f>
        <v>Mot 21</v>
      </c>
      <c r="JZ8" s="151" t="str">
        <f ca="1">'GenerateurBingo.com'!LN5</f>
        <v>Mot 2</v>
      </c>
      <c r="KA8" s="152" t="str">
        <f ca="1">'GenerateurBingo.com'!LO5</f>
        <v>Mot 10</v>
      </c>
      <c r="KB8" s="152" t="str">
        <f ca="1">'GenerateurBingo.com'!LP5</f>
        <v>Mot 15</v>
      </c>
      <c r="KC8" s="152" t="str">
        <f ca="1">'GenerateurBingo.com'!LQ5</f>
        <v>Mot 17</v>
      </c>
      <c r="KD8" s="153" t="str">
        <f ca="1">'GenerateurBingo.com'!LR5</f>
        <v>Mot 24</v>
      </c>
      <c r="KE8" s="151" t="str">
        <f ca="1">'GenerateurBingo.com'!LS5</f>
        <v>Mot 5</v>
      </c>
      <c r="KF8" s="152" t="str">
        <f ca="1">'GenerateurBingo.com'!LT5</f>
        <v>Mot 8</v>
      </c>
      <c r="KG8" s="152" t="str">
        <f ca="1">'GenerateurBingo.com'!LU5</f>
        <v>Mot 12</v>
      </c>
      <c r="KH8" s="152" t="str">
        <f ca="1">'GenerateurBingo.com'!LV5</f>
        <v>Mot 19</v>
      </c>
      <c r="KI8" s="153" t="str">
        <f ca="1">'GenerateurBingo.com'!LW5</f>
        <v>Mot 25</v>
      </c>
      <c r="KJ8" s="151" t="str">
        <f ca="1">'GenerateurBingo.com'!LY5</f>
        <v>Mot 3</v>
      </c>
      <c r="KK8" s="152" t="str">
        <f ca="1">'GenerateurBingo.com'!LZ5</f>
        <v>Mot 6</v>
      </c>
      <c r="KL8" s="152" t="str">
        <f ca="1">'GenerateurBingo.com'!MA5</f>
        <v>Mot 12</v>
      </c>
      <c r="KM8" s="152" t="str">
        <f ca="1">'GenerateurBingo.com'!MB5</f>
        <v>Mot 19</v>
      </c>
      <c r="KN8" s="153" t="str">
        <f ca="1">'GenerateurBingo.com'!MC5</f>
        <v>Mot 24</v>
      </c>
      <c r="KO8" s="151" t="str">
        <f ca="1">'GenerateurBingo.com'!MD5</f>
        <v>Mot 1</v>
      </c>
      <c r="KP8" s="152" t="str">
        <f ca="1">'GenerateurBingo.com'!ME5</f>
        <v>Mot 9</v>
      </c>
      <c r="KQ8" s="152" t="str">
        <f ca="1">'GenerateurBingo.com'!MF5</f>
        <v>Mot 12</v>
      </c>
      <c r="KR8" s="152" t="str">
        <f ca="1">'GenerateurBingo.com'!MG5</f>
        <v>Mot 19</v>
      </c>
      <c r="KS8" s="153" t="str">
        <f ca="1">'GenerateurBingo.com'!MH5</f>
        <v>Mot 23</v>
      </c>
      <c r="KT8" s="151" t="str">
        <f ca="1">'GenerateurBingo.com'!MJ5</f>
        <v>Mot 4</v>
      </c>
      <c r="KU8" s="152" t="str">
        <f ca="1">'GenerateurBingo.com'!MK5</f>
        <v>Mot 10</v>
      </c>
      <c r="KV8" s="152" t="str">
        <f ca="1">'GenerateurBingo.com'!ML5</f>
        <v>Mot 11</v>
      </c>
      <c r="KW8" s="152" t="str">
        <f ca="1">'GenerateurBingo.com'!MM5</f>
        <v>Mot 20</v>
      </c>
      <c r="KX8" s="153" t="str">
        <f ca="1">'GenerateurBingo.com'!MN5</f>
        <v>Mot 25</v>
      </c>
      <c r="KY8" s="151" t="str">
        <f ca="1">'GenerateurBingo.com'!MO5</f>
        <v>Mot 5</v>
      </c>
      <c r="KZ8" s="152" t="str">
        <f ca="1">'GenerateurBingo.com'!MP5</f>
        <v>Mot 6</v>
      </c>
      <c r="LA8" s="152" t="str">
        <f ca="1">'GenerateurBingo.com'!MQ5</f>
        <v>Mot 12</v>
      </c>
      <c r="LB8" s="152" t="str">
        <f ca="1">'GenerateurBingo.com'!MR5</f>
        <v>Mot 19</v>
      </c>
      <c r="LC8" s="153" t="str">
        <f ca="1">'GenerateurBingo.com'!MS5</f>
        <v>Mot 21</v>
      </c>
      <c r="LD8" s="151" t="str">
        <f ca="1">'GenerateurBingo.com'!MU5</f>
        <v>Mot 5</v>
      </c>
      <c r="LE8" s="152" t="str">
        <f ca="1">'GenerateurBingo.com'!MV5</f>
        <v>Mot 10</v>
      </c>
      <c r="LF8" s="152" t="str">
        <f ca="1">'GenerateurBingo.com'!MW5</f>
        <v>Mot 13</v>
      </c>
      <c r="LG8" s="152" t="str">
        <f ca="1">'GenerateurBingo.com'!MX5</f>
        <v>Mot 17</v>
      </c>
      <c r="LH8" s="153" t="str">
        <f ca="1">'GenerateurBingo.com'!MY5</f>
        <v>Mot 21</v>
      </c>
      <c r="LI8" s="151" t="str">
        <f ca="1">'GenerateurBingo.com'!MZ5</f>
        <v>Mot 3</v>
      </c>
      <c r="LJ8" s="152" t="str">
        <f ca="1">'GenerateurBingo.com'!NA5</f>
        <v>Mot 6</v>
      </c>
      <c r="LK8" s="152" t="str">
        <f ca="1">'GenerateurBingo.com'!NB5</f>
        <v>Mot 15</v>
      </c>
      <c r="LL8" s="152" t="str">
        <f ca="1">'GenerateurBingo.com'!NC5</f>
        <v>Mot 19</v>
      </c>
      <c r="LM8" s="153" t="str">
        <f ca="1">'GenerateurBingo.com'!ND5</f>
        <v>Mot 24</v>
      </c>
      <c r="LN8" s="151" t="str">
        <f ca="1">'GenerateurBingo.com'!NF5</f>
        <v>Mot 2</v>
      </c>
      <c r="LO8" s="152" t="str">
        <f ca="1">'GenerateurBingo.com'!NG5</f>
        <v>Mot 9</v>
      </c>
      <c r="LP8" s="152" t="str">
        <f ca="1">'GenerateurBingo.com'!NH5</f>
        <v>Mot 13</v>
      </c>
      <c r="LQ8" s="152" t="str">
        <f ca="1">'GenerateurBingo.com'!NI5</f>
        <v>Mot 19</v>
      </c>
      <c r="LR8" s="153" t="str">
        <f ca="1">'GenerateurBingo.com'!NJ5</f>
        <v>Mot 21</v>
      </c>
      <c r="LS8" s="151" t="str">
        <f ca="1">'GenerateurBingo.com'!NK5</f>
        <v>Mot 1</v>
      </c>
      <c r="LT8" s="152" t="str">
        <f ca="1">'GenerateurBingo.com'!NL5</f>
        <v>Mot 8</v>
      </c>
      <c r="LU8" s="152" t="str">
        <f ca="1">'GenerateurBingo.com'!NM5</f>
        <v>Mot 13</v>
      </c>
      <c r="LV8" s="152" t="str">
        <f ca="1">'GenerateurBingo.com'!NN5</f>
        <v>Mot 20</v>
      </c>
      <c r="LW8" s="153" t="str">
        <f ca="1">'GenerateurBingo.com'!NO5</f>
        <v>Mot 21</v>
      </c>
      <c r="LX8" s="151" t="str">
        <f ca="1">'GenerateurBingo.com'!NQ5</f>
        <v>Mot 2</v>
      </c>
      <c r="LY8" s="152" t="str">
        <f ca="1">'GenerateurBingo.com'!NR5</f>
        <v>Mot 6</v>
      </c>
      <c r="LZ8" s="152" t="str">
        <f ca="1">'GenerateurBingo.com'!NS5</f>
        <v>Mot 13</v>
      </c>
      <c r="MA8" s="152" t="str">
        <f ca="1">'GenerateurBingo.com'!NT5</f>
        <v>Mot 18</v>
      </c>
      <c r="MB8" s="153" t="str">
        <f ca="1">'GenerateurBingo.com'!NU5</f>
        <v>Mot 25</v>
      </c>
      <c r="MC8" s="151" t="str">
        <f ca="1">'GenerateurBingo.com'!NV5</f>
        <v>Mot 2</v>
      </c>
      <c r="MD8" s="152" t="str">
        <f ca="1">'GenerateurBingo.com'!NW5</f>
        <v>Mot 6</v>
      </c>
      <c r="ME8" s="152" t="str">
        <f ca="1">'GenerateurBingo.com'!NX5</f>
        <v>Mot 12</v>
      </c>
      <c r="MF8" s="152" t="str">
        <f ca="1">'GenerateurBingo.com'!NY5</f>
        <v>Mot 19</v>
      </c>
      <c r="MG8" s="153" t="str">
        <f ca="1">'GenerateurBingo.com'!NZ5</f>
        <v>Mot 24</v>
      </c>
      <c r="MH8" s="151" t="str">
        <f ca="1">'GenerateurBingo.com'!OB5</f>
        <v>Mot 5</v>
      </c>
      <c r="MI8" s="152" t="str">
        <f ca="1">'GenerateurBingo.com'!OC5</f>
        <v>Mot 7</v>
      </c>
      <c r="MJ8" s="152" t="str">
        <f ca="1">'GenerateurBingo.com'!OD5</f>
        <v>Mot 12</v>
      </c>
      <c r="MK8" s="152" t="str">
        <f ca="1">'GenerateurBingo.com'!OE5</f>
        <v>Mot 18</v>
      </c>
      <c r="ML8" s="153" t="str">
        <f ca="1">'GenerateurBingo.com'!OF5</f>
        <v>Mot 24</v>
      </c>
      <c r="MM8" s="151" t="str">
        <f ca="1">'GenerateurBingo.com'!OG5</f>
        <v>Mot 5</v>
      </c>
      <c r="MN8" s="152" t="str">
        <f ca="1">'GenerateurBingo.com'!OH5</f>
        <v>Mot 8</v>
      </c>
      <c r="MO8" s="152" t="str">
        <f ca="1">'GenerateurBingo.com'!OI5</f>
        <v>Mot 14</v>
      </c>
      <c r="MP8" s="152" t="str">
        <f ca="1">'GenerateurBingo.com'!OJ5</f>
        <v>Mot 20</v>
      </c>
      <c r="MQ8" s="153" t="str">
        <f ca="1">'GenerateurBingo.com'!OK5</f>
        <v>Mot 21</v>
      </c>
      <c r="MR8" s="151" t="str">
        <f ca="1">'GenerateurBingo.com'!OM5</f>
        <v>Mot 2</v>
      </c>
      <c r="MS8" s="152" t="str">
        <f ca="1">'GenerateurBingo.com'!ON5</f>
        <v>Mot 6</v>
      </c>
      <c r="MT8" s="152" t="str">
        <f ca="1">'GenerateurBingo.com'!OO5</f>
        <v>Mot 15</v>
      </c>
      <c r="MU8" s="152" t="str">
        <f ca="1">'GenerateurBingo.com'!OP5</f>
        <v>Mot 17</v>
      </c>
      <c r="MV8" s="153" t="str">
        <f ca="1">'GenerateurBingo.com'!OQ5</f>
        <v>Mot 25</v>
      </c>
      <c r="MW8" s="151" t="str">
        <f ca="1">'GenerateurBingo.com'!OR5</f>
        <v>Mot 4</v>
      </c>
      <c r="MX8" s="152" t="str">
        <f ca="1">'GenerateurBingo.com'!OS5</f>
        <v>Mot 6</v>
      </c>
      <c r="MY8" s="152" t="str">
        <f ca="1">'GenerateurBingo.com'!OT5</f>
        <v>Mot 14</v>
      </c>
      <c r="MZ8" s="152" t="str">
        <f ca="1">'GenerateurBingo.com'!OU5</f>
        <v>Mot 17</v>
      </c>
      <c r="NA8" s="153" t="str">
        <f ca="1">'GenerateurBingo.com'!OV5</f>
        <v>Mot 24</v>
      </c>
      <c r="NB8" s="151" t="str">
        <f ca="1">'GenerateurBingo.com'!OX5</f>
        <v>Mot 1</v>
      </c>
      <c r="NC8" s="152" t="str">
        <f ca="1">'GenerateurBingo.com'!OY5</f>
        <v>Mot 8</v>
      </c>
      <c r="ND8" s="152" t="str">
        <f ca="1">'GenerateurBingo.com'!OZ5</f>
        <v>Mot 15</v>
      </c>
      <c r="NE8" s="152" t="str">
        <f ca="1">'GenerateurBingo.com'!PA5</f>
        <v>Mot 20</v>
      </c>
      <c r="NF8" s="153" t="str">
        <f ca="1">'GenerateurBingo.com'!PB5</f>
        <v>Mot 24</v>
      </c>
      <c r="NG8" s="151" t="str">
        <f ca="1">'GenerateurBingo.com'!PC5</f>
        <v>Mot 2</v>
      </c>
      <c r="NH8" s="152" t="str">
        <f ca="1">'GenerateurBingo.com'!PD5</f>
        <v>Mot 7</v>
      </c>
      <c r="NI8" s="152" t="str">
        <f ca="1">'GenerateurBingo.com'!PE5</f>
        <v>Mot 12</v>
      </c>
      <c r="NJ8" s="152" t="str">
        <f ca="1">'GenerateurBingo.com'!PF5</f>
        <v>Mot 18</v>
      </c>
      <c r="NK8" s="153" t="str">
        <f ca="1">'GenerateurBingo.com'!PG5</f>
        <v>Mot 24</v>
      </c>
      <c r="NL8" s="151" t="str">
        <f ca="1">'GenerateurBingo.com'!PI5</f>
        <v>Mot 5</v>
      </c>
      <c r="NM8" s="152" t="str">
        <f ca="1">'GenerateurBingo.com'!PJ5</f>
        <v>Mot 10</v>
      </c>
      <c r="NN8" s="152" t="str">
        <f ca="1">'GenerateurBingo.com'!PK5</f>
        <v>Mot 13</v>
      </c>
      <c r="NO8" s="152" t="str">
        <f ca="1">'GenerateurBingo.com'!PL5</f>
        <v>Mot 16</v>
      </c>
      <c r="NP8" s="153" t="str">
        <f ca="1">'GenerateurBingo.com'!PM5</f>
        <v>Mot 24</v>
      </c>
      <c r="NQ8" s="151" t="str">
        <f ca="1">'GenerateurBingo.com'!PN5</f>
        <v>Mot 4</v>
      </c>
      <c r="NR8" s="152" t="str">
        <f ca="1">'GenerateurBingo.com'!PO5</f>
        <v>Mot 7</v>
      </c>
      <c r="NS8" s="152" t="str">
        <f ca="1">'GenerateurBingo.com'!PP5</f>
        <v>Mot 15</v>
      </c>
      <c r="NT8" s="152" t="str">
        <f ca="1">'GenerateurBingo.com'!PQ5</f>
        <v>Mot 19</v>
      </c>
      <c r="NU8" s="153" t="str">
        <f ca="1">'GenerateurBingo.com'!PR5</f>
        <v>Mot 23</v>
      </c>
      <c r="NV8" s="151" t="str">
        <f ca="1">'GenerateurBingo.com'!PT5</f>
        <v>Mot 3</v>
      </c>
      <c r="NW8" s="152" t="str">
        <f ca="1">'GenerateurBingo.com'!PU5</f>
        <v>Mot 8</v>
      </c>
      <c r="NX8" s="152" t="str">
        <f ca="1">'GenerateurBingo.com'!PV5</f>
        <v>Mot 13</v>
      </c>
      <c r="NY8" s="152" t="str">
        <f ca="1">'GenerateurBingo.com'!PW5</f>
        <v>Mot 17</v>
      </c>
      <c r="NZ8" s="153" t="str">
        <f ca="1">'GenerateurBingo.com'!PX5</f>
        <v>Mot 23</v>
      </c>
      <c r="OA8" s="151" t="str">
        <f ca="1">'GenerateurBingo.com'!PY5</f>
        <v>Mot 3</v>
      </c>
      <c r="OB8" s="152" t="str">
        <f ca="1">'GenerateurBingo.com'!PZ5</f>
        <v>Mot 6</v>
      </c>
      <c r="OC8" s="152" t="str">
        <f ca="1">'GenerateurBingo.com'!QA5</f>
        <v>Mot 14</v>
      </c>
      <c r="OD8" s="152" t="str">
        <f ca="1">'GenerateurBingo.com'!QB5</f>
        <v>Mot 17</v>
      </c>
      <c r="OE8" s="153" t="str">
        <f ca="1">'GenerateurBingo.com'!QC5</f>
        <v>Mot 22</v>
      </c>
      <c r="OF8" s="151" t="str">
        <f ca="1">'GenerateurBingo.com'!QE5</f>
        <v>Mot 2</v>
      </c>
      <c r="OG8" s="152" t="str">
        <f ca="1">'GenerateurBingo.com'!QF5</f>
        <v>Mot 6</v>
      </c>
      <c r="OH8" s="152" t="str">
        <f ca="1">'GenerateurBingo.com'!QG5</f>
        <v>Mot 12</v>
      </c>
      <c r="OI8" s="152" t="str">
        <f ca="1">'GenerateurBingo.com'!QH5</f>
        <v>Mot 17</v>
      </c>
      <c r="OJ8" s="153" t="str">
        <f ca="1">'GenerateurBingo.com'!QI5</f>
        <v>Mot 25</v>
      </c>
      <c r="OK8" s="151" t="str">
        <f ca="1">'GenerateurBingo.com'!QJ5</f>
        <v>Mot 4</v>
      </c>
      <c r="OL8" s="152" t="str">
        <f ca="1">'GenerateurBingo.com'!QK5</f>
        <v>Mot 7</v>
      </c>
      <c r="OM8" s="152" t="str">
        <f ca="1">'GenerateurBingo.com'!QL5</f>
        <v>Mot 14</v>
      </c>
      <c r="ON8" s="152" t="str">
        <f ca="1">'GenerateurBingo.com'!QM5</f>
        <v>Mot 19</v>
      </c>
      <c r="OO8" s="153" t="str">
        <f ca="1">'GenerateurBingo.com'!QN5</f>
        <v>Mot 21</v>
      </c>
      <c r="OP8" s="151" t="str">
        <f ca="1">'GenerateurBingo.com'!QP5</f>
        <v>Mot 1</v>
      </c>
      <c r="OQ8" s="152" t="str">
        <f ca="1">'GenerateurBingo.com'!QQ5</f>
        <v>Mot 10</v>
      </c>
      <c r="OR8" s="152" t="str">
        <f ca="1">'GenerateurBingo.com'!QR5</f>
        <v>Mot 13</v>
      </c>
      <c r="OS8" s="152" t="str">
        <f ca="1">'GenerateurBingo.com'!QS5</f>
        <v>Mot 16</v>
      </c>
      <c r="OT8" s="153" t="str">
        <f ca="1">'GenerateurBingo.com'!QT5</f>
        <v>Mot 21</v>
      </c>
      <c r="OU8" s="151" t="str">
        <f ca="1">'GenerateurBingo.com'!QU5</f>
        <v>Mot 5</v>
      </c>
      <c r="OV8" s="152" t="str">
        <f ca="1">'GenerateurBingo.com'!QV5</f>
        <v>Mot 10</v>
      </c>
      <c r="OW8" s="152" t="str">
        <f ca="1">'GenerateurBingo.com'!QW5</f>
        <v>Mot 11</v>
      </c>
      <c r="OX8" s="152" t="str">
        <f ca="1">'GenerateurBingo.com'!QX5</f>
        <v>Mot 17</v>
      </c>
      <c r="OY8" s="153" t="str">
        <f ca="1">'GenerateurBingo.com'!QY5</f>
        <v>Mot 22</v>
      </c>
      <c r="OZ8" s="151" t="str">
        <f ca="1">'GenerateurBingo.com'!RA5</f>
        <v>Mot 2</v>
      </c>
      <c r="PA8" s="152" t="str">
        <f ca="1">'GenerateurBingo.com'!RB5</f>
        <v>Mot 9</v>
      </c>
      <c r="PB8" s="152" t="str">
        <f ca="1">'GenerateurBingo.com'!RC5</f>
        <v>Mot 11</v>
      </c>
      <c r="PC8" s="152" t="str">
        <f ca="1">'GenerateurBingo.com'!RD5</f>
        <v>Mot 18</v>
      </c>
      <c r="PD8" s="153" t="str">
        <f ca="1">'GenerateurBingo.com'!RE5</f>
        <v>Mot 21</v>
      </c>
      <c r="PE8" s="151" t="str">
        <f ca="1">'GenerateurBingo.com'!RF5</f>
        <v>Mot 4</v>
      </c>
      <c r="PF8" s="152" t="str">
        <f ca="1">'GenerateurBingo.com'!RG5</f>
        <v>Mot 6</v>
      </c>
      <c r="PG8" s="152" t="str">
        <f ca="1">'GenerateurBingo.com'!RH5</f>
        <v>Mot 11</v>
      </c>
      <c r="PH8" s="152" t="str">
        <f ca="1">'GenerateurBingo.com'!RI5</f>
        <v>Mot 18</v>
      </c>
      <c r="PI8" s="153" t="str">
        <f ca="1">'GenerateurBingo.com'!RJ5</f>
        <v>Mot 22</v>
      </c>
      <c r="PJ8" s="151" t="str">
        <f ca="1">'GenerateurBingo.com'!RL5</f>
        <v>Mot 2</v>
      </c>
      <c r="PK8" s="152" t="str">
        <f ca="1">'GenerateurBingo.com'!RM5</f>
        <v>Mot 9</v>
      </c>
      <c r="PL8" s="152" t="str">
        <f ca="1">'GenerateurBingo.com'!RN5</f>
        <v>Mot 15</v>
      </c>
      <c r="PM8" s="152" t="str">
        <f ca="1">'GenerateurBingo.com'!RO5</f>
        <v>Mot 16</v>
      </c>
      <c r="PN8" s="153" t="str">
        <f ca="1">'GenerateurBingo.com'!RP5</f>
        <v>Mot 25</v>
      </c>
      <c r="PO8" s="151" t="str">
        <f ca="1">'GenerateurBingo.com'!RQ5</f>
        <v>Mot 5</v>
      </c>
      <c r="PP8" s="152" t="str">
        <f ca="1">'GenerateurBingo.com'!RR5</f>
        <v>Mot 9</v>
      </c>
      <c r="PQ8" s="152" t="str">
        <f ca="1">'GenerateurBingo.com'!RS5</f>
        <v>Mot 12</v>
      </c>
      <c r="PR8" s="152" t="str">
        <f ca="1">'GenerateurBingo.com'!RT5</f>
        <v>Mot 19</v>
      </c>
      <c r="PS8" s="153" t="str">
        <f ca="1">'GenerateurBingo.com'!RU5</f>
        <v>Mot 21</v>
      </c>
      <c r="PT8" s="151" t="str">
        <f ca="1">'GenerateurBingo.com'!RW5</f>
        <v>Mot 5</v>
      </c>
      <c r="PU8" s="152" t="str">
        <f ca="1">'GenerateurBingo.com'!RX5</f>
        <v>Mot 6</v>
      </c>
      <c r="PV8" s="152" t="str">
        <f ca="1">'GenerateurBingo.com'!RY5</f>
        <v>Mot 15</v>
      </c>
      <c r="PW8" s="152" t="str">
        <f ca="1">'GenerateurBingo.com'!RZ5</f>
        <v>Mot 19</v>
      </c>
      <c r="PX8" s="153" t="str">
        <f ca="1">'GenerateurBingo.com'!SA5</f>
        <v>Mot 23</v>
      </c>
      <c r="PY8" s="151" t="str">
        <f ca="1">'GenerateurBingo.com'!SB5</f>
        <v>Mot 1</v>
      </c>
      <c r="PZ8" s="152" t="str">
        <f ca="1">'GenerateurBingo.com'!SC5</f>
        <v>Mot 6</v>
      </c>
      <c r="QA8" s="152" t="str">
        <f ca="1">'GenerateurBingo.com'!SD5</f>
        <v>Mot 11</v>
      </c>
      <c r="QB8" s="152" t="str">
        <f ca="1">'GenerateurBingo.com'!SE5</f>
        <v>Mot 20</v>
      </c>
      <c r="QC8" s="153" t="str">
        <f ca="1">'GenerateurBingo.com'!SF5</f>
        <v>Mot 24</v>
      </c>
      <c r="QD8" s="151" t="str">
        <f ca="1">'GenerateurBingo.com'!SH5</f>
        <v>Mot 5</v>
      </c>
      <c r="QE8" s="152" t="str">
        <f ca="1">'GenerateurBingo.com'!SI5</f>
        <v>Mot 6</v>
      </c>
      <c r="QF8" s="152" t="str">
        <f ca="1">'GenerateurBingo.com'!SJ5</f>
        <v>Mot 12</v>
      </c>
      <c r="QG8" s="152" t="str">
        <f ca="1">'GenerateurBingo.com'!SK5</f>
        <v>Mot 17</v>
      </c>
      <c r="QH8" s="153" t="str">
        <f ca="1">'GenerateurBingo.com'!SL5</f>
        <v>Mot 22</v>
      </c>
      <c r="QI8" s="151" t="str">
        <f ca="1">'GenerateurBingo.com'!SM5</f>
        <v>Mot 4</v>
      </c>
      <c r="QJ8" s="152" t="str">
        <f ca="1">'GenerateurBingo.com'!SN5</f>
        <v>Mot 10</v>
      </c>
      <c r="QK8" s="152" t="str">
        <f ca="1">'GenerateurBingo.com'!SO5</f>
        <v>Mot 13</v>
      </c>
      <c r="QL8" s="152" t="str">
        <f ca="1">'GenerateurBingo.com'!SP5</f>
        <v>Mot 20</v>
      </c>
      <c r="QM8" s="153" t="str">
        <f ca="1">'GenerateurBingo.com'!SQ5</f>
        <v>Mot 22</v>
      </c>
      <c r="QN8" s="151" t="str">
        <f ca="1">'GenerateurBingo.com'!SS5</f>
        <v>Mot 3</v>
      </c>
      <c r="QO8" s="152" t="str">
        <f ca="1">'GenerateurBingo.com'!ST5</f>
        <v>Mot 8</v>
      </c>
      <c r="QP8" s="152" t="str">
        <f ca="1">'GenerateurBingo.com'!SU5</f>
        <v>Mot 15</v>
      </c>
      <c r="QQ8" s="152" t="str">
        <f ca="1">'GenerateurBingo.com'!SV5</f>
        <v>Mot 16</v>
      </c>
      <c r="QR8" s="153" t="str">
        <f ca="1">'GenerateurBingo.com'!SW5</f>
        <v>Mot 25</v>
      </c>
      <c r="QS8" s="151" t="str">
        <f ca="1">'GenerateurBingo.com'!SX5</f>
        <v>Mot 4</v>
      </c>
      <c r="QT8" s="152" t="str">
        <f ca="1">'GenerateurBingo.com'!SY5</f>
        <v>Mot 9</v>
      </c>
      <c r="QU8" s="152" t="str">
        <f ca="1">'GenerateurBingo.com'!SZ5</f>
        <v>Mot 15</v>
      </c>
      <c r="QV8" s="152" t="str">
        <f ca="1">'GenerateurBingo.com'!TA5</f>
        <v>Mot 16</v>
      </c>
      <c r="QW8" s="153" t="str">
        <f ca="1">'GenerateurBingo.com'!TB5</f>
        <v>Mot 23</v>
      </c>
      <c r="QX8" s="151" t="str">
        <f ca="1">'GenerateurBingo.com'!TD5</f>
        <v>Mot 3</v>
      </c>
      <c r="QY8" s="152" t="str">
        <f ca="1">'GenerateurBingo.com'!TE5</f>
        <v>Mot 7</v>
      </c>
      <c r="QZ8" s="152" t="str">
        <f ca="1">'GenerateurBingo.com'!TF5</f>
        <v>Mot 12</v>
      </c>
      <c r="RA8" s="152" t="str">
        <f ca="1">'GenerateurBingo.com'!TG5</f>
        <v>Mot 18</v>
      </c>
      <c r="RB8" s="153" t="str">
        <f ca="1">'GenerateurBingo.com'!TH5</f>
        <v>Mot 21</v>
      </c>
      <c r="RC8" s="151" t="str">
        <f ca="1">'GenerateurBingo.com'!TI5</f>
        <v>Mot 3</v>
      </c>
      <c r="RD8" s="152" t="str">
        <f ca="1">'GenerateurBingo.com'!TJ5</f>
        <v>Mot 6</v>
      </c>
      <c r="RE8" s="152" t="str">
        <f ca="1">'GenerateurBingo.com'!TK5</f>
        <v>Mot 13</v>
      </c>
      <c r="RF8" s="152" t="str">
        <f ca="1">'GenerateurBingo.com'!TL5</f>
        <v>Mot 20</v>
      </c>
      <c r="RG8" s="153" t="str">
        <f ca="1">'GenerateurBingo.com'!TM5</f>
        <v>Mot 24</v>
      </c>
      <c r="RH8" s="151" t="str">
        <f ca="1">'GenerateurBingo.com'!TO5</f>
        <v>Mot 1</v>
      </c>
      <c r="RI8" s="152" t="str">
        <f ca="1">'GenerateurBingo.com'!TP5</f>
        <v>Mot 9</v>
      </c>
      <c r="RJ8" s="152" t="str">
        <f ca="1">'GenerateurBingo.com'!TQ5</f>
        <v>Mot 14</v>
      </c>
      <c r="RK8" s="152" t="str">
        <f ca="1">'GenerateurBingo.com'!TR5</f>
        <v>Mot 20</v>
      </c>
      <c r="RL8" s="153" t="str">
        <f ca="1">'GenerateurBingo.com'!TS5</f>
        <v>Mot 21</v>
      </c>
      <c r="RM8" s="151" t="str">
        <f ca="1">'GenerateurBingo.com'!TT5</f>
        <v>Mot 4</v>
      </c>
      <c r="RN8" s="152" t="str">
        <f ca="1">'GenerateurBingo.com'!TU5</f>
        <v>Mot 7</v>
      </c>
      <c r="RO8" s="152" t="str">
        <f ca="1">'GenerateurBingo.com'!TV5</f>
        <v>Mot 13</v>
      </c>
      <c r="RP8" s="152" t="str">
        <f ca="1">'GenerateurBingo.com'!TW5</f>
        <v>Mot 16</v>
      </c>
      <c r="RQ8" s="153" t="str">
        <f ca="1">'GenerateurBingo.com'!TX5</f>
        <v>Mot 22</v>
      </c>
      <c r="RR8" s="151" t="str">
        <f ca="1">'GenerateurBingo.com'!TZ5</f>
        <v>Mot 4</v>
      </c>
      <c r="RS8" s="152" t="str">
        <f ca="1">'GenerateurBingo.com'!UA5</f>
        <v>Mot 10</v>
      </c>
      <c r="RT8" s="152" t="str">
        <f ca="1">'GenerateurBingo.com'!UB5</f>
        <v>Mot 14</v>
      </c>
      <c r="RU8" s="152" t="str">
        <f ca="1">'GenerateurBingo.com'!UC5</f>
        <v>Mot 17</v>
      </c>
      <c r="RV8" s="153" t="str">
        <f ca="1">'GenerateurBingo.com'!UD5</f>
        <v>Mot 23</v>
      </c>
      <c r="RW8" s="151" t="str">
        <f ca="1">'GenerateurBingo.com'!UE5</f>
        <v>Mot 3</v>
      </c>
      <c r="RX8" s="152" t="str">
        <f ca="1">'GenerateurBingo.com'!UF5</f>
        <v>Mot 7</v>
      </c>
      <c r="RY8" s="152" t="str">
        <f ca="1">'GenerateurBingo.com'!UG5</f>
        <v>Mot 13</v>
      </c>
      <c r="RZ8" s="152" t="str">
        <f ca="1">'GenerateurBingo.com'!UH5</f>
        <v>Mot 18</v>
      </c>
      <c r="SA8" s="153" t="str">
        <f ca="1">'GenerateurBingo.com'!UI5</f>
        <v>Mot 25</v>
      </c>
      <c r="SB8" s="151" t="str">
        <f ca="1">'GenerateurBingo.com'!UK5</f>
        <v>Mot 2</v>
      </c>
      <c r="SC8" s="152" t="str">
        <f ca="1">'GenerateurBingo.com'!UL5</f>
        <v>Mot 10</v>
      </c>
      <c r="SD8" s="152" t="str">
        <f ca="1">'GenerateurBingo.com'!UM5</f>
        <v>Mot 14</v>
      </c>
      <c r="SE8" s="152" t="str">
        <f ca="1">'GenerateurBingo.com'!UN5</f>
        <v>Mot 16</v>
      </c>
      <c r="SF8" s="153" t="str">
        <f ca="1">'GenerateurBingo.com'!UO5</f>
        <v>Mot 25</v>
      </c>
    </row>
    <row r="9" spans="1:500" s="150" customFormat="1" ht="92" customHeight="1" thickBot="1">
      <c r="A9" s="155" t="str">
        <f ca="1">'GenerateurBingo.com'!L6</f>
        <v>Mot 4</v>
      </c>
      <c r="B9" s="156" t="str">
        <f ca="1">'GenerateurBingo.com'!M6</f>
        <v>Mot 8</v>
      </c>
      <c r="C9" s="156" t="str">
        <f ca="1">'GenerateurBingo.com'!N6</f>
        <v>Mot 14</v>
      </c>
      <c r="D9" s="156" t="str">
        <f ca="1">'GenerateurBingo.com'!O6</f>
        <v>Mot 18</v>
      </c>
      <c r="E9" s="157" t="str">
        <f ca="1">'GenerateurBingo.com'!P6</f>
        <v>Mot 21</v>
      </c>
      <c r="F9" s="155" t="str">
        <f ca="1">'GenerateurBingo.com'!R6</f>
        <v>Mot 3</v>
      </c>
      <c r="G9" s="156" t="str">
        <f ca="1">'GenerateurBingo.com'!S6</f>
        <v>Mot 6</v>
      </c>
      <c r="H9" s="156" t="str">
        <f ca="1">'GenerateurBingo.com'!T6</f>
        <v>Mot 11</v>
      </c>
      <c r="I9" s="156" t="str">
        <f ca="1">'GenerateurBingo.com'!U6</f>
        <v>Mot 20</v>
      </c>
      <c r="J9" s="157" t="str">
        <f ca="1">'GenerateurBingo.com'!V6</f>
        <v>Mot 23</v>
      </c>
      <c r="K9" s="155" t="str">
        <f ca="1">'GenerateurBingo.com'!W6</f>
        <v>Mot 4</v>
      </c>
      <c r="L9" s="156" t="str">
        <f ca="1">'GenerateurBingo.com'!X6</f>
        <v>Mot 7</v>
      </c>
      <c r="M9" s="156" t="str">
        <f ca="1">'GenerateurBingo.com'!Y6</f>
        <v>Mot 14</v>
      </c>
      <c r="N9" s="156" t="str">
        <f ca="1">'GenerateurBingo.com'!Z6</f>
        <v>Mot 18</v>
      </c>
      <c r="O9" s="157" t="str">
        <f ca="1">'GenerateurBingo.com'!AA6</f>
        <v>Mot 25</v>
      </c>
      <c r="P9" s="155" t="str">
        <f ca="1">'GenerateurBingo.com'!AC6</f>
        <v>Mot 2</v>
      </c>
      <c r="Q9" s="156" t="str">
        <f ca="1">'GenerateurBingo.com'!AD6</f>
        <v>Mot 6</v>
      </c>
      <c r="R9" s="156" t="str">
        <f ca="1">'GenerateurBingo.com'!AE6</f>
        <v>Mot 13</v>
      </c>
      <c r="S9" s="156" t="str">
        <f ca="1">'GenerateurBingo.com'!AF6</f>
        <v>Mot 18</v>
      </c>
      <c r="T9" s="157" t="str">
        <f ca="1">'GenerateurBingo.com'!AG6</f>
        <v>Mot 23</v>
      </c>
      <c r="U9" s="155" t="str">
        <f ca="1">'GenerateurBingo.com'!AH6</f>
        <v>Mot 1</v>
      </c>
      <c r="V9" s="156" t="str">
        <f ca="1">'GenerateurBingo.com'!AI6</f>
        <v>Mot 7</v>
      </c>
      <c r="W9" s="156" t="str">
        <f ca="1">'GenerateurBingo.com'!AJ6</f>
        <v>Mot 13</v>
      </c>
      <c r="X9" s="156" t="str">
        <f ca="1">'GenerateurBingo.com'!AK6</f>
        <v>Mot 19</v>
      </c>
      <c r="Y9" s="157" t="str">
        <f ca="1">'GenerateurBingo.com'!AL6</f>
        <v>Mot 23</v>
      </c>
      <c r="Z9" s="155" t="str">
        <f ca="1">'GenerateurBingo.com'!AN6</f>
        <v>Mot 4</v>
      </c>
      <c r="AA9" s="156" t="str">
        <f ca="1">'GenerateurBingo.com'!AO6</f>
        <v>Mot 10</v>
      </c>
      <c r="AB9" s="156" t="str">
        <f ca="1">'GenerateurBingo.com'!AP6</f>
        <v>Mot 13</v>
      </c>
      <c r="AC9" s="156" t="str">
        <f ca="1">'GenerateurBingo.com'!AQ6</f>
        <v>Mot 17</v>
      </c>
      <c r="AD9" s="157" t="str">
        <f ca="1">'GenerateurBingo.com'!AR6</f>
        <v>Mot 22</v>
      </c>
      <c r="AE9" s="155" t="str">
        <f ca="1">'GenerateurBingo.com'!AS6</f>
        <v>Mot 2</v>
      </c>
      <c r="AF9" s="156" t="str">
        <f ca="1">'GenerateurBingo.com'!AT6</f>
        <v>Mot 9</v>
      </c>
      <c r="AG9" s="156" t="str">
        <f ca="1">'GenerateurBingo.com'!AU6</f>
        <v>Mot 14</v>
      </c>
      <c r="AH9" s="156" t="str">
        <f ca="1">'GenerateurBingo.com'!AV6</f>
        <v>Mot 20</v>
      </c>
      <c r="AI9" s="157" t="str">
        <f ca="1">'GenerateurBingo.com'!AW6</f>
        <v>Mot 23</v>
      </c>
      <c r="AJ9" s="155" t="str">
        <f ca="1">'GenerateurBingo.com'!AY6</f>
        <v>Mot 2</v>
      </c>
      <c r="AK9" s="156" t="str">
        <f ca="1">'GenerateurBingo.com'!AZ6</f>
        <v>Mot 10</v>
      </c>
      <c r="AL9" s="156" t="str">
        <f ca="1">'GenerateurBingo.com'!BA6</f>
        <v>Mot 15</v>
      </c>
      <c r="AM9" s="156" t="str">
        <f ca="1">'GenerateurBingo.com'!BB6</f>
        <v>Mot 18</v>
      </c>
      <c r="AN9" s="157" t="str">
        <f ca="1">'GenerateurBingo.com'!BC6</f>
        <v>Mot 21</v>
      </c>
      <c r="AO9" s="155" t="str">
        <f ca="1">'GenerateurBingo.com'!BD6</f>
        <v>Mot 5</v>
      </c>
      <c r="AP9" s="156" t="str">
        <f ca="1">'GenerateurBingo.com'!BE6</f>
        <v>Mot 9</v>
      </c>
      <c r="AQ9" s="156" t="str">
        <f ca="1">'GenerateurBingo.com'!BF6</f>
        <v>Mot 14</v>
      </c>
      <c r="AR9" s="156" t="str">
        <f ca="1">'GenerateurBingo.com'!BG6</f>
        <v>Mot 20</v>
      </c>
      <c r="AS9" s="157" t="str">
        <f ca="1">'GenerateurBingo.com'!BH6</f>
        <v>Mot 25</v>
      </c>
      <c r="AT9" s="155" t="str">
        <f ca="1">'GenerateurBingo.com'!BJ6</f>
        <v>Mot 5</v>
      </c>
      <c r="AU9" s="156" t="str">
        <f ca="1">'GenerateurBingo.com'!BK6</f>
        <v>Mot 9</v>
      </c>
      <c r="AV9" s="156" t="str">
        <f ca="1">'GenerateurBingo.com'!BL6</f>
        <v>Mot 11</v>
      </c>
      <c r="AW9" s="156" t="str">
        <f ca="1">'GenerateurBingo.com'!BM6</f>
        <v>Mot 16</v>
      </c>
      <c r="AX9" s="157" t="str">
        <f ca="1">'GenerateurBingo.com'!BN6</f>
        <v>Mot 22</v>
      </c>
      <c r="AY9" s="155" t="str">
        <f ca="1">'GenerateurBingo.com'!BO6</f>
        <v>Mot 1</v>
      </c>
      <c r="AZ9" s="156" t="str">
        <f ca="1">'GenerateurBingo.com'!BP6</f>
        <v>Mot 6</v>
      </c>
      <c r="BA9" s="156" t="str">
        <f ca="1">'GenerateurBingo.com'!BQ6</f>
        <v>Mot 13</v>
      </c>
      <c r="BB9" s="156" t="str">
        <f ca="1">'GenerateurBingo.com'!BR6</f>
        <v>Mot 18</v>
      </c>
      <c r="BC9" s="157" t="str">
        <f ca="1">'GenerateurBingo.com'!BS6</f>
        <v>Mot 21</v>
      </c>
      <c r="BD9" s="155" t="str">
        <f ca="1">'GenerateurBingo.com'!BU6</f>
        <v>Mot 5</v>
      </c>
      <c r="BE9" s="156" t="str">
        <f ca="1">'GenerateurBingo.com'!BV6</f>
        <v>Mot 6</v>
      </c>
      <c r="BF9" s="156" t="str">
        <f ca="1">'GenerateurBingo.com'!BW6</f>
        <v>Mot 14</v>
      </c>
      <c r="BG9" s="156" t="str">
        <f ca="1">'GenerateurBingo.com'!BX6</f>
        <v>Mot 16</v>
      </c>
      <c r="BH9" s="157" t="str">
        <f ca="1">'GenerateurBingo.com'!BY6</f>
        <v>Mot 23</v>
      </c>
      <c r="BI9" s="155" t="str">
        <f ca="1">'GenerateurBingo.com'!BZ6</f>
        <v>Mot 4</v>
      </c>
      <c r="BJ9" s="156" t="str">
        <f ca="1">'GenerateurBingo.com'!CA6</f>
        <v>Mot 8</v>
      </c>
      <c r="BK9" s="156" t="str">
        <f ca="1">'GenerateurBingo.com'!CB6</f>
        <v>Mot 13</v>
      </c>
      <c r="BL9" s="156" t="str">
        <f ca="1">'GenerateurBingo.com'!CC6</f>
        <v>Mot 19</v>
      </c>
      <c r="BM9" s="157" t="str">
        <f ca="1">'GenerateurBingo.com'!CD6</f>
        <v>Mot 23</v>
      </c>
      <c r="BN9" s="155" t="str">
        <f ca="1">'GenerateurBingo.com'!CF6</f>
        <v>Mot 5</v>
      </c>
      <c r="BO9" s="156" t="str">
        <f ca="1">'GenerateurBingo.com'!CG6</f>
        <v>Mot 6</v>
      </c>
      <c r="BP9" s="156" t="str">
        <f ca="1">'GenerateurBingo.com'!CH6</f>
        <v>Mot 13</v>
      </c>
      <c r="BQ9" s="156" t="str">
        <f ca="1">'GenerateurBingo.com'!CI6</f>
        <v>Mot 17</v>
      </c>
      <c r="BR9" s="157" t="str">
        <f ca="1">'GenerateurBingo.com'!CJ6</f>
        <v>Mot 22</v>
      </c>
      <c r="BS9" s="155" t="str">
        <f ca="1">'GenerateurBingo.com'!CK6</f>
        <v>Mot 5</v>
      </c>
      <c r="BT9" s="156" t="str">
        <f ca="1">'GenerateurBingo.com'!CL6</f>
        <v>Mot 8</v>
      </c>
      <c r="BU9" s="156" t="str">
        <f ca="1">'GenerateurBingo.com'!CM6</f>
        <v>Mot 15</v>
      </c>
      <c r="BV9" s="156" t="str">
        <f ca="1">'GenerateurBingo.com'!CN6</f>
        <v>Mot 18</v>
      </c>
      <c r="BW9" s="157" t="str">
        <f ca="1">'GenerateurBingo.com'!CO6</f>
        <v>Mot 24</v>
      </c>
      <c r="BX9" s="155" t="str">
        <f ca="1">'GenerateurBingo.com'!CQ6</f>
        <v>Mot 3</v>
      </c>
      <c r="BY9" s="156" t="str">
        <f ca="1">'GenerateurBingo.com'!CR6</f>
        <v>Mot 10</v>
      </c>
      <c r="BZ9" s="156" t="str">
        <f ca="1">'GenerateurBingo.com'!CS6</f>
        <v>Mot 15</v>
      </c>
      <c r="CA9" s="156" t="str">
        <f ca="1">'GenerateurBingo.com'!CT6</f>
        <v>Mot 20</v>
      </c>
      <c r="CB9" s="157" t="str">
        <f ca="1">'GenerateurBingo.com'!CU6</f>
        <v>Mot 25</v>
      </c>
      <c r="CC9" s="155" t="str">
        <f ca="1">'GenerateurBingo.com'!CV6</f>
        <v>Mot 1</v>
      </c>
      <c r="CD9" s="156" t="str">
        <f ca="1">'GenerateurBingo.com'!CW6</f>
        <v>Mot 7</v>
      </c>
      <c r="CE9" s="156" t="str">
        <f ca="1">'GenerateurBingo.com'!CX6</f>
        <v>Mot 11</v>
      </c>
      <c r="CF9" s="156" t="str">
        <f ca="1">'GenerateurBingo.com'!CY6</f>
        <v>Mot 16</v>
      </c>
      <c r="CG9" s="157" t="str">
        <f ca="1">'GenerateurBingo.com'!CZ6</f>
        <v>Mot 25</v>
      </c>
      <c r="CH9" s="155" t="str">
        <f ca="1">'GenerateurBingo.com'!DB6</f>
        <v>Mot 1</v>
      </c>
      <c r="CI9" s="156" t="str">
        <f ca="1">'GenerateurBingo.com'!DC6</f>
        <v>Mot 10</v>
      </c>
      <c r="CJ9" s="156" t="str">
        <f ca="1">'GenerateurBingo.com'!DD6</f>
        <v>Mot 14</v>
      </c>
      <c r="CK9" s="156" t="str">
        <f ca="1">'GenerateurBingo.com'!DE6</f>
        <v>Mot 18</v>
      </c>
      <c r="CL9" s="157" t="str">
        <f ca="1">'GenerateurBingo.com'!DF6</f>
        <v>Mot 23</v>
      </c>
      <c r="CM9" s="155" t="str">
        <f ca="1">'GenerateurBingo.com'!DG6</f>
        <v>Mot 4</v>
      </c>
      <c r="CN9" s="156" t="str">
        <f ca="1">'GenerateurBingo.com'!DH6</f>
        <v>Mot 8</v>
      </c>
      <c r="CO9" s="156" t="str">
        <f ca="1">'GenerateurBingo.com'!DI6</f>
        <v>Mot 15</v>
      </c>
      <c r="CP9" s="156" t="str">
        <f ca="1">'GenerateurBingo.com'!DJ6</f>
        <v>Mot 19</v>
      </c>
      <c r="CQ9" s="157" t="str">
        <f ca="1">'GenerateurBingo.com'!DK6</f>
        <v>Mot 24</v>
      </c>
      <c r="CR9" s="155" t="str">
        <f ca="1">'GenerateurBingo.com'!DM6</f>
        <v>Mot 3</v>
      </c>
      <c r="CS9" s="156" t="str">
        <f ca="1">'GenerateurBingo.com'!DN6</f>
        <v>Mot 10</v>
      </c>
      <c r="CT9" s="156" t="str">
        <f ca="1">'GenerateurBingo.com'!DO6</f>
        <v>Mot 13</v>
      </c>
      <c r="CU9" s="156" t="str">
        <f ca="1">'GenerateurBingo.com'!DP6</f>
        <v>Mot 16</v>
      </c>
      <c r="CV9" s="157" t="str">
        <f ca="1">'GenerateurBingo.com'!DQ6</f>
        <v>Mot 24</v>
      </c>
      <c r="CW9" s="155" t="str">
        <f ca="1">'GenerateurBingo.com'!DR6</f>
        <v>Mot 1</v>
      </c>
      <c r="CX9" s="156" t="str">
        <f ca="1">'GenerateurBingo.com'!DS6</f>
        <v>Mot 9</v>
      </c>
      <c r="CY9" s="156" t="str">
        <f ca="1">'GenerateurBingo.com'!DT6</f>
        <v>Mot 14</v>
      </c>
      <c r="CZ9" s="156" t="str">
        <f ca="1">'GenerateurBingo.com'!DU6</f>
        <v>Mot 18</v>
      </c>
      <c r="DA9" s="157" t="str">
        <f ca="1">'GenerateurBingo.com'!DV6</f>
        <v>Mot 21</v>
      </c>
      <c r="DB9" s="155" t="str">
        <f ca="1">'GenerateurBingo.com'!DX6</f>
        <v>Mot 1</v>
      </c>
      <c r="DC9" s="156" t="str">
        <f ca="1">'GenerateurBingo.com'!DY6</f>
        <v>Mot 10</v>
      </c>
      <c r="DD9" s="156" t="str">
        <f ca="1">'GenerateurBingo.com'!DZ6</f>
        <v>Mot 12</v>
      </c>
      <c r="DE9" s="156" t="str">
        <f ca="1">'GenerateurBingo.com'!EA6</f>
        <v>Mot 16</v>
      </c>
      <c r="DF9" s="157" t="str">
        <f ca="1">'GenerateurBingo.com'!EB6</f>
        <v>Mot 21</v>
      </c>
      <c r="DG9" s="155" t="str">
        <f ca="1">'GenerateurBingo.com'!EC6</f>
        <v>Mot 1</v>
      </c>
      <c r="DH9" s="156" t="str">
        <f ca="1">'GenerateurBingo.com'!ED6</f>
        <v>Mot 9</v>
      </c>
      <c r="DI9" s="156" t="str">
        <f ca="1">'GenerateurBingo.com'!EE6</f>
        <v>Mot 15</v>
      </c>
      <c r="DJ9" s="156" t="str">
        <f ca="1">'GenerateurBingo.com'!EF6</f>
        <v>Mot 19</v>
      </c>
      <c r="DK9" s="157" t="str">
        <f ca="1">'GenerateurBingo.com'!EG6</f>
        <v>Mot 23</v>
      </c>
      <c r="DL9" s="155" t="str">
        <f ca="1">'GenerateurBingo.com'!EI6</f>
        <v>Mot 4</v>
      </c>
      <c r="DM9" s="156" t="str">
        <f ca="1">'GenerateurBingo.com'!EJ6</f>
        <v>Mot 10</v>
      </c>
      <c r="DN9" s="156" t="str">
        <f ca="1">'GenerateurBingo.com'!EK6</f>
        <v>Mot 13</v>
      </c>
      <c r="DO9" s="156" t="str">
        <f ca="1">'GenerateurBingo.com'!EL6</f>
        <v>Mot 16</v>
      </c>
      <c r="DP9" s="157" t="str">
        <f ca="1">'GenerateurBingo.com'!EM6</f>
        <v>Mot 21</v>
      </c>
      <c r="DQ9" s="155" t="str">
        <f ca="1">'GenerateurBingo.com'!EN6</f>
        <v>Mot 3</v>
      </c>
      <c r="DR9" s="156" t="str">
        <f ca="1">'GenerateurBingo.com'!EO6</f>
        <v>Mot 6</v>
      </c>
      <c r="DS9" s="156" t="str">
        <f ca="1">'GenerateurBingo.com'!EP6</f>
        <v>Mot 15</v>
      </c>
      <c r="DT9" s="156" t="str">
        <f ca="1">'GenerateurBingo.com'!EQ6</f>
        <v>Mot 16</v>
      </c>
      <c r="DU9" s="157" t="str">
        <f ca="1">'GenerateurBingo.com'!ER6</f>
        <v>Mot 24</v>
      </c>
      <c r="DV9" s="155" t="str">
        <f ca="1">'GenerateurBingo.com'!ET6</f>
        <v>Mot 4</v>
      </c>
      <c r="DW9" s="156" t="str">
        <f ca="1">'GenerateurBingo.com'!EU6</f>
        <v>Mot 9</v>
      </c>
      <c r="DX9" s="156" t="str">
        <f ca="1">'GenerateurBingo.com'!EV6</f>
        <v>Mot 14</v>
      </c>
      <c r="DY9" s="156" t="str">
        <f ca="1">'GenerateurBingo.com'!EW6</f>
        <v>Mot 19</v>
      </c>
      <c r="DZ9" s="157" t="str">
        <f ca="1">'GenerateurBingo.com'!EX6</f>
        <v>Mot 21</v>
      </c>
      <c r="EA9" s="155" t="str">
        <f ca="1">'GenerateurBingo.com'!EY6</f>
        <v>Mot 4</v>
      </c>
      <c r="EB9" s="156" t="str">
        <f ca="1">'GenerateurBingo.com'!EZ6</f>
        <v>Mot 8</v>
      </c>
      <c r="EC9" s="156" t="str">
        <f ca="1">'GenerateurBingo.com'!FA6</f>
        <v>Mot 12</v>
      </c>
      <c r="ED9" s="156" t="str">
        <f ca="1">'GenerateurBingo.com'!FB6</f>
        <v>Mot 17</v>
      </c>
      <c r="EE9" s="157" t="str">
        <f ca="1">'GenerateurBingo.com'!FC6</f>
        <v>Mot 21</v>
      </c>
      <c r="EF9" s="155" t="str">
        <f ca="1">'GenerateurBingo.com'!FE6</f>
        <v>Mot 4</v>
      </c>
      <c r="EG9" s="156" t="str">
        <f ca="1">'GenerateurBingo.com'!FF6</f>
        <v>Mot 9</v>
      </c>
      <c r="EH9" s="156" t="str">
        <f ca="1">'GenerateurBingo.com'!FG6</f>
        <v>Mot 13</v>
      </c>
      <c r="EI9" s="156" t="str">
        <f ca="1">'GenerateurBingo.com'!FH6</f>
        <v>Mot 19</v>
      </c>
      <c r="EJ9" s="157" t="str">
        <f ca="1">'GenerateurBingo.com'!FI6</f>
        <v>Mot 21</v>
      </c>
      <c r="EK9" s="155" t="str">
        <f ca="1">'GenerateurBingo.com'!FJ6</f>
        <v>Mot 1</v>
      </c>
      <c r="EL9" s="156" t="str">
        <f ca="1">'GenerateurBingo.com'!FK6</f>
        <v>Mot 7</v>
      </c>
      <c r="EM9" s="156" t="str">
        <f ca="1">'GenerateurBingo.com'!FL6</f>
        <v>Mot 12</v>
      </c>
      <c r="EN9" s="156" t="str">
        <f ca="1">'GenerateurBingo.com'!FM6</f>
        <v>Mot 18</v>
      </c>
      <c r="EO9" s="157" t="str">
        <f ca="1">'GenerateurBingo.com'!FN6</f>
        <v>Mot 22</v>
      </c>
      <c r="EP9" s="155" t="str">
        <f ca="1">'GenerateurBingo.com'!FP6</f>
        <v>Mot 5</v>
      </c>
      <c r="EQ9" s="156" t="str">
        <f ca="1">'GenerateurBingo.com'!FQ6</f>
        <v>Mot 10</v>
      </c>
      <c r="ER9" s="156" t="str">
        <f ca="1">'GenerateurBingo.com'!FR6</f>
        <v>Mot 14</v>
      </c>
      <c r="ES9" s="156" t="str">
        <f ca="1">'GenerateurBingo.com'!FS6</f>
        <v>Mot 20</v>
      </c>
      <c r="ET9" s="157" t="str">
        <f ca="1">'GenerateurBingo.com'!FT6</f>
        <v>Mot 22</v>
      </c>
      <c r="EU9" s="155" t="str">
        <f ca="1">'GenerateurBingo.com'!FU6</f>
        <v>Mot 5</v>
      </c>
      <c r="EV9" s="156" t="str">
        <f ca="1">'GenerateurBingo.com'!FV6</f>
        <v>Mot 10</v>
      </c>
      <c r="EW9" s="156" t="str">
        <f ca="1">'GenerateurBingo.com'!FW6</f>
        <v>Mot 14</v>
      </c>
      <c r="EX9" s="156" t="str">
        <f ca="1">'GenerateurBingo.com'!FX6</f>
        <v>Mot 18</v>
      </c>
      <c r="EY9" s="157" t="str">
        <f ca="1">'GenerateurBingo.com'!FY6</f>
        <v>Mot 23</v>
      </c>
      <c r="EZ9" s="155" t="str">
        <f ca="1">'GenerateurBingo.com'!GA6</f>
        <v>Mot 5</v>
      </c>
      <c r="FA9" s="156" t="str">
        <f ca="1">'GenerateurBingo.com'!GB6</f>
        <v>Mot 9</v>
      </c>
      <c r="FB9" s="156" t="str">
        <f ca="1">'GenerateurBingo.com'!GC6</f>
        <v>Mot 14</v>
      </c>
      <c r="FC9" s="156" t="str">
        <f ca="1">'GenerateurBingo.com'!GD6</f>
        <v>Mot 20</v>
      </c>
      <c r="FD9" s="157" t="str">
        <f ca="1">'GenerateurBingo.com'!GE6</f>
        <v>Mot 21</v>
      </c>
      <c r="FE9" s="155" t="str">
        <f ca="1">'GenerateurBingo.com'!GF6</f>
        <v>Mot 3</v>
      </c>
      <c r="FF9" s="156" t="str">
        <f ca="1">'GenerateurBingo.com'!GG6</f>
        <v>Mot 7</v>
      </c>
      <c r="FG9" s="156" t="str">
        <f ca="1">'GenerateurBingo.com'!GH6</f>
        <v>Mot 14</v>
      </c>
      <c r="FH9" s="156" t="str">
        <f ca="1">'GenerateurBingo.com'!GI6</f>
        <v>Mot 18</v>
      </c>
      <c r="FI9" s="157" t="str">
        <f ca="1">'GenerateurBingo.com'!GJ6</f>
        <v>Mot 21</v>
      </c>
      <c r="FJ9" s="155" t="str">
        <f ca="1">'GenerateurBingo.com'!GL6</f>
        <v>Mot 3</v>
      </c>
      <c r="FK9" s="156" t="str">
        <f ca="1">'GenerateurBingo.com'!GM6</f>
        <v>Mot 9</v>
      </c>
      <c r="FL9" s="156" t="str">
        <f ca="1">'GenerateurBingo.com'!GN6</f>
        <v>Mot 15</v>
      </c>
      <c r="FM9" s="156" t="str">
        <f ca="1">'GenerateurBingo.com'!GO6</f>
        <v>Mot 20</v>
      </c>
      <c r="FN9" s="157" t="str">
        <f ca="1">'GenerateurBingo.com'!GP6</f>
        <v>Mot 21</v>
      </c>
      <c r="FO9" s="155" t="str">
        <f ca="1">'GenerateurBingo.com'!GQ6</f>
        <v>Mot 3</v>
      </c>
      <c r="FP9" s="156" t="str">
        <f ca="1">'GenerateurBingo.com'!GR6</f>
        <v>Mot 6</v>
      </c>
      <c r="FQ9" s="156" t="str">
        <f ca="1">'GenerateurBingo.com'!GS6</f>
        <v>Mot 15</v>
      </c>
      <c r="FR9" s="156" t="str">
        <f ca="1">'GenerateurBingo.com'!GT6</f>
        <v>Mot 16</v>
      </c>
      <c r="FS9" s="157" t="str">
        <f ca="1">'GenerateurBingo.com'!GU6</f>
        <v>Mot 24</v>
      </c>
      <c r="FT9" s="155" t="str">
        <f ca="1">'GenerateurBingo.com'!GW6</f>
        <v>Mot 3</v>
      </c>
      <c r="FU9" s="156" t="str">
        <f ca="1">'GenerateurBingo.com'!GX6</f>
        <v>Mot 7</v>
      </c>
      <c r="FV9" s="156" t="str">
        <f ca="1">'GenerateurBingo.com'!GY6</f>
        <v>Mot 13</v>
      </c>
      <c r="FW9" s="156" t="str">
        <f ca="1">'GenerateurBingo.com'!GZ6</f>
        <v>Mot 20</v>
      </c>
      <c r="FX9" s="157" t="str">
        <f ca="1">'GenerateurBingo.com'!HA6</f>
        <v>Mot 22</v>
      </c>
      <c r="FY9" s="155" t="str">
        <f ca="1">'GenerateurBingo.com'!HB6</f>
        <v>Mot 5</v>
      </c>
      <c r="FZ9" s="156" t="str">
        <f ca="1">'GenerateurBingo.com'!HC6</f>
        <v>Mot 9</v>
      </c>
      <c r="GA9" s="156" t="str">
        <f ca="1">'GenerateurBingo.com'!HD6</f>
        <v>Mot 12</v>
      </c>
      <c r="GB9" s="156" t="str">
        <f ca="1">'GenerateurBingo.com'!HE6</f>
        <v>Mot 19</v>
      </c>
      <c r="GC9" s="157" t="str">
        <f ca="1">'GenerateurBingo.com'!HF6</f>
        <v>Mot 22</v>
      </c>
      <c r="GD9" s="155" t="str">
        <f ca="1">'GenerateurBingo.com'!HH6</f>
        <v>Mot 3</v>
      </c>
      <c r="GE9" s="156" t="str">
        <f ca="1">'GenerateurBingo.com'!HI6</f>
        <v>Mot 6</v>
      </c>
      <c r="GF9" s="156" t="str">
        <f ca="1">'GenerateurBingo.com'!HJ6</f>
        <v>Mot 12</v>
      </c>
      <c r="GG9" s="156" t="str">
        <f ca="1">'GenerateurBingo.com'!HK6</f>
        <v>Mot 18</v>
      </c>
      <c r="GH9" s="157" t="str">
        <f ca="1">'GenerateurBingo.com'!HL6</f>
        <v>Mot 25</v>
      </c>
      <c r="GI9" s="155" t="str">
        <f ca="1">'GenerateurBingo.com'!HM6</f>
        <v>Mot 1</v>
      </c>
      <c r="GJ9" s="156" t="str">
        <f ca="1">'GenerateurBingo.com'!HN6</f>
        <v>Mot 6</v>
      </c>
      <c r="GK9" s="156" t="str">
        <f ca="1">'GenerateurBingo.com'!HO6</f>
        <v>Mot 12</v>
      </c>
      <c r="GL9" s="156" t="str">
        <f ca="1">'GenerateurBingo.com'!HP6</f>
        <v>Mot 17</v>
      </c>
      <c r="GM9" s="157" t="str">
        <f ca="1">'GenerateurBingo.com'!HQ6</f>
        <v>Mot 23</v>
      </c>
      <c r="GN9" s="155" t="str">
        <f ca="1">'GenerateurBingo.com'!HS6</f>
        <v>Mot 2</v>
      </c>
      <c r="GO9" s="156" t="str">
        <f ca="1">'GenerateurBingo.com'!HT6</f>
        <v>Mot 10</v>
      </c>
      <c r="GP9" s="156" t="str">
        <f ca="1">'GenerateurBingo.com'!HU6</f>
        <v>Mot 15</v>
      </c>
      <c r="GQ9" s="156" t="str">
        <f ca="1">'GenerateurBingo.com'!HV6</f>
        <v>Mot 20</v>
      </c>
      <c r="GR9" s="157" t="str">
        <f ca="1">'GenerateurBingo.com'!HW6</f>
        <v>Mot 24</v>
      </c>
      <c r="GS9" s="155" t="str">
        <f ca="1">'GenerateurBingo.com'!HX6</f>
        <v>Mot 5</v>
      </c>
      <c r="GT9" s="156" t="str">
        <f ca="1">'GenerateurBingo.com'!HY6</f>
        <v>Mot 9</v>
      </c>
      <c r="GU9" s="156" t="str">
        <f ca="1">'GenerateurBingo.com'!HZ6</f>
        <v>Mot 13</v>
      </c>
      <c r="GV9" s="156" t="str">
        <f ca="1">'GenerateurBingo.com'!IA6</f>
        <v>Mot 20</v>
      </c>
      <c r="GW9" s="157" t="str">
        <f ca="1">'GenerateurBingo.com'!IB6</f>
        <v>Mot 21</v>
      </c>
      <c r="GX9" s="155" t="str">
        <f ca="1">'GenerateurBingo.com'!ID6</f>
        <v>Mot 2</v>
      </c>
      <c r="GY9" s="156" t="str">
        <f ca="1">'GenerateurBingo.com'!IE6</f>
        <v>Mot 10</v>
      </c>
      <c r="GZ9" s="156" t="str">
        <f ca="1">'GenerateurBingo.com'!IF6</f>
        <v>Mot 14</v>
      </c>
      <c r="HA9" s="156" t="str">
        <f ca="1">'GenerateurBingo.com'!IG6</f>
        <v>Mot 17</v>
      </c>
      <c r="HB9" s="157" t="str">
        <f ca="1">'GenerateurBingo.com'!IH6</f>
        <v>Mot 24</v>
      </c>
      <c r="HC9" s="155" t="str">
        <f ca="1">'GenerateurBingo.com'!II6</f>
        <v>Mot 2</v>
      </c>
      <c r="HD9" s="156" t="str">
        <f ca="1">'GenerateurBingo.com'!IJ6</f>
        <v>Mot 8</v>
      </c>
      <c r="HE9" s="156" t="str">
        <f ca="1">'GenerateurBingo.com'!IK6</f>
        <v>Mot 14</v>
      </c>
      <c r="HF9" s="156" t="str">
        <f ca="1">'GenerateurBingo.com'!IL6</f>
        <v>Mot 20</v>
      </c>
      <c r="HG9" s="157" t="str">
        <f ca="1">'GenerateurBingo.com'!IM6</f>
        <v>Mot 23</v>
      </c>
      <c r="HH9" s="155" t="str">
        <f ca="1">'GenerateurBingo.com'!IO6</f>
        <v>Mot 2</v>
      </c>
      <c r="HI9" s="156" t="str">
        <f ca="1">'GenerateurBingo.com'!IP6</f>
        <v>Mot 6</v>
      </c>
      <c r="HJ9" s="156" t="str">
        <f ca="1">'GenerateurBingo.com'!IQ6</f>
        <v>Mot 11</v>
      </c>
      <c r="HK9" s="156" t="str">
        <f ca="1">'GenerateurBingo.com'!IR6</f>
        <v>Mot 16</v>
      </c>
      <c r="HL9" s="157" t="str">
        <f ca="1">'GenerateurBingo.com'!IS6</f>
        <v>Mot 25</v>
      </c>
      <c r="HM9" s="155" t="str">
        <f ca="1">'GenerateurBingo.com'!IT6</f>
        <v>Mot 5</v>
      </c>
      <c r="HN9" s="156" t="str">
        <f ca="1">'GenerateurBingo.com'!IU6</f>
        <v>Mot 9</v>
      </c>
      <c r="HO9" s="156" t="str">
        <f ca="1">'GenerateurBingo.com'!IV6</f>
        <v>Mot 14</v>
      </c>
      <c r="HP9" s="156" t="str">
        <f ca="1">'GenerateurBingo.com'!IW6</f>
        <v>Mot 18</v>
      </c>
      <c r="HQ9" s="157" t="str">
        <f ca="1">'GenerateurBingo.com'!IX6</f>
        <v>Mot 23</v>
      </c>
      <c r="HR9" s="155" t="str">
        <f ca="1">'GenerateurBingo.com'!IZ6</f>
        <v>Mot 4</v>
      </c>
      <c r="HS9" s="156" t="str">
        <f ca="1">'GenerateurBingo.com'!JA6</f>
        <v>Mot 9</v>
      </c>
      <c r="HT9" s="156" t="str">
        <f ca="1">'GenerateurBingo.com'!JB6</f>
        <v>Mot 12</v>
      </c>
      <c r="HU9" s="156" t="str">
        <f ca="1">'GenerateurBingo.com'!JC6</f>
        <v>Mot 17</v>
      </c>
      <c r="HV9" s="157" t="str">
        <f ca="1">'GenerateurBingo.com'!JD6</f>
        <v>Mot 25</v>
      </c>
      <c r="HW9" s="155" t="str">
        <f ca="1">'GenerateurBingo.com'!JE6</f>
        <v>Mot 1</v>
      </c>
      <c r="HX9" s="156" t="str">
        <f ca="1">'GenerateurBingo.com'!JF6</f>
        <v>Mot 8</v>
      </c>
      <c r="HY9" s="156" t="str">
        <f ca="1">'GenerateurBingo.com'!JG6</f>
        <v>Mot 13</v>
      </c>
      <c r="HZ9" s="156" t="str">
        <f ca="1">'GenerateurBingo.com'!JH6</f>
        <v>Mot 18</v>
      </c>
      <c r="IA9" s="157" t="str">
        <f ca="1">'GenerateurBingo.com'!JI6</f>
        <v>Mot 23</v>
      </c>
      <c r="IB9" s="155" t="str">
        <f ca="1">'GenerateurBingo.com'!JK6</f>
        <v>Mot 5</v>
      </c>
      <c r="IC9" s="156" t="str">
        <f ca="1">'GenerateurBingo.com'!JL6</f>
        <v>Mot 10</v>
      </c>
      <c r="ID9" s="156" t="str">
        <f ca="1">'GenerateurBingo.com'!JM6</f>
        <v>Mot 13</v>
      </c>
      <c r="IE9" s="156" t="str">
        <f ca="1">'GenerateurBingo.com'!JN6</f>
        <v>Mot 16</v>
      </c>
      <c r="IF9" s="157" t="str">
        <f ca="1">'GenerateurBingo.com'!JO6</f>
        <v>Mot 24</v>
      </c>
      <c r="IG9" s="155" t="str">
        <f ca="1">'GenerateurBingo.com'!JP6</f>
        <v>Mot 1</v>
      </c>
      <c r="IH9" s="156" t="str">
        <f ca="1">'GenerateurBingo.com'!JQ6</f>
        <v>Mot 6</v>
      </c>
      <c r="II9" s="156" t="str">
        <f ca="1">'GenerateurBingo.com'!JR6</f>
        <v>Mot 12</v>
      </c>
      <c r="IJ9" s="156" t="str">
        <f ca="1">'GenerateurBingo.com'!JS6</f>
        <v>Mot 18</v>
      </c>
      <c r="IK9" s="157" t="str">
        <f ca="1">'GenerateurBingo.com'!JT6</f>
        <v>Mot 22</v>
      </c>
      <c r="IL9" s="155" t="str">
        <f ca="1">'GenerateurBingo.com'!JV6</f>
        <v>Mot 2</v>
      </c>
      <c r="IM9" s="156" t="str">
        <f ca="1">'GenerateurBingo.com'!JW6</f>
        <v>Mot 7</v>
      </c>
      <c r="IN9" s="156" t="str">
        <f ca="1">'GenerateurBingo.com'!JX6</f>
        <v>Mot 14</v>
      </c>
      <c r="IO9" s="156" t="str">
        <f ca="1">'GenerateurBingo.com'!JY6</f>
        <v>Mot 18</v>
      </c>
      <c r="IP9" s="157" t="str">
        <f ca="1">'GenerateurBingo.com'!JZ6</f>
        <v>Mot 22</v>
      </c>
      <c r="IQ9" s="155" t="str">
        <f ca="1">'GenerateurBingo.com'!KA6</f>
        <v>Mot 2</v>
      </c>
      <c r="IR9" s="156" t="str">
        <f ca="1">'GenerateurBingo.com'!KB6</f>
        <v>Mot 6</v>
      </c>
      <c r="IS9" s="156" t="str">
        <f ca="1">'GenerateurBingo.com'!KC6</f>
        <v>Mot 13</v>
      </c>
      <c r="IT9" s="156" t="str">
        <f ca="1">'GenerateurBingo.com'!KD6</f>
        <v>Mot 17</v>
      </c>
      <c r="IU9" s="157" t="str">
        <f ca="1">'GenerateurBingo.com'!KE6</f>
        <v>Mot 23</v>
      </c>
      <c r="IV9" s="155" t="str">
        <f ca="1">'GenerateurBingo.com'!KG6</f>
        <v>Mot 3</v>
      </c>
      <c r="IW9" s="156" t="str">
        <f ca="1">'GenerateurBingo.com'!KH6</f>
        <v>Mot 8</v>
      </c>
      <c r="IX9" s="156" t="str">
        <f ca="1">'GenerateurBingo.com'!KI6</f>
        <v>Mot 13</v>
      </c>
      <c r="IY9" s="156" t="str">
        <f ca="1">'GenerateurBingo.com'!KJ6</f>
        <v>Mot 16</v>
      </c>
      <c r="IZ9" s="157" t="str">
        <f ca="1">'GenerateurBingo.com'!KK6</f>
        <v>Mot 25</v>
      </c>
      <c r="JA9" s="155" t="str">
        <f ca="1">'GenerateurBingo.com'!KL6</f>
        <v>Mot 5</v>
      </c>
      <c r="JB9" s="156" t="str">
        <f ca="1">'GenerateurBingo.com'!KM6</f>
        <v>Mot 10</v>
      </c>
      <c r="JC9" s="156" t="str">
        <f ca="1">'GenerateurBingo.com'!KN6</f>
        <v>Mot 15</v>
      </c>
      <c r="JD9" s="156" t="str">
        <f ca="1">'GenerateurBingo.com'!KO6</f>
        <v>Mot 19</v>
      </c>
      <c r="JE9" s="157" t="str">
        <f ca="1">'GenerateurBingo.com'!KP6</f>
        <v>Mot 21</v>
      </c>
      <c r="JF9" s="155" t="str">
        <f ca="1">'GenerateurBingo.com'!KR6</f>
        <v>Mot 5</v>
      </c>
      <c r="JG9" s="156" t="str">
        <f ca="1">'GenerateurBingo.com'!KS6</f>
        <v>Mot 6</v>
      </c>
      <c r="JH9" s="156" t="str">
        <f ca="1">'GenerateurBingo.com'!KT6</f>
        <v>Mot 11</v>
      </c>
      <c r="JI9" s="156" t="str">
        <f ca="1">'GenerateurBingo.com'!KU6</f>
        <v>Mot 17</v>
      </c>
      <c r="JJ9" s="157" t="str">
        <f ca="1">'GenerateurBingo.com'!KV6</f>
        <v>Mot 21</v>
      </c>
      <c r="JK9" s="155" t="str">
        <f ca="1">'GenerateurBingo.com'!KW6</f>
        <v>Mot 2</v>
      </c>
      <c r="JL9" s="156" t="str">
        <f ca="1">'GenerateurBingo.com'!KX6</f>
        <v>Mot 9</v>
      </c>
      <c r="JM9" s="156" t="str">
        <f ca="1">'GenerateurBingo.com'!KY6</f>
        <v>Mot 11</v>
      </c>
      <c r="JN9" s="156" t="str">
        <f ca="1">'GenerateurBingo.com'!KZ6</f>
        <v>Mot 16</v>
      </c>
      <c r="JO9" s="157" t="str">
        <f ca="1">'GenerateurBingo.com'!LA6</f>
        <v>Mot 24</v>
      </c>
      <c r="JP9" s="155" t="str">
        <f ca="1">'GenerateurBingo.com'!LC6</f>
        <v>Mot 2</v>
      </c>
      <c r="JQ9" s="156" t="str">
        <f ca="1">'GenerateurBingo.com'!LD6</f>
        <v>Mot 8</v>
      </c>
      <c r="JR9" s="156" t="str">
        <f ca="1">'GenerateurBingo.com'!LE6</f>
        <v>Mot 13</v>
      </c>
      <c r="JS9" s="156" t="str">
        <f ca="1">'GenerateurBingo.com'!LF6</f>
        <v>Mot 19</v>
      </c>
      <c r="JT9" s="157" t="str">
        <f ca="1">'GenerateurBingo.com'!LG6</f>
        <v>Mot 21</v>
      </c>
      <c r="JU9" s="155" t="str">
        <f ca="1">'GenerateurBingo.com'!LH6</f>
        <v>Mot 1</v>
      </c>
      <c r="JV9" s="156" t="str">
        <f ca="1">'GenerateurBingo.com'!LI6</f>
        <v>Mot 10</v>
      </c>
      <c r="JW9" s="156" t="str">
        <f ca="1">'GenerateurBingo.com'!LJ6</f>
        <v>Mot 11</v>
      </c>
      <c r="JX9" s="156" t="str">
        <f ca="1">'GenerateurBingo.com'!LK6</f>
        <v>Mot 18</v>
      </c>
      <c r="JY9" s="157" t="str">
        <f ca="1">'GenerateurBingo.com'!LL6</f>
        <v>Mot 25</v>
      </c>
      <c r="JZ9" s="155" t="str">
        <f ca="1">'GenerateurBingo.com'!LN6</f>
        <v>Mot 5</v>
      </c>
      <c r="KA9" s="156" t="str">
        <f ca="1">'GenerateurBingo.com'!LO6</f>
        <v>Mot 6</v>
      </c>
      <c r="KB9" s="156" t="str">
        <f ca="1">'GenerateurBingo.com'!LP6</f>
        <v>Mot 13</v>
      </c>
      <c r="KC9" s="156" t="str">
        <f ca="1">'GenerateurBingo.com'!LQ6</f>
        <v>Mot 18</v>
      </c>
      <c r="KD9" s="157" t="str">
        <f ca="1">'GenerateurBingo.com'!LR6</f>
        <v>Mot 22</v>
      </c>
      <c r="KE9" s="155" t="str">
        <f ca="1">'GenerateurBingo.com'!LS6</f>
        <v>Mot 4</v>
      </c>
      <c r="KF9" s="156" t="str">
        <f ca="1">'GenerateurBingo.com'!LT6</f>
        <v>Mot 6</v>
      </c>
      <c r="KG9" s="156" t="str">
        <f ca="1">'GenerateurBingo.com'!LU6</f>
        <v>Mot 14</v>
      </c>
      <c r="KH9" s="156" t="str">
        <f ca="1">'GenerateurBingo.com'!LV6</f>
        <v>Mot 16</v>
      </c>
      <c r="KI9" s="157" t="str">
        <f ca="1">'GenerateurBingo.com'!LW6</f>
        <v>Mot 23</v>
      </c>
      <c r="KJ9" s="155" t="str">
        <f ca="1">'GenerateurBingo.com'!LY6</f>
        <v>Mot 4</v>
      </c>
      <c r="KK9" s="156" t="str">
        <f ca="1">'GenerateurBingo.com'!LZ6</f>
        <v>Mot 7</v>
      </c>
      <c r="KL9" s="156" t="str">
        <f ca="1">'GenerateurBingo.com'!MA6</f>
        <v>Mot 14</v>
      </c>
      <c r="KM9" s="156" t="str">
        <f ca="1">'GenerateurBingo.com'!MB6</f>
        <v>Mot 17</v>
      </c>
      <c r="KN9" s="157" t="str">
        <f ca="1">'GenerateurBingo.com'!MC6</f>
        <v>Mot 25</v>
      </c>
      <c r="KO9" s="155" t="str">
        <f ca="1">'GenerateurBingo.com'!MD6</f>
        <v>Mot 2</v>
      </c>
      <c r="KP9" s="156" t="str">
        <f ca="1">'GenerateurBingo.com'!ME6</f>
        <v>Mot 6</v>
      </c>
      <c r="KQ9" s="156" t="str">
        <f ca="1">'GenerateurBingo.com'!MF6</f>
        <v>Mot 15</v>
      </c>
      <c r="KR9" s="156" t="str">
        <f ca="1">'GenerateurBingo.com'!MG6</f>
        <v>Mot 17</v>
      </c>
      <c r="KS9" s="157" t="str">
        <f ca="1">'GenerateurBingo.com'!MH6</f>
        <v>Mot 22</v>
      </c>
      <c r="KT9" s="155" t="str">
        <f ca="1">'GenerateurBingo.com'!MJ6</f>
        <v>Mot 5</v>
      </c>
      <c r="KU9" s="156" t="str">
        <f ca="1">'GenerateurBingo.com'!MK6</f>
        <v>Mot 6</v>
      </c>
      <c r="KV9" s="156" t="str">
        <f ca="1">'GenerateurBingo.com'!ML6</f>
        <v>Mot 15</v>
      </c>
      <c r="KW9" s="156" t="str">
        <f ca="1">'GenerateurBingo.com'!MM6</f>
        <v>Mot 16</v>
      </c>
      <c r="KX9" s="157" t="str">
        <f ca="1">'GenerateurBingo.com'!MN6</f>
        <v>Mot 23</v>
      </c>
      <c r="KY9" s="155" t="str">
        <f ca="1">'GenerateurBingo.com'!MO6</f>
        <v>Mot 1</v>
      </c>
      <c r="KZ9" s="156" t="str">
        <f ca="1">'GenerateurBingo.com'!MP6</f>
        <v>Mot 9</v>
      </c>
      <c r="LA9" s="156" t="str">
        <f ca="1">'GenerateurBingo.com'!MQ6</f>
        <v>Mot 11</v>
      </c>
      <c r="LB9" s="156" t="str">
        <f ca="1">'GenerateurBingo.com'!MR6</f>
        <v>Mot 16</v>
      </c>
      <c r="LC9" s="157" t="str">
        <f ca="1">'GenerateurBingo.com'!MS6</f>
        <v>Mot 25</v>
      </c>
      <c r="LD9" s="155" t="str">
        <f ca="1">'GenerateurBingo.com'!MU6</f>
        <v>Mot 2</v>
      </c>
      <c r="LE9" s="156" t="str">
        <f ca="1">'GenerateurBingo.com'!MV6</f>
        <v>Mot 6</v>
      </c>
      <c r="LF9" s="156" t="str">
        <f ca="1">'GenerateurBingo.com'!MW6</f>
        <v>Mot 12</v>
      </c>
      <c r="LG9" s="156" t="str">
        <f ca="1">'GenerateurBingo.com'!MX6</f>
        <v>Mot 16</v>
      </c>
      <c r="LH9" s="157" t="str">
        <f ca="1">'GenerateurBingo.com'!MY6</f>
        <v>Mot 24</v>
      </c>
      <c r="LI9" s="155" t="str">
        <f ca="1">'GenerateurBingo.com'!MZ6</f>
        <v>Mot 4</v>
      </c>
      <c r="LJ9" s="156" t="str">
        <f ca="1">'GenerateurBingo.com'!NA6</f>
        <v>Mot 7</v>
      </c>
      <c r="LK9" s="156" t="str">
        <f ca="1">'GenerateurBingo.com'!NB6</f>
        <v>Mot 13</v>
      </c>
      <c r="LL9" s="156" t="str">
        <f ca="1">'GenerateurBingo.com'!NC6</f>
        <v>Mot 20</v>
      </c>
      <c r="LM9" s="157" t="str">
        <f ca="1">'GenerateurBingo.com'!ND6</f>
        <v>Mot 22</v>
      </c>
      <c r="LN9" s="155" t="str">
        <f ca="1">'GenerateurBingo.com'!NF6</f>
        <v>Mot 4</v>
      </c>
      <c r="LO9" s="156" t="str">
        <f ca="1">'GenerateurBingo.com'!NG6</f>
        <v>Mot 6</v>
      </c>
      <c r="LP9" s="156" t="str">
        <f ca="1">'GenerateurBingo.com'!NH6</f>
        <v>Mot 15</v>
      </c>
      <c r="LQ9" s="156" t="str">
        <f ca="1">'GenerateurBingo.com'!NI6</f>
        <v>Mot 17</v>
      </c>
      <c r="LR9" s="157" t="str">
        <f ca="1">'GenerateurBingo.com'!NJ6</f>
        <v>Mot 23</v>
      </c>
      <c r="LS9" s="155" t="str">
        <f ca="1">'GenerateurBingo.com'!NK6</f>
        <v>Mot 5</v>
      </c>
      <c r="LT9" s="156" t="str">
        <f ca="1">'GenerateurBingo.com'!NL6</f>
        <v>Mot 9</v>
      </c>
      <c r="LU9" s="156" t="str">
        <f ca="1">'GenerateurBingo.com'!NM6</f>
        <v>Mot 15</v>
      </c>
      <c r="LV9" s="156" t="str">
        <f ca="1">'GenerateurBingo.com'!NN6</f>
        <v>Mot 16</v>
      </c>
      <c r="LW9" s="157" t="str">
        <f ca="1">'GenerateurBingo.com'!NO6</f>
        <v>Mot 23</v>
      </c>
      <c r="LX9" s="155" t="str">
        <f ca="1">'GenerateurBingo.com'!NQ6</f>
        <v>Mot 5</v>
      </c>
      <c r="LY9" s="156" t="str">
        <f ca="1">'GenerateurBingo.com'!NR6</f>
        <v>Mot 7</v>
      </c>
      <c r="LZ9" s="156" t="str">
        <f ca="1">'GenerateurBingo.com'!NS6</f>
        <v>Mot 14</v>
      </c>
      <c r="MA9" s="156" t="str">
        <f ca="1">'GenerateurBingo.com'!NT6</f>
        <v>Mot 19</v>
      </c>
      <c r="MB9" s="157" t="str">
        <f ca="1">'GenerateurBingo.com'!NU6</f>
        <v>Mot 23</v>
      </c>
      <c r="MC9" s="155" t="str">
        <f ca="1">'GenerateurBingo.com'!NV6</f>
        <v>Mot 3</v>
      </c>
      <c r="MD9" s="156" t="str">
        <f ca="1">'GenerateurBingo.com'!NW6</f>
        <v>Mot 10</v>
      </c>
      <c r="ME9" s="156" t="str">
        <f ca="1">'GenerateurBingo.com'!NX6</f>
        <v>Mot 11</v>
      </c>
      <c r="MF9" s="156" t="str">
        <f ca="1">'GenerateurBingo.com'!NY6</f>
        <v>Mot 18</v>
      </c>
      <c r="MG9" s="157" t="str">
        <f ca="1">'GenerateurBingo.com'!NZ6</f>
        <v>Mot 21</v>
      </c>
      <c r="MH9" s="155" t="str">
        <f ca="1">'GenerateurBingo.com'!OB6</f>
        <v>Mot 3</v>
      </c>
      <c r="MI9" s="156" t="str">
        <f ca="1">'GenerateurBingo.com'!OC6</f>
        <v>Mot 6</v>
      </c>
      <c r="MJ9" s="156" t="str">
        <f ca="1">'GenerateurBingo.com'!OD6</f>
        <v>Mot 13</v>
      </c>
      <c r="MK9" s="156" t="str">
        <f ca="1">'GenerateurBingo.com'!OE6</f>
        <v>Mot 17</v>
      </c>
      <c r="ML9" s="157" t="str">
        <f ca="1">'GenerateurBingo.com'!OF6</f>
        <v>Mot 22</v>
      </c>
      <c r="MM9" s="155" t="str">
        <f ca="1">'GenerateurBingo.com'!OG6</f>
        <v>Mot 3</v>
      </c>
      <c r="MN9" s="156" t="str">
        <f ca="1">'GenerateurBingo.com'!OH6</f>
        <v>Mot 9</v>
      </c>
      <c r="MO9" s="156" t="str">
        <f ca="1">'GenerateurBingo.com'!OI6</f>
        <v>Mot 13</v>
      </c>
      <c r="MP9" s="156" t="str">
        <f ca="1">'GenerateurBingo.com'!OJ6</f>
        <v>Mot 18</v>
      </c>
      <c r="MQ9" s="157" t="str">
        <f ca="1">'GenerateurBingo.com'!OK6</f>
        <v>Mot 22</v>
      </c>
      <c r="MR9" s="155" t="str">
        <f ca="1">'GenerateurBingo.com'!OM6</f>
        <v>Mot 4</v>
      </c>
      <c r="MS9" s="156" t="str">
        <f ca="1">'GenerateurBingo.com'!ON6</f>
        <v>Mot 9</v>
      </c>
      <c r="MT9" s="156" t="str">
        <f ca="1">'GenerateurBingo.com'!OO6</f>
        <v>Mot 12</v>
      </c>
      <c r="MU9" s="156" t="str">
        <f ca="1">'GenerateurBingo.com'!OP6</f>
        <v>Mot 19</v>
      </c>
      <c r="MV9" s="157" t="str">
        <f ca="1">'GenerateurBingo.com'!OQ6</f>
        <v>Mot 21</v>
      </c>
      <c r="MW9" s="155" t="str">
        <f ca="1">'GenerateurBingo.com'!OR6</f>
        <v>Mot 3</v>
      </c>
      <c r="MX9" s="156" t="str">
        <f ca="1">'GenerateurBingo.com'!OS6</f>
        <v>Mot 7</v>
      </c>
      <c r="MY9" s="156" t="str">
        <f ca="1">'GenerateurBingo.com'!OT6</f>
        <v>Mot 11</v>
      </c>
      <c r="MZ9" s="156" t="str">
        <f ca="1">'GenerateurBingo.com'!OU6</f>
        <v>Mot 19</v>
      </c>
      <c r="NA9" s="157" t="str">
        <f ca="1">'GenerateurBingo.com'!OV6</f>
        <v>Mot 22</v>
      </c>
      <c r="NB9" s="155" t="str">
        <f ca="1">'GenerateurBingo.com'!OX6</f>
        <v>Mot 3</v>
      </c>
      <c r="NC9" s="156" t="str">
        <f ca="1">'GenerateurBingo.com'!OY6</f>
        <v>Mot 10</v>
      </c>
      <c r="ND9" s="156" t="str">
        <f ca="1">'GenerateurBingo.com'!OZ6</f>
        <v>Mot 13</v>
      </c>
      <c r="NE9" s="156" t="str">
        <f ca="1">'GenerateurBingo.com'!PA6</f>
        <v>Mot 18</v>
      </c>
      <c r="NF9" s="157" t="str">
        <f ca="1">'GenerateurBingo.com'!PB6</f>
        <v>Mot 21</v>
      </c>
      <c r="NG9" s="155" t="str">
        <f ca="1">'GenerateurBingo.com'!PC6</f>
        <v>Mot 3</v>
      </c>
      <c r="NH9" s="156" t="str">
        <f ca="1">'GenerateurBingo.com'!PD6</f>
        <v>Mot 9</v>
      </c>
      <c r="NI9" s="156" t="str">
        <f ca="1">'GenerateurBingo.com'!PE6</f>
        <v>Mot 11</v>
      </c>
      <c r="NJ9" s="156" t="str">
        <f ca="1">'GenerateurBingo.com'!PF6</f>
        <v>Mot 17</v>
      </c>
      <c r="NK9" s="157" t="str">
        <f ca="1">'GenerateurBingo.com'!PG6</f>
        <v>Mot 22</v>
      </c>
      <c r="NL9" s="155" t="str">
        <f ca="1">'GenerateurBingo.com'!PI6</f>
        <v>Mot 3</v>
      </c>
      <c r="NM9" s="156" t="str">
        <f ca="1">'GenerateurBingo.com'!PJ6</f>
        <v>Mot 8</v>
      </c>
      <c r="NN9" s="156" t="str">
        <f ca="1">'GenerateurBingo.com'!PK6</f>
        <v>Mot 12</v>
      </c>
      <c r="NO9" s="156" t="str">
        <f ca="1">'GenerateurBingo.com'!PL6</f>
        <v>Mot 19</v>
      </c>
      <c r="NP9" s="157" t="str">
        <f ca="1">'GenerateurBingo.com'!PM6</f>
        <v>Mot 25</v>
      </c>
      <c r="NQ9" s="155" t="str">
        <f ca="1">'GenerateurBingo.com'!PN6</f>
        <v>Mot 2</v>
      </c>
      <c r="NR9" s="156" t="str">
        <f ca="1">'GenerateurBingo.com'!PO6</f>
        <v>Mot 8</v>
      </c>
      <c r="NS9" s="156" t="str">
        <f ca="1">'GenerateurBingo.com'!PP6</f>
        <v>Mot 11</v>
      </c>
      <c r="NT9" s="156" t="str">
        <f ca="1">'GenerateurBingo.com'!PQ6</f>
        <v>Mot 18</v>
      </c>
      <c r="NU9" s="157" t="str">
        <f ca="1">'GenerateurBingo.com'!PR6</f>
        <v>Mot 25</v>
      </c>
      <c r="NV9" s="155" t="str">
        <f ca="1">'GenerateurBingo.com'!PT6</f>
        <v>Mot 5</v>
      </c>
      <c r="NW9" s="156" t="str">
        <f ca="1">'GenerateurBingo.com'!PU6</f>
        <v>Mot 7</v>
      </c>
      <c r="NX9" s="156" t="str">
        <f ca="1">'GenerateurBingo.com'!PV6</f>
        <v>Mot 12</v>
      </c>
      <c r="NY9" s="156" t="str">
        <f ca="1">'GenerateurBingo.com'!PW6</f>
        <v>Mot 18</v>
      </c>
      <c r="NZ9" s="157" t="str">
        <f ca="1">'GenerateurBingo.com'!PX6</f>
        <v>Mot 24</v>
      </c>
      <c r="OA9" s="155" t="str">
        <f ca="1">'GenerateurBingo.com'!PY6</f>
        <v>Mot 2</v>
      </c>
      <c r="OB9" s="156" t="str">
        <f ca="1">'GenerateurBingo.com'!PZ6</f>
        <v>Mot 9</v>
      </c>
      <c r="OC9" s="156" t="str">
        <f ca="1">'GenerateurBingo.com'!QA6</f>
        <v>Mot 12</v>
      </c>
      <c r="OD9" s="156" t="str">
        <f ca="1">'GenerateurBingo.com'!QB6</f>
        <v>Mot 16</v>
      </c>
      <c r="OE9" s="157" t="str">
        <f ca="1">'GenerateurBingo.com'!QC6</f>
        <v>Mot 21</v>
      </c>
      <c r="OF9" s="155" t="str">
        <f ca="1">'GenerateurBingo.com'!QE6</f>
        <v>Mot 1</v>
      </c>
      <c r="OG9" s="156" t="str">
        <f ca="1">'GenerateurBingo.com'!QF6</f>
        <v>Mot 8</v>
      </c>
      <c r="OH9" s="156" t="str">
        <f ca="1">'GenerateurBingo.com'!QG6</f>
        <v>Mot 14</v>
      </c>
      <c r="OI9" s="156" t="str">
        <f ca="1">'GenerateurBingo.com'!QH6</f>
        <v>Mot 19</v>
      </c>
      <c r="OJ9" s="157" t="str">
        <f ca="1">'GenerateurBingo.com'!QI6</f>
        <v>Mot 22</v>
      </c>
      <c r="OK9" s="155" t="str">
        <f ca="1">'GenerateurBingo.com'!QJ6</f>
        <v>Mot 1</v>
      </c>
      <c r="OL9" s="156" t="str">
        <f ca="1">'GenerateurBingo.com'!QK6</f>
        <v>Mot 10</v>
      </c>
      <c r="OM9" s="156" t="str">
        <f ca="1">'GenerateurBingo.com'!QL6</f>
        <v>Mot 11</v>
      </c>
      <c r="ON9" s="156" t="str">
        <f ca="1">'GenerateurBingo.com'!QM6</f>
        <v>Mot 20</v>
      </c>
      <c r="OO9" s="157" t="str">
        <f ca="1">'GenerateurBingo.com'!QN6</f>
        <v>Mot 25</v>
      </c>
      <c r="OP9" s="155" t="str">
        <f ca="1">'GenerateurBingo.com'!QP6</f>
        <v>Mot 3</v>
      </c>
      <c r="OQ9" s="156" t="str">
        <f ca="1">'GenerateurBingo.com'!QQ6</f>
        <v>Mot 6</v>
      </c>
      <c r="OR9" s="156" t="str">
        <f ca="1">'GenerateurBingo.com'!QR6</f>
        <v>Mot 11</v>
      </c>
      <c r="OS9" s="156" t="str">
        <f ca="1">'GenerateurBingo.com'!QS6</f>
        <v>Mot 17</v>
      </c>
      <c r="OT9" s="157" t="str">
        <f ca="1">'GenerateurBingo.com'!QT6</f>
        <v>Mot 22</v>
      </c>
      <c r="OU9" s="155" t="str">
        <f ca="1">'GenerateurBingo.com'!QU6</f>
        <v>Mot 2</v>
      </c>
      <c r="OV9" s="156" t="str">
        <f ca="1">'GenerateurBingo.com'!QV6</f>
        <v>Mot 8</v>
      </c>
      <c r="OW9" s="156" t="str">
        <f ca="1">'GenerateurBingo.com'!QW6</f>
        <v>Mot 12</v>
      </c>
      <c r="OX9" s="156" t="str">
        <f ca="1">'GenerateurBingo.com'!QX6</f>
        <v>Mot 16</v>
      </c>
      <c r="OY9" s="157" t="str">
        <f ca="1">'GenerateurBingo.com'!QY6</f>
        <v>Mot 25</v>
      </c>
      <c r="OZ9" s="155" t="str">
        <f ca="1">'GenerateurBingo.com'!RA6</f>
        <v>Mot 4</v>
      </c>
      <c r="PA9" s="156" t="str">
        <f ca="1">'GenerateurBingo.com'!RB6</f>
        <v>Mot 10</v>
      </c>
      <c r="PB9" s="156" t="str">
        <f ca="1">'GenerateurBingo.com'!RC6</f>
        <v>Mot 15</v>
      </c>
      <c r="PC9" s="156" t="str">
        <f ca="1">'GenerateurBingo.com'!RD6</f>
        <v>Mot 19</v>
      </c>
      <c r="PD9" s="157" t="str">
        <f ca="1">'GenerateurBingo.com'!RE6</f>
        <v>Mot 25</v>
      </c>
      <c r="PE9" s="155" t="str">
        <f ca="1">'GenerateurBingo.com'!RF6</f>
        <v>Mot 1</v>
      </c>
      <c r="PF9" s="156" t="str">
        <f ca="1">'GenerateurBingo.com'!RG6</f>
        <v>Mot 8</v>
      </c>
      <c r="PG9" s="156" t="str">
        <f ca="1">'GenerateurBingo.com'!RH6</f>
        <v>Mot 14</v>
      </c>
      <c r="PH9" s="156" t="str">
        <f ca="1">'GenerateurBingo.com'!RI6</f>
        <v>Mot 16</v>
      </c>
      <c r="PI9" s="157" t="str">
        <f ca="1">'GenerateurBingo.com'!RJ6</f>
        <v>Mot 25</v>
      </c>
      <c r="PJ9" s="155" t="str">
        <f ca="1">'GenerateurBingo.com'!RL6</f>
        <v>Mot 5</v>
      </c>
      <c r="PK9" s="156" t="str">
        <f ca="1">'GenerateurBingo.com'!RM6</f>
        <v>Mot 10</v>
      </c>
      <c r="PL9" s="156" t="str">
        <f ca="1">'GenerateurBingo.com'!RN6</f>
        <v>Mot 13</v>
      </c>
      <c r="PM9" s="156" t="str">
        <f ca="1">'GenerateurBingo.com'!RO6</f>
        <v>Mot 19</v>
      </c>
      <c r="PN9" s="157" t="str">
        <f ca="1">'GenerateurBingo.com'!RP6</f>
        <v>Mot 21</v>
      </c>
      <c r="PO9" s="155" t="str">
        <f ca="1">'GenerateurBingo.com'!RQ6</f>
        <v>Mot 4</v>
      </c>
      <c r="PP9" s="156" t="str">
        <f ca="1">'GenerateurBingo.com'!RR6</f>
        <v>Mot 7</v>
      </c>
      <c r="PQ9" s="156" t="str">
        <f ca="1">'GenerateurBingo.com'!RS6</f>
        <v>Mot 13</v>
      </c>
      <c r="PR9" s="156" t="str">
        <f ca="1">'GenerateurBingo.com'!RT6</f>
        <v>Mot 16</v>
      </c>
      <c r="PS9" s="157" t="str">
        <f ca="1">'GenerateurBingo.com'!RU6</f>
        <v>Mot 25</v>
      </c>
      <c r="PT9" s="155" t="str">
        <f ca="1">'GenerateurBingo.com'!RW6</f>
        <v>Mot 4</v>
      </c>
      <c r="PU9" s="156" t="str">
        <f ca="1">'GenerateurBingo.com'!RX6</f>
        <v>Mot 10</v>
      </c>
      <c r="PV9" s="156" t="str">
        <f ca="1">'GenerateurBingo.com'!RY6</f>
        <v>Mot 12</v>
      </c>
      <c r="PW9" s="156" t="str">
        <f ca="1">'GenerateurBingo.com'!RZ6</f>
        <v>Mot 18</v>
      </c>
      <c r="PX9" s="157" t="str">
        <f ca="1">'GenerateurBingo.com'!SA6</f>
        <v>Mot 21</v>
      </c>
      <c r="PY9" s="155" t="str">
        <f ca="1">'GenerateurBingo.com'!SB6</f>
        <v>Mot 2</v>
      </c>
      <c r="PZ9" s="156" t="str">
        <f ca="1">'GenerateurBingo.com'!SC6</f>
        <v>Mot 9</v>
      </c>
      <c r="QA9" s="156" t="str">
        <f ca="1">'GenerateurBingo.com'!SD6</f>
        <v>Mot 13</v>
      </c>
      <c r="QB9" s="156" t="str">
        <f ca="1">'GenerateurBingo.com'!SE6</f>
        <v>Mot 16</v>
      </c>
      <c r="QC9" s="157" t="str">
        <f ca="1">'GenerateurBingo.com'!SF6</f>
        <v>Mot 21</v>
      </c>
      <c r="QD9" s="155" t="str">
        <f ca="1">'GenerateurBingo.com'!SH6</f>
        <v>Mot 1</v>
      </c>
      <c r="QE9" s="156" t="str">
        <f ca="1">'GenerateurBingo.com'!SI6</f>
        <v>Mot 10</v>
      </c>
      <c r="QF9" s="156" t="str">
        <f ca="1">'GenerateurBingo.com'!SJ6</f>
        <v>Mot 15</v>
      </c>
      <c r="QG9" s="156" t="str">
        <f ca="1">'GenerateurBingo.com'!SK6</f>
        <v>Mot 18</v>
      </c>
      <c r="QH9" s="157" t="str">
        <f ca="1">'GenerateurBingo.com'!SL6</f>
        <v>Mot 23</v>
      </c>
      <c r="QI9" s="155" t="str">
        <f ca="1">'GenerateurBingo.com'!SM6</f>
        <v>Mot 3</v>
      </c>
      <c r="QJ9" s="156" t="str">
        <f ca="1">'GenerateurBingo.com'!SN6</f>
        <v>Mot 7</v>
      </c>
      <c r="QK9" s="156" t="str">
        <f ca="1">'GenerateurBingo.com'!SO6</f>
        <v>Mot 12</v>
      </c>
      <c r="QL9" s="156" t="str">
        <f ca="1">'GenerateurBingo.com'!SP6</f>
        <v>Mot 17</v>
      </c>
      <c r="QM9" s="157" t="str">
        <f ca="1">'GenerateurBingo.com'!SQ6</f>
        <v>Mot 25</v>
      </c>
      <c r="QN9" s="155" t="str">
        <f ca="1">'GenerateurBingo.com'!SS6</f>
        <v>Mot 2</v>
      </c>
      <c r="QO9" s="156" t="str">
        <f ca="1">'GenerateurBingo.com'!ST6</f>
        <v>Mot 9</v>
      </c>
      <c r="QP9" s="156" t="str">
        <f ca="1">'GenerateurBingo.com'!SU6</f>
        <v>Mot 12</v>
      </c>
      <c r="QQ9" s="156" t="str">
        <f ca="1">'GenerateurBingo.com'!SV6</f>
        <v>Mot 18</v>
      </c>
      <c r="QR9" s="157" t="str">
        <f ca="1">'GenerateurBingo.com'!SW6</f>
        <v>Mot 22</v>
      </c>
      <c r="QS9" s="155" t="str">
        <f ca="1">'GenerateurBingo.com'!SX6</f>
        <v>Mot 3</v>
      </c>
      <c r="QT9" s="156" t="str">
        <f ca="1">'GenerateurBingo.com'!SY6</f>
        <v>Mot 10</v>
      </c>
      <c r="QU9" s="156" t="str">
        <f ca="1">'GenerateurBingo.com'!SZ6</f>
        <v>Mot 11</v>
      </c>
      <c r="QV9" s="156" t="str">
        <f ca="1">'GenerateurBingo.com'!TA6</f>
        <v>Mot 20</v>
      </c>
      <c r="QW9" s="157" t="str">
        <f ca="1">'GenerateurBingo.com'!TB6</f>
        <v>Mot 22</v>
      </c>
      <c r="QX9" s="155" t="str">
        <f ca="1">'GenerateurBingo.com'!TD6</f>
        <v>Mot 1</v>
      </c>
      <c r="QY9" s="156" t="str">
        <f ca="1">'GenerateurBingo.com'!TE6</f>
        <v>Mot 8</v>
      </c>
      <c r="QZ9" s="156" t="str">
        <f ca="1">'GenerateurBingo.com'!TF6</f>
        <v>Mot 13</v>
      </c>
      <c r="RA9" s="156" t="str">
        <f ca="1">'GenerateurBingo.com'!TG6</f>
        <v>Mot 17</v>
      </c>
      <c r="RB9" s="157" t="str">
        <f ca="1">'GenerateurBingo.com'!TH6</f>
        <v>Mot 22</v>
      </c>
      <c r="RC9" s="155" t="str">
        <f ca="1">'GenerateurBingo.com'!TI6</f>
        <v>Mot 1</v>
      </c>
      <c r="RD9" s="156" t="str">
        <f ca="1">'GenerateurBingo.com'!TJ6</f>
        <v>Mot 8</v>
      </c>
      <c r="RE9" s="156" t="str">
        <f ca="1">'GenerateurBingo.com'!TK6</f>
        <v>Mot 11</v>
      </c>
      <c r="RF9" s="156" t="str">
        <f ca="1">'GenerateurBingo.com'!TL6</f>
        <v>Mot 19</v>
      </c>
      <c r="RG9" s="157" t="str">
        <f ca="1">'GenerateurBingo.com'!TM6</f>
        <v>Mot 21</v>
      </c>
      <c r="RH9" s="155" t="str">
        <f ca="1">'GenerateurBingo.com'!TO6</f>
        <v>Mot 4</v>
      </c>
      <c r="RI9" s="156" t="str">
        <f ca="1">'GenerateurBingo.com'!TP6</f>
        <v>Mot 6</v>
      </c>
      <c r="RJ9" s="156" t="str">
        <f ca="1">'GenerateurBingo.com'!TQ6</f>
        <v>Mot 12</v>
      </c>
      <c r="RK9" s="156" t="str">
        <f ca="1">'GenerateurBingo.com'!TR6</f>
        <v>Mot 18</v>
      </c>
      <c r="RL9" s="157" t="str">
        <f ca="1">'GenerateurBingo.com'!TS6</f>
        <v>Mot 22</v>
      </c>
      <c r="RM9" s="155" t="str">
        <f ca="1">'GenerateurBingo.com'!TT6</f>
        <v>Mot 3</v>
      </c>
      <c r="RN9" s="156" t="str">
        <f ca="1">'GenerateurBingo.com'!TU6</f>
        <v>Mot 6</v>
      </c>
      <c r="RO9" s="156" t="str">
        <f ca="1">'GenerateurBingo.com'!TV6</f>
        <v>Mot 14</v>
      </c>
      <c r="RP9" s="156" t="str">
        <f ca="1">'GenerateurBingo.com'!TW6</f>
        <v>Mot 19</v>
      </c>
      <c r="RQ9" s="157" t="str">
        <f ca="1">'GenerateurBingo.com'!TX6</f>
        <v>Mot 24</v>
      </c>
      <c r="RR9" s="155" t="str">
        <f ca="1">'GenerateurBingo.com'!TZ6</f>
        <v>Mot 2</v>
      </c>
      <c r="RS9" s="156" t="str">
        <f ca="1">'GenerateurBingo.com'!UA6</f>
        <v>Mot 6</v>
      </c>
      <c r="RT9" s="156" t="str">
        <f ca="1">'GenerateurBingo.com'!UB6</f>
        <v>Mot 12</v>
      </c>
      <c r="RU9" s="156" t="str">
        <f ca="1">'GenerateurBingo.com'!UC6</f>
        <v>Mot 19</v>
      </c>
      <c r="RV9" s="157" t="str">
        <f ca="1">'GenerateurBingo.com'!UD6</f>
        <v>Mot 25</v>
      </c>
      <c r="RW9" s="155" t="str">
        <f ca="1">'GenerateurBingo.com'!UE6</f>
        <v>Mot 1</v>
      </c>
      <c r="RX9" s="156" t="str">
        <f ca="1">'GenerateurBingo.com'!UF6</f>
        <v>Mot 6</v>
      </c>
      <c r="RY9" s="156" t="str">
        <f ca="1">'GenerateurBingo.com'!UG6</f>
        <v>Mot 11</v>
      </c>
      <c r="RZ9" s="156" t="str">
        <f ca="1">'GenerateurBingo.com'!UH6</f>
        <v>Mot 20</v>
      </c>
      <c r="SA9" s="157" t="str">
        <f ca="1">'GenerateurBingo.com'!UI6</f>
        <v>Mot 24</v>
      </c>
      <c r="SB9" s="155" t="str">
        <f ca="1">'GenerateurBingo.com'!UK6</f>
        <v>Mot 3</v>
      </c>
      <c r="SC9" s="156" t="str">
        <f ca="1">'GenerateurBingo.com'!UL6</f>
        <v>Mot 9</v>
      </c>
      <c r="SD9" s="156" t="str">
        <f ca="1">'GenerateurBingo.com'!UM6</f>
        <v>Mot 11</v>
      </c>
      <c r="SE9" s="156" t="str">
        <f ca="1">'GenerateurBingo.com'!UN6</f>
        <v>Mot 20</v>
      </c>
      <c r="SF9" s="157" t="str">
        <f ca="1">'GenerateurBingo.com'!UO6</f>
        <v>Mot 22</v>
      </c>
    </row>
    <row r="10" spans="1:500" s="118" customFormat="1" ht="35">
      <c r="A10" s="117"/>
      <c r="B10" s="117"/>
      <c r="C10" s="117" t="str">
        <f>IF('Liste des mots'!$D$1=TRUE,Instructions!$D$17,"")</f>
        <v>Inscrire la description ici</v>
      </c>
      <c r="D10" s="117"/>
      <c r="E10" s="117"/>
      <c r="F10" s="117"/>
      <c r="G10" s="117"/>
      <c r="H10" s="117" t="str">
        <f>IF('Liste des mots'!$D$1=TRUE,Instructions!$D$17,"")</f>
        <v>Inscrire la description ici</v>
      </c>
      <c r="I10" s="117"/>
      <c r="J10" s="117"/>
      <c r="K10" s="117"/>
      <c r="L10" s="117"/>
      <c r="M10" s="117" t="str">
        <f>IF('Liste des mots'!$D$1=TRUE,Instructions!$D$17,"")</f>
        <v>Inscrire la description ici</v>
      </c>
      <c r="N10" s="117"/>
      <c r="O10" s="117"/>
      <c r="P10" s="117"/>
      <c r="Q10" s="117"/>
      <c r="R10" s="117" t="str">
        <f>IF('Liste des mots'!$D$1=TRUE,Instructions!$D$17,"")</f>
        <v>Inscrire la description ici</v>
      </c>
      <c r="S10" s="117"/>
      <c r="T10" s="117"/>
      <c r="U10" s="117"/>
      <c r="V10" s="117"/>
      <c r="W10" s="117" t="str">
        <f>IF('Liste des mots'!$D$1=TRUE,Instructions!$D$17,"")</f>
        <v>Inscrire la description ici</v>
      </c>
      <c r="X10" s="117"/>
      <c r="Y10" s="117"/>
      <c r="Z10" s="117"/>
      <c r="AA10" s="117"/>
      <c r="AB10" s="117" t="str">
        <f>IF('Liste des mots'!$D$1=TRUE,Instructions!$D$17,"")</f>
        <v>Inscrire la description ici</v>
      </c>
      <c r="AC10" s="117"/>
      <c r="AD10" s="117"/>
      <c r="AE10" s="117"/>
      <c r="AF10" s="117"/>
      <c r="AG10" s="117" t="str">
        <f>IF('Liste des mots'!$D$1=TRUE,Instructions!$D$17,"")</f>
        <v>Inscrire la description ici</v>
      </c>
      <c r="AH10" s="117"/>
      <c r="AI10" s="117"/>
      <c r="AJ10" s="117"/>
      <c r="AK10" s="117"/>
      <c r="AL10" s="117" t="str">
        <f>IF('Liste des mots'!$D$1=TRUE,Instructions!$D$17,"")</f>
        <v>Inscrire la description ici</v>
      </c>
      <c r="AM10" s="117"/>
      <c r="AN10" s="117"/>
      <c r="AO10" s="117"/>
      <c r="AP10" s="117"/>
      <c r="AQ10" s="117" t="str">
        <f>IF('Liste des mots'!$D$1=TRUE,Instructions!$D$17,"")</f>
        <v>Inscrire la description ici</v>
      </c>
      <c r="AR10" s="117"/>
      <c r="AS10" s="117"/>
      <c r="AT10" s="117"/>
      <c r="AU10" s="117"/>
      <c r="AV10" s="117" t="str">
        <f>IF('Liste des mots'!$D$1=TRUE,Instructions!$D$17,"")</f>
        <v>Inscrire la description ici</v>
      </c>
      <c r="AW10" s="117"/>
      <c r="AX10" s="117"/>
      <c r="AY10" s="117"/>
      <c r="AZ10" s="117"/>
      <c r="BA10" s="117" t="str">
        <f>IF('Liste des mots'!$D$1=TRUE,Instructions!$D$17,"")</f>
        <v>Inscrire la description ici</v>
      </c>
      <c r="BB10" s="117"/>
      <c r="BC10" s="117"/>
      <c r="BD10" s="117"/>
      <c r="BE10" s="117"/>
      <c r="BF10" s="117" t="str">
        <f>IF('Liste des mots'!$D$1=TRUE,Instructions!$D$17,"")</f>
        <v>Inscrire la description ici</v>
      </c>
      <c r="BG10" s="117"/>
      <c r="BH10" s="117"/>
      <c r="BI10" s="117"/>
      <c r="BJ10" s="117"/>
      <c r="BK10" s="117" t="str">
        <f>IF('Liste des mots'!$D$1=TRUE,Instructions!$D$17,"")</f>
        <v>Inscrire la description ici</v>
      </c>
      <c r="BL10" s="117"/>
      <c r="BM10" s="117"/>
      <c r="BN10" s="117"/>
      <c r="BO10" s="117"/>
      <c r="BP10" s="117" t="str">
        <f>IF('Liste des mots'!$D$1=TRUE,Instructions!$D$17,"")</f>
        <v>Inscrire la description ici</v>
      </c>
      <c r="BQ10" s="117"/>
      <c r="BR10" s="117"/>
      <c r="BS10" s="117"/>
      <c r="BT10" s="117"/>
      <c r="BU10" s="117" t="str">
        <f>IF('Liste des mots'!$D$1=TRUE,Instructions!$D$17,"")</f>
        <v>Inscrire la description ici</v>
      </c>
      <c r="BV10" s="117"/>
      <c r="BW10" s="117"/>
      <c r="BX10" s="117"/>
      <c r="BY10" s="117"/>
      <c r="BZ10" s="117" t="str">
        <f>IF('Liste des mots'!$D$1=TRUE,Instructions!$D$17,"")</f>
        <v>Inscrire la description ici</v>
      </c>
      <c r="CA10" s="117"/>
      <c r="CB10" s="117"/>
      <c r="CC10" s="117"/>
      <c r="CD10" s="117"/>
      <c r="CE10" s="117" t="str">
        <f>IF('Liste des mots'!$D$1=TRUE,Instructions!$D$17,"")</f>
        <v>Inscrire la description ici</v>
      </c>
      <c r="CF10" s="117"/>
      <c r="CG10" s="117"/>
      <c r="CH10" s="117"/>
      <c r="CI10" s="117"/>
      <c r="CJ10" s="117" t="str">
        <f>IF('Liste des mots'!$D$1=TRUE,Instructions!$D$17,"")</f>
        <v>Inscrire la description ici</v>
      </c>
      <c r="CK10" s="117"/>
      <c r="CL10" s="117"/>
      <c r="CM10" s="117"/>
      <c r="CN10" s="117"/>
      <c r="CO10" s="117" t="str">
        <f>IF('Liste des mots'!$D$1=TRUE,Instructions!$D$17,"")</f>
        <v>Inscrire la description ici</v>
      </c>
      <c r="CP10" s="117"/>
      <c r="CQ10" s="117"/>
      <c r="CR10" s="117"/>
      <c r="CS10" s="117"/>
      <c r="CT10" s="117" t="str">
        <f>IF('Liste des mots'!$D$1=TRUE,Instructions!$D$17,"")</f>
        <v>Inscrire la description ici</v>
      </c>
      <c r="CU10" s="117"/>
      <c r="CV10" s="117"/>
      <c r="CW10" s="117"/>
      <c r="CX10" s="117"/>
      <c r="CY10" s="117" t="str">
        <f>IF('Liste des mots'!$D$1=TRUE,Instructions!$D$17,"")</f>
        <v>Inscrire la description ici</v>
      </c>
      <c r="CZ10" s="117"/>
      <c r="DA10" s="117"/>
      <c r="DB10" s="117"/>
      <c r="DC10" s="117"/>
      <c r="DD10" s="117" t="str">
        <f>IF('Liste des mots'!$D$1=TRUE,Instructions!$D$17,"")</f>
        <v>Inscrire la description ici</v>
      </c>
      <c r="DE10" s="117"/>
      <c r="DF10" s="117"/>
      <c r="DG10" s="117"/>
      <c r="DH10" s="117"/>
      <c r="DI10" s="117" t="str">
        <f>IF('Liste des mots'!$D$1=TRUE,Instructions!$D$17,"")</f>
        <v>Inscrire la description ici</v>
      </c>
      <c r="DJ10" s="117"/>
      <c r="DK10" s="117"/>
      <c r="DL10" s="117"/>
      <c r="DM10" s="117"/>
      <c r="DN10" s="117" t="str">
        <f>IF('Liste des mots'!$D$1=TRUE,Instructions!$D$17,"")</f>
        <v>Inscrire la description ici</v>
      </c>
      <c r="DO10" s="117"/>
      <c r="DP10" s="117"/>
      <c r="DQ10" s="117"/>
      <c r="DR10" s="117"/>
      <c r="DS10" s="117" t="str">
        <f>IF('Liste des mots'!$D$1=TRUE,Instructions!$D$17,"")</f>
        <v>Inscrire la description ici</v>
      </c>
      <c r="DT10" s="117"/>
      <c r="DU10" s="117"/>
      <c r="DV10" s="117"/>
      <c r="DW10" s="117"/>
      <c r="DX10" s="117" t="str">
        <f>IF('Liste des mots'!$D$1=TRUE,Instructions!$D$17,"")</f>
        <v>Inscrire la description ici</v>
      </c>
      <c r="DY10" s="117"/>
      <c r="DZ10" s="117"/>
      <c r="EA10" s="117"/>
      <c r="EB10" s="117"/>
      <c r="EC10" s="117" t="str">
        <f>IF('Liste des mots'!$D$1=TRUE,Instructions!$D$17,"")</f>
        <v>Inscrire la description ici</v>
      </c>
      <c r="ED10" s="117"/>
      <c r="EE10" s="117"/>
      <c r="EF10" s="117"/>
      <c r="EG10" s="117"/>
      <c r="EH10" s="117" t="str">
        <f>IF('Liste des mots'!$D$1=TRUE,Instructions!$D$17,"")</f>
        <v>Inscrire la description ici</v>
      </c>
      <c r="EI10" s="117"/>
      <c r="EJ10" s="117"/>
      <c r="EK10" s="117"/>
      <c r="EL10" s="117"/>
      <c r="EM10" s="117" t="str">
        <f>IF('Liste des mots'!$D$1=TRUE,Instructions!$D$17,"")</f>
        <v>Inscrire la description ici</v>
      </c>
      <c r="EN10" s="117"/>
      <c r="EO10" s="117"/>
      <c r="EP10" s="117"/>
      <c r="EQ10" s="117"/>
      <c r="ER10" s="117" t="str">
        <f>IF('Liste des mots'!$D$1=TRUE,Instructions!$D$17,"")</f>
        <v>Inscrire la description ici</v>
      </c>
      <c r="ES10" s="117"/>
      <c r="ET10" s="117"/>
      <c r="EU10" s="117"/>
      <c r="EV10" s="117"/>
      <c r="EW10" s="117" t="str">
        <f>IF('Liste des mots'!$D$1=TRUE,Instructions!$D$17,"")</f>
        <v>Inscrire la description ici</v>
      </c>
      <c r="EX10" s="117"/>
      <c r="EY10" s="117"/>
      <c r="EZ10" s="117"/>
      <c r="FA10" s="117"/>
      <c r="FB10" s="117" t="str">
        <f>IF('Liste des mots'!$D$1=TRUE,Instructions!$D$17,"")</f>
        <v>Inscrire la description ici</v>
      </c>
      <c r="FC10" s="117"/>
      <c r="FD10" s="117"/>
      <c r="FE10" s="117"/>
      <c r="FF10" s="117"/>
      <c r="FG10" s="117" t="str">
        <f>IF('Liste des mots'!$D$1=TRUE,Instructions!$D$17,"")</f>
        <v>Inscrire la description ici</v>
      </c>
      <c r="FH10" s="117"/>
      <c r="FI10" s="117"/>
      <c r="FJ10" s="117"/>
      <c r="FK10" s="117"/>
      <c r="FL10" s="117" t="str">
        <f>IF('Liste des mots'!$D$1=TRUE,Instructions!$D$17,"")</f>
        <v>Inscrire la description ici</v>
      </c>
      <c r="FM10" s="117"/>
      <c r="FN10" s="117"/>
      <c r="FO10" s="117"/>
      <c r="FP10" s="117"/>
      <c r="FQ10" s="117" t="str">
        <f>IF('Liste des mots'!$D$1=TRUE,Instructions!$D$17,"")</f>
        <v>Inscrire la description ici</v>
      </c>
      <c r="FR10" s="117"/>
      <c r="FS10" s="117"/>
      <c r="FT10" s="117"/>
      <c r="FU10" s="117"/>
      <c r="FV10" s="117" t="str">
        <f>IF('Liste des mots'!$D$1=TRUE,Instructions!$D$17,"")</f>
        <v>Inscrire la description ici</v>
      </c>
      <c r="FW10" s="117"/>
      <c r="FX10" s="117"/>
      <c r="FY10" s="117"/>
      <c r="FZ10" s="117"/>
      <c r="GA10" s="117" t="str">
        <f>IF('Liste des mots'!$D$1=TRUE,Instructions!$D$17,"")</f>
        <v>Inscrire la description ici</v>
      </c>
      <c r="GB10" s="117"/>
      <c r="GC10" s="117"/>
      <c r="GD10" s="117"/>
      <c r="GE10" s="117"/>
      <c r="GF10" s="117" t="str">
        <f>IF('Liste des mots'!$D$1=TRUE,Instructions!$D$17,"")</f>
        <v>Inscrire la description ici</v>
      </c>
      <c r="GG10" s="117"/>
      <c r="GH10" s="117"/>
      <c r="GI10" s="117"/>
      <c r="GJ10" s="117"/>
      <c r="GK10" s="117" t="str">
        <f>IF('Liste des mots'!$D$1=TRUE,Instructions!$D$17,"")</f>
        <v>Inscrire la description ici</v>
      </c>
      <c r="GL10" s="117"/>
      <c r="GM10" s="117"/>
      <c r="GN10" s="117"/>
      <c r="GO10" s="117"/>
      <c r="GP10" s="117" t="str">
        <f>IF('Liste des mots'!$D$1=TRUE,Instructions!$D$17,"")</f>
        <v>Inscrire la description ici</v>
      </c>
      <c r="GQ10" s="117"/>
      <c r="GR10" s="117"/>
      <c r="GS10" s="117"/>
      <c r="GT10" s="117"/>
      <c r="GU10" s="117" t="str">
        <f>IF('Liste des mots'!$D$1=TRUE,Instructions!$D$17,"")</f>
        <v>Inscrire la description ici</v>
      </c>
      <c r="GV10" s="117"/>
      <c r="GW10" s="117"/>
      <c r="GX10" s="117"/>
      <c r="GY10" s="117"/>
      <c r="GZ10" s="117" t="str">
        <f>IF('Liste des mots'!$D$1=TRUE,Instructions!$D$17,"")</f>
        <v>Inscrire la description ici</v>
      </c>
      <c r="HA10" s="117"/>
      <c r="HB10" s="117"/>
      <c r="HC10" s="117"/>
      <c r="HD10" s="117"/>
      <c r="HE10" s="117" t="str">
        <f>IF('Liste des mots'!$D$1=TRUE,Instructions!$D$17,"")</f>
        <v>Inscrire la description ici</v>
      </c>
      <c r="HF10" s="117"/>
      <c r="HG10" s="117"/>
      <c r="HH10" s="117"/>
      <c r="HI10" s="117"/>
      <c r="HJ10" s="117" t="str">
        <f>IF('Liste des mots'!$D$1=TRUE,Instructions!$D$17,"")</f>
        <v>Inscrire la description ici</v>
      </c>
      <c r="HK10" s="117"/>
      <c r="HL10" s="117"/>
      <c r="HM10" s="117"/>
      <c r="HN10" s="117"/>
      <c r="HO10" s="117" t="str">
        <f>IF('Liste des mots'!$D$1=TRUE,Instructions!$D$17,"")</f>
        <v>Inscrire la description ici</v>
      </c>
      <c r="HP10" s="117"/>
      <c r="HQ10" s="117"/>
      <c r="HR10" s="117"/>
      <c r="HS10" s="117"/>
      <c r="HT10" s="117" t="str">
        <f>IF('Liste des mots'!$D$1=TRUE,Instructions!$D$17,"")</f>
        <v>Inscrire la description ici</v>
      </c>
      <c r="HU10" s="117"/>
      <c r="HV10" s="117"/>
      <c r="HW10" s="117"/>
      <c r="HX10" s="117"/>
      <c r="HY10" s="117" t="str">
        <f>IF('Liste des mots'!$D$1=TRUE,Instructions!$D$17,"")</f>
        <v>Inscrire la description ici</v>
      </c>
      <c r="HZ10" s="117"/>
      <c r="IA10" s="117"/>
      <c r="IB10" s="117"/>
      <c r="IC10" s="117"/>
      <c r="ID10" s="117" t="str">
        <f>IF('Liste des mots'!$D$1=TRUE,Instructions!$D$17,"")</f>
        <v>Inscrire la description ici</v>
      </c>
      <c r="IE10" s="117"/>
      <c r="IF10" s="117"/>
      <c r="IG10" s="117"/>
      <c r="IH10" s="117"/>
      <c r="II10" s="117" t="str">
        <f>IF('Liste des mots'!$D$1=TRUE,Instructions!$D$17,"")</f>
        <v>Inscrire la description ici</v>
      </c>
      <c r="IJ10" s="117"/>
      <c r="IK10" s="117"/>
      <c r="IL10" s="117"/>
      <c r="IM10" s="117"/>
      <c r="IN10" s="117" t="str">
        <f>IF('Liste des mots'!$D$1=TRUE,Instructions!$D$17,"")</f>
        <v>Inscrire la description ici</v>
      </c>
      <c r="IO10" s="117"/>
      <c r="IP10" s="117"/>
      <c r="IQ10" s="117"/>
      <c r="IR10" s="117"/>
      <c r="IS10" s="117" t="str">
        <f>IF('Liste des mots'!$D$1=TRUE,Instructions!$D$17,"")</f>
        <v>Inscrire la description ici</v>
      </c>
      <c r="IT10" s="117"/>
      <c r="IU10" s="117"/>
      <c r="IV10" s="117"/>
      <c r="IW10" s="117"/>
      <c r="IX10" s="117" t="str">
        <f>IF('Liste des mots'!$D$1=TRUE,Instructions!$D$17,"")</f>
        <v>Inscrire la description ici</v>
      </c>
      <c r="IY10" s="117"/>
      <c r="IZ10" s="117"/>
      <c r="JA10" s="117"/>
      <c r="JB10" s="117"/>
      <c r="JC10" s="117" t="str">
        <f>IF('Liste des mots'!$D$1=TRUE,Instructions!$D$17,"")</f>
        <v>Inscrire la description ici</v>
      </c>
      <c r="JD10" s="117"/>
      <c r="JE10" s="117"/>
      <c r="JF10" s="117"/>
      <c r="JG10" s="117"/>
      <c r="JH10" s="117" t="str">
        <f>IF('Liste des mots'!$D$1=TRUE,Instructions!$D$17,"")</f>
        <v>Inscrire la description ici</v>
      </c>
      <c r="JI10" s="117"/>
      <c r="JJ10" s="117"/>
      <c r="JK10" s="117"/>
      <c r="JL10" s="117"/>
      <c r="JM10" s="117" t="str">
        <f>IF('Liste des mots'!$D$1=TRUE,Instructions!$D$17,"")</f>
        <v>Inscrire la description ici</v>
      </c>
      <c r="JN10" s="117"/>
      <c r="JO10" s="117"/>
      <c r="JP10" s="117"/>
      <c r="JQ10" s="117"/>
      <c r="JR10" s="117" t="str">
        <f>IF('Liste des mots'!$D$1=TRUE,Instructions!$D$17,"")</f>
        <v>Inscrire la description ici</v>
      </c>
      <c r="JS10" s="117"/>
      <c r="JT10" s="117"/>
      <c r="JU10" s="117"/>
      <c r="JV10" s="117"/>
      <c r="JW10" s="117" t="str">
        <f>IF('Liste des mots'!$D$1=TRUE,Instructions!$D$17,"")</f>
        <v>Inscrire la description ici</v>
      </c>
      <c r="JX10" s="117"/>
      <c r="JY10" s="117"/>
      <c r="JZ10" s="117"/>
      <c r="KA10" s="117"/>
      <c r="KB10" s="117" t="str">
        <f>IF('Liste des mots'!$D$1=TRUE,Instructions!$D$17,"")</f>
        <v>Inscrire la description ici</v>
      </c>
      <c r="KC10" s="117"/>
      <c r="KD10" s="117"/>
      <c r="KE10" s="117"/>
      <c r="KF10" s="117"/>
      <c r="KG10" s="117" t="str">
        <f>IF('Liste des mots'!$D$1=TRUE,Instructions!$D$17,"")</f>
        <v>Inscrire la description ici</v>
      </c>
      <c r="KH10" s="117"/>
      <c r="KI10" s="117"/>
      <c r="KJ10" s="117"/>
      <c r="KK10" s="117"/>
      <c r="KL10" s="117" t="str">
        <f>IF('Liste des mots'!$D$1=TRUE,Instructions!$D$17,"")</f>
        <v>Inscrire la description ici</v>
      </c>
      <c r="KM10" s="117"/>
      <c r="KN10" s="117"/>
      <c r="KO10" s="117"/>
      <c r="KP10" s="117"/>
      <c r="KQ10" s="117" t="str">
        <f>IF('Liste des mots'!$D$1=TRUE,Instructions!$D$17,"")</f>
        <v>Inscrire la description ici</v>
      </c>
      <c r="KR10" s="117"/>
      <c r="KS10" s="117"/>
      <c r="KT10" s="117"/>
      <c r="KU10" s="117"/>
      <c r="KV10" s="117" t="str">
        <f>IF('Liste des mots'!$D$1=TRUE,Instructions!$D$17,"")</f>
        <v>Inscrire la description ici</v>
      </c>
      <c r="KW10" s="117"/>
      <c r="KX10" s="117"/>
      <c r="KY10" s="117"/>
      <c r="KZ10" s="117"/>
      <c r="LA10" s="117" t="str">
        <f>IF('Liste des mots'!$D$1=TRUE,Instructions!$D$17,"")</f>
        <v>Inscrire la description ici</v>
      </c>
      <c r="LB10" s="117"/>
      <c r="LC10" s="117"/>
      <c r="LD10" s="117"/>
      <c r="LE10" s="117"/>
      <c r="LF10" s="117" t="str">
        <f>IF('Liste des mots'!$D$1=TRUE,Instructions!$D$17,"")</f>
        <v>Inscrire la description ici</v>
      </c>
      <c r="LG10" s="117"/>
      <c r="LH10" s="117"/>
      <c r="LI10" s="117"/>
      <c r="LJ10" s="117"/>
      <c r="LK10" s="117" t="str">
        <f>IF('Liste des mots'!$D$1=TRUE,Instructions!$D$17,"")</f>
        <v>Inscrire la description ici</v>
      </c>
      <c r="LL10" s="117"/>
      <c r="LM10" s="117"/>
      <c r="LN10" s="117"/>
      <c r="LO10" s="117"/>
      <c r="LP10" s="117" t="str">
        <f>IF('Liste des mots'!$D$1=TRUE,Instructions!$D$17,"")</f>
        <v>Inscrire la description ici</v>
      </c>
      <c r="LQ10" s="117"/>
      <c r="LR10" s="117"/>
      <c r="LS10" s="117"/>
      <c r="LT10" s="117"/>
      <c r="LU10" s="117" t="str">
        <f>IF('Liste des mots'!$D$1=TRUE,Instructions!$D$17,"")</f>
        <v>Inscrire la description ici</v>
      </c>
      <c r="LV10" s="117"/>
      <c r="LW10" s="117"/>
      <c r="LX10" s="117"/>
      <c r="LY10" s="117"/>
      <c r="LZ10" s="117" t="str">
        <f>IF('Liste des mots'!$D$1=TRUE,Instructions!$D$17,"")</f>
        <v>Inscrire la description ici</v>
      </c>
      <c r="MA10" s="117"/>
      <c r="MB10" s="117"/>
      <c r="MC10" s="117"/>
      <c r="MD10" s="117"/>
      <c r="ME10" s="117" t="str">
        <f>IF('Liste des mots'!$D$1=TRUE,Instructions!$D$17,"")</f>
        <v>Inscrire la description ici</v>
      </c>
      <c r="MF10" s="117"/>
      <c r="MG10" s="117"/>
      <c r="MH10" s="117"/>
      <c r="MI10" s="117"/>
      <c r="MJ10" s="117" t="str">
        <f>IF('Liste des mots'!$D$1=TRUE,Instructions!$D$17,"")</f>
        <v>Inscrire la description ici</v>
      </c>
      <c r="MK10" s="117"/>
      <c r="ML10" s="117"/>
      <c r="MM10" s="117"/>
      <c r="MN10" s="117"/>
      <c r="MO10" s="117" t="str">
        <f>IF('Liste des mots'!$D$1=TRUE,Instructions!$D$17,"")</f>
        <v>Inscrire la description ici</v>
      </c>
      <c r="MP10" s="117"/>
      <c r="MQ10" s="117"/>
      <c r="MR10" s="117"/>
      <c r="MS10" s="117"/>
      <c r="MT10" s="117" t="str">
        <f>IF('Liste des mots'!$D$1=TRUE,Instructions!$D$17,"")</f>
        <v>Inscrire la description ici</v>
      </c>
      <c r="MU10" s="117"/>
      <c r="MV10" s="117"/>
      <c r="MW10" s="117"/>
      <c r="MX10" s="117"/>
      <c r="MY10" s="117" t="str">
        <f>IF('Liste des mots'!$D$1=TRUE,Instructions!$D$17,"")</f>
        <v>Inscrire la description ici</v>
      </c>
      <c r="MZ10" s="117"/>
      <c r="NA10" s="117"/>
      <c r="NB10" s="117"/>
      <c r="NC10" s="117"/>
      <c r="ND10" s="117" t="str">
        <f>IF('Liste des mots'!$D$1=TRUE,Instructions!$D$17,"")</f>
        <v>Inscrire la description ici</v>
      </c>
      <c r="NE10" s="117"/>
      <c r="NF10" s="117"/>
      <c r="NG10" s="117"/>
      <c r="NH10" s="117"/>
      <c r="NI10" s="117" t="str">
        <f>IF('Liste des mots'!$D$1=TRUE,Instructions!$D$17,"")</f>
        <v>Inscrire la description ici</v>
      </c>
      <c r="NJ10" s="117"/>
      <c r="NK10" s="117"/>
      <c r="NL10" s="117"/>
      <c r="NM10" s="117"/>
      <c r="NN10" s="117" t="str">
        <f>IF('Liste des mots'!$D$1=TRUE,Instructions!$D$17,"")</f>
        <v>Inscrire la description ici</v>
      </c>
      <c r="NO10" s="117"/>
      <c r="NP10" s="117"/>
      <c r="NQ10" s="117"/>
      <c r="NR10" s="117"/>
      <c r="NS10" s="117" t="str">
        <f>IF('Liste des mots'!$D$1=TRUE,Instructions!$D$17,"")</f>
        <v>Inscrire la description ici</v>
      </c>
      <c r="NT10" s="117"/>
      <c r="NU10" s="117"/>
      <c r="NV10" s="117"/>
      <c r="NW10" s="117"/>
      <c r="NX10" s="117" t="str">
        <f>IF('Liste des mots'!$D$1=TRUE,Instructions!$D$17,"")</f>
        <v>Inscrire la description ici</v>
      </c>
      <c r="NY10" s="117"/>
      <c r="NZ10" s="117"/>
      <c r="OA10" s="117"/>
      <c r="OB10" s="117"/>
      <c r="OC10" s="117" t="str">
        <f>IF('Liste des mots'!$D$1=TRUE,Instructions!$D$17,"")</f>
        <v>Inscrire la description ici</v>
      </c>
      <c r="OD10" s="117"/>
      <c r="OE10" s="117"/>
      <c r="OF10" s="117"/>
      <c r="OG10" s="117"/>
      <c r="OH10" s="117" t="str">
        <f>IF('Liste des mots'!$D$1=TRUE,Instructions!$D$17,"")</f>
        <v>Inscrire la description ici</v>
      </c>
      <c r="OI10" s="117"/>
      <c r="OJ10" s="117"/>
      <c r="OK10" s="117"/>
      <c r="OL10" s="117"/>
      <c r="OM10" s="117" t="str">
        <f>IF('Liste des mots'!$D$1=TRUE,Instructions!$D$17,"")</f>
        <v>Inscrire la description ici</v>
      </c>
      <c r="ON10" s="117"/>
      <c r="OO10" s="117"/>
      <c r="OP10" s="117"/>
      <c r="OQ10" s="117"/>
      <c r="OR10" s="117" t="str">
        <f>IF('Liste des mots'!$D$1=TRUE,Instructions!$D$17,"")</f>
        <v>Inscrire la description ici</v>
      </c>
      <c r="OS10" s="117"/>
      <c r="OT10" s="117"/>
      <c r="OU10" s="117"/>
      <c r="OV10" s="117"/>
      <c r="OW10" s="117" t="str">
        <f>IF('Liste des mots'!$D$1=TRUE,Instructions!$D$17,"")</f>
        <v>Inscrire la description ici</v>
      </c>
      <c r="OX10" s="117"/>
      <c r="OY10" s="117"/>
      <c r="OZ10" s="117"/>
      <c r="PA10" s="117"/>
      <c r="PB10" s="117" t="str">
        <f>IF('Liste des mots'!$D$1=TRUE,Instructions!$D$17,"")</f>
        <v>Inscrire la description ici</v>
      </c>
      <c r="PC10" s="117"/>
      <c r="PD10" s="117"/>
      <c r="PE10" s="117"/>
      <c r="PF10" s="117"/>
      <c r="PG10" s="117" t="str">
        <f>IF('Liste des mots'!$D$1=TRUE,Instructions!$D$17,"")</f>
        <v>Inscrire la description ici</v>
      </c>
      <c r="PH10" s="117"/>
      <c r="PI10" s="117"/>
      <c r="PJ10" s="117"/>
      <c r="PK10" s="117"/>
      <c r="PL10" s="117" t="str">
        <f>IF('Liste des mots'!$D$1=TRUE,Instructions!$D$17,"")</f>
        <v>Inscrire la description ici</v>
      </c>
      <c r="PM10" s="117"/>
      <c r="PN10" s="117"/>
      <c r="PO10" s="117"/>
      <c r="PP10" s="117"/>
      <c r="PQ10" s="117" t="str">
        <f>IF('Liste des mots'!$D$1=TRUE,Instructions!$D$17,"")</f>
        <v>Inscrire la description ici</v>
      </c>
      <c r="PR10" s="117"/>
      <c r="PS10" s="117"/>
      <c r="PT10" s="117"/>
      <c r="PU10" s="117"/>
      <c r="PV10" s="117" t="str">
        <f>IF('Liste des mots'!$D$1=TRUE,Instructions!$D$17,"")</f>
        <v>Inscrire la description ici</v>
      </c>
      <c r="PW10" s="117"/>
      <c r="PX10" s="117"/>
      <c r="PY10" s="117"/>
      <c r="PZ10" s="117"/>
      <c r="QA10" s="117" t="str">
        <f>IF('Liste des mots'!$D$1=TRUE,Instructions!$D$17,"")</f>
        <v>Inscrire la description ici</v>
      </c>
      <c r="QB10" s="117"/>
      <c r="QC10" s="117"/>
      <c r="QD10" s="117"/>
      <c r="QE10" s="117"/>
      <c r="QF10" s="117" t="str">
        <f>IF('Liste des mots'!$D$1=TRUE,Instructions!$D$17,"")</f>
        <v>Inscrire la description ici</v>
      </c>
      <c r="QG10" s="117"/>
      <c r="QH10" s="117"/>
      <c r="QI10" s="117"/>
      <c r="QJ10" s="117"/>
      <c r="QK10" s="117" t="str">
        <f>IF('Liste des mots'!$D$1=TRUE,Instructions!$D$17,"")</f>
        <v>Inscrire la description ici</v>
      </c>
      <c r="QL10" s="117"/>
      <c r="QM10" s="117"/>
      <c r="QN10" s="117"/>
      <c r="QO10" s="117"/>
      <c r="QP10" s="117" t="str">
        <f>IF('Liste des mots'!$D$1=TRUE,Instructions!$D$17,"")</f>
        <v>Inscrire la description ici</v>
      </c>
      <c r="QQ10" s="117"/>
      <c r="QR10" s="117"/>
      <c r="QS10" s="117"/>
      <c r="QT10" s="117"/>
      <c r="QU10" s="117" t="str">
        <f>IF('Liste des mots'!$D$1=TRUE,Instructions!$D$17,"")</f>
        <v>Inscrire la description ici</v>
      </c>
      <c r="QV10" s="117"/>
      <c r="QW10" s="117"/>
      <c r="QX10" s="117"/>
      <c r="QY10" s="117"/>
      <c r="QZ10" s="117" t="str">
        <f>IF('Liste des mots'!$D$1=TRUE,Instructions!$D$17,"")</f>
        <v>Inscrire la description ici</v>
      </c>
      <c r="RA10" s="117"/>
      <c r="RB10" s="117"/>
      <c r="RC10" s="117"/>
      <c r="RD10" s="117"/>
      <c r="RE10" s="117" t="str">
        <f>IF('Liste des mots'!$D$1=TRUE,Instructions!$D$17,"")</f>
        <v>Inscrire la description ici</v>
      </c>
      <c r="RF10" s="117"/>
      <c r="RG10" s="117"/>
      <c r="RH10" s="117"/>
      <c r="RI10" s="117"/>
      <c r="RJ10" s="117" t="str">
        <f>IF('Liste des mots'!$D$1=TRUE,Instructions!$D$17,"")</f>
        <v>Inscrire la description ici</v>
      </c>
      <c r="RK10" s="117"/>
      <c r="RL10" s="117"/>
      <c r="RM10" s="117"/>
      <c r="RN10" s="117"/>
      <c r="RO10" s="117" t="str">
        <f>IF('Liste des mots'!$D$1=TRUE,Instructions!$D$17,"")</f>
        <v>Inscrire la description ici</v>
      </c>
      <c r="RP10" s="117"/>
      <c r="RQ10" s="117"/>
      <c r="RR10" s="117"/>
      <c r="RS10" s="117"/>
      <c r="RT10" s="117" t="str">
        <f>IF('Liste des mots'!$D$1=TRUE,Instructions!$D$17,"")</f>
        <v>Inscrire la description ici</v>
      </c>
      <c r="RU10" s="117"/>
      <c r="RV10" s="117"/>
      <c r="RW10" s="117"/>
      <c r="RX10" s="117"/>
      <c r="RY10" s="117" t="str">
        <f>IF('Liste des mots'!$D$1=TRUE,Instructions!$D$17,"")</f>
        <v>Inscrire la description ici</v>
      </c>
      <c r="RZ10" s="117"/>
      <c r="SA10" s="117"/>
      <c r="SB10" s="117"/>
      <c r="SC10" s="117"/>
      <c r="SD10" s="117" t="str">
        <f>IF('Liste des mots'!$D$1=TRUE,Instructions!$D$17,"")</f>
        <v>Inscrire la description ici</v>
      </c>
      <c r="SE10" s="117"/>
      <c r="SF10" s="117"/>
    </row>
    <row r="11" spans="1:500" s="120" customFormat="1" ht="28" customHeight="1">
      <c r="A11" s="98"/>
      <c r="B11" s="98"/>
      <c r="C11" s="119">
        <f>'GenerateurBingo.com'!C$36</f>
        <v>1</v>
      </c>
      <c r="D11" s="98"/>
      <c r="E11" s="98"/>
      <c r="F11" s="98"/>
      <c r="G11" s="98"/>
      <c r="H11" s="119">
        <f>'GenerateurBingo.com'!H$36</f>
        <v>2</v>
      </c>
      <c r="I11" s="98"/>
      <c r="J11" s="98"/>
      <c r="K11" s="98"/>
      <c r="L11" s="98"/>
      <c r="M11" s="119">
        <f>'GenerateurBingo.com'!M$36</f>
        <v>3</v>
      </c>
      <c r="N11" s="98"/>
      <c r="O11" s="98"/>
      <c r="P11" s="98"/>
      <c r="Q11" s="98"/>
      <c r="R11" s="119">
        <f>'GenerateurBingo.com'!R$36</f>
        <v>4</v>
      </c>
      <c r="S11" s="98"/>
      <c r="T11" s="98"/>
      <c r="U11" s="98"/>
      <c r="V11" s="98"/>
      <c r="W11" s="119">
        <f>'GenerateurBingo.com'!W$36</f>
        <v>5</v>
      </c>
      <c r="X11" s="98"/>
      <c r="Y11" s="98"/>
      <c r="Z11" s="98"/>
      <c r="AA11" s="98"/>
      <c r="AB11" s="119">
        <f>'GenerateurBingo.com'!AB$36</f>
        <v>6</v>
      </c>
      <c r="AC11" s="98"/>
      <c r="AD11" s="98"/>
      <c r="AE11" s="98"/>
      <c r="AF11" s="98"/>
      <c r="AG11" s="119">
        <f>'GenerateurBingo.com'!AG$36</f>
        <v>7</v>
      </c>
      <c r="AH11" s="98"/>
      <c r="AI11" s="98"/>
      <c r="AJ11" s="98"/>
      <c r="AK11" s="98"/>
      <c r="AL11" s="119">
        <f>'GenerateurBingo.com'!AL$36</f>
        <v>8</v>
      </c>
      <c r="AM11" s="98"/>
      <c r="AN11" s="98"/>
      <c r="AO11" s="98"/>
      <c r="AP11" s="98"/>
      <c r="AQ11" s="119">
        <f>'GenerateurBingo.com'!AQ$36</f>
        <v>9</v>
      </c>
      <c r="AR11" s="98"/>
      <c r="AS11" s="98"/>
      <c r="AT11" s="98"/>
      <c r="AU11" s="98"/>
      <c r="AV11" s="119">
        <f>'GenerateurBingo.com'!AV$36</f>
        <v>10</v>
      </c>
      <c r="AW11" s="98"/>
      <c r="AX11" s="98"/>
      <c r="AY11" s="98"/>
      <c r="AZ11" s="98"/>
      <c r="BA11" s="119">
        <f>'GenerateurBingo.com'!BA$36</f>
        <v>11</v>
      </c>
      <c r="BB11" s="98"/>
      <c r="BC11" s="98"/>
      <c r="BD11" s="98"/>
      <c r="BE11" s="98"/>
      <c r="BF11" s="119">
        <f>'GenerateurBingo.com'!BF$36</f>
        <v>12</v>
      </c>
      <c r="BG11" s="98"/>
      <c r="BH11" s="98"/>
      <c r="BI11" s="98"/>
      <c r="BJ11" s="98"/>
      <c r="BK11" s="119">
        <f>'GenerateurBingo.com'!BK$36</f>
        <v>13</v>
      </c>
      <c r="BL11" s="98"/>
      <c r="BM11" s="98"/>
      <c r="BN11" s="98"/>
      <c r="BO11" s="98"/>
      <c r="BP11" s="119">
        <f>'GenerateurBingo.com'!BP$36</f>
        <v>14</v>
      </c>
      <c r="BQ11" s="98"/>
      <c r="BR11" s="98"/>
      <c r="BS11" s="98"/>
      <c r="BT11" s="98"/>
      <c r="BU11" s="119">
        <f>'GenerateurBingo.com'!BU$36</f>
        <v>15</v>
      </c>
      <c r="BV11" s="98"/>
      <c r="BW11" s="98"/>
      <c r="BX11" s="98"/>
      <c r="BY11" s="98"/>
      <c r="BZ11" s="119">
        <f>'GenerateurBingo.com'!BZ$36</f>
        <v>16</v>
      </c>
      <c r="CA11" s="98"/>
      <c r="CB11" s="98"/>
      <c r="CC11" s="98"/>
      <c r="CD11" s="98"/>
      <c r="CE11" s="119">
        <f>'GenerateurBingo.com'!CE$36</f>
        <v>17</v>
      </c>
      <c r="CF11" s="98"/>
      <c r="CG11" s="98"/>
      <c r="CH11" s="98"/>
      <c r="CI11" s="98"/>
      <c r="CJ11" s="119">
        <f>'GenerateurBingo.com'!CJ$36</f>
        <v>18</v>
      </c>
      <c r="CK11" s="98"/>
      <c r="CL11" s="98"/>
      <c r="CM11" s="98"/>
      <c r="CN11" s="98"/>
      <c r="CO11" s="119">
        <f>'GenerateurBingo.com'!CO$36</f>
        <v>19</v>
      </c>
      <c r="CP11" s="98"/>
      <c r="CQ11" s="98"/>
      <c r="CR11" s="98"/>
      <c r="CS11" s="98"/>
      <c r="CT11" s="119">
        <f>'GenerateurBingo.com'!CT$36</f>
        <v>20</v>
      </c>
      <c r="CU11" s="98"/>
      <c r="CV11" s="98"/>
      <c r="CW11" s="98"/>
      <c r="CX11" s="98"/>
      <c r="CY11" s="119">
        <f>'GenerateurBingo.com'!CY$36</f>
        <v>21</v>
      </c>
      <c r="CZ11" s="98"/>
      <c r="DA11" s="98"/>
      <c r="DB11" s="98"/>
      <c r="DC11" s="98"/>
      <c r="DD11" s="119">
        <f>'GenerateurBingo.com'!DD$36</f>
        <v>22</v>
      </c>
      <c r="DE11" s="98"/>
      <c r="DF11" s="98"/>
      <c r="DG11" s="98"/>
      <c r="DH11" s="98"/>
      <c r="DI11" s="119">
        <f>'GenerateurBingo.com'!DI$36</f>
        <v>23</v>
      </c>
      <c r="DJ11" s="98"/>
      <c r="DK11" s="98"/>
      <c r="DL11" s="98"/>
      <c r="DM11" s="98"/>
      <c r="DN11" s="119">
        <f>'GenerateurBingo.com'!DN$36</f>
        <v>24</v>
      </c>
      <c r="DO11" s="98"/>
      <c r="DP11" s="98"/>
      <c r="DQ11" s="98"/>
      <c r="DR11" s="98"/>
      <c r="DS11" s="119">
        <f>'GenerateurBingo.com'!DS$36</f>
        <v>25</v>
      </c>
      <c r="DT11" s="98"/>
      <c r="DU11" s="98"/>
      <c r="DV11" s="98"/>
      <c r="DW11" s="98"/>
      <c r="DX11" s="119">
        <f>'GenerateurBingo.com'!DX$36</f>
        <v>26</v>
      </c>
      <c r="DY11" s="98"/>
      <c r="DZ11" s="98"/>
      <c r="EA11" s="98"/>
      <c r="EB11" s="98"/>
      <c r="EC11" s="119">
        <f>'GenerateurBingo.com'!EC$36</f>
        <v>27</v>
      </c>
      <c r="ED11" s="98"/>
      <c r="EE11" s="98"/>
      <c r="EF11" s="98"/>
      <c r="EG11" s="98"/>
      <c r="EH11" s="119">
        <f>'GenerateurBingo.com'!EH$36</f>
        <v>28</v>
      </c>
      <c r="EI11" s="98"/>
      <c r="EJ11" s="98"/>
      <c r="EK11" s="98"/>
      <c r="EL11" s="98"/>
      <c r="EM11" s="119">
        <f>'GenerateurBingo.com'!EM$36</f>
        <v>29</v>
      </c>
      <c r="EN11" s="98"/>
      <c r="EO11" s="98"/>
      <c r="EP11" s="98"/>
      <c r="EQ11" s="98"/>
      <c r="ER11" s="119">
        <f>'GenerateurBingo.com'!ER$36</f>
        <v>30</v>
      </c>
      <c r="ES11" s="98"/>
      <c r="ET11" s="98"/>
      <c r="EU11" s="98"/>
      <c r="EV11" s="98"/>
      <c r="EW11" s="119">
        <f>'GenerateurBingo.com'!EW$36</f>
        <v>31</v>
      </c>
      <c r="EX11" s="98"/>
      <c r="EY11" s="98"/>
      <c r="EZ11" s="98"/>
      <c r="FA11" s="98"/>
      <c r="FB11" s="119">
        <f>'GenerateurBingo.com'!FB$36</f>
        <v>32</v>
      </c>
      <c r="FC11" s="98"/>
      <c r="FD11" s="98"/>
      <c r="FE11" s="98"/>
      <c r="FF11" s="98"/>
      <c r="FG11" s="119">
        <f>'GenerateurBingo.com'!FG$36</f>
        <v>33</v>
      </c>
      <c r="FH11" s="98"/>
      <c r="FI11" s="98"/>
      <c r="FJ11" s="98"/>
      <c r="FK11" s="98"/>
      <c r="FL11" s="119">
        <f>'GenerateurBingo.com'!FL$36</f>
        <v>34</v>
      </c>
      <c r="FM11" s="98"/>
      <c r="FN11" s="98"/>
      <c r="FO11" s="98"/>
      <c r="FP11" s="98"/>
      <c r="FQ11" s="119">
        <f>'GenerateurBingo.com'!FQ$36</f>
        <v>35</v>
      </c>
      <c r="FR11" s="98"/>
      <c r="FS11" s="98"/>
      <c r="FT11" s="98"/>
      <c r="FU11" s="98"/>
      <c r="FV11" s="119">
        <f>'GenerateurBingo.com'!FV$36</f>
        <v>36</v>
      </c>
      <c r="FW11" s="98"/>
      <c r="FX11" s="98"/>
      <c r="FY11" s="98"/>
      <c r="FZ11" s="98"/>
      <c r="GA11" s="119">
        <f>'GenerateurBingo.com'!GA$36</f>
        <v>37</v>
      </c>
      <c r="GB11" s="98"/>
      <c r="GC11" s="98"/>
      <c r="GD11" s="98"/>
      <c r="GE11" s="98"/>
      <c r="GF11" s="119">
        <f>'GenerateurBingo.com'!GF$36</f>
        <v>38</v>
      </c>
      <c r="GG11" s="98"/>
      <c r="GH11" s="98"/>
      <c r="GI11" s="98"/>
      <c r="GJ11" s="98"/>
      <c r="GK11" s="119">
        <f>'GenerateurBingo.com'!GK$36</f>
        <v>39</v>
      </c>
      <c r="GL11" s="98"/>
      <c r="GM11" s="98"/>
      <c r="GN11" s="98"/>
      <c r="GO11" s="98"/>
      <c r="GP11" s="119">
        <f>'GenerateurBingo.com'!GP$36</f>
        <v>40</v>
      </c>
      <c r="GQ11" s="98"/>
      <c r="GR11" s="98"/>
      <c r="GS11" s="98"/>
      <c r="GT11" s="98"/>
      <c r="GU11" s="119">
        <f>'GenerateurBingo.com'!GU$36</f>
        <v>41</v>
      </c>
      <c r="GV11" s="98"/>
      <c r="GW11" s="98"/>
      <c r="GX11" s="98"/>
      <c r="GY11" s="98"/>
      <c r="GZ11" s="119">
        <f>'GenerateurBingo.com'!GZ$36</f>
        <v>42</v>
      </c>
      <c r="HA11" s="98"/>
      <c r="HB11" s="98"/>
      <c r="HC11" s="98"/>
      <c r="HD11" s="98"/>
      <c r="HE11" s="119">
        <f>'GenerateurBingo.com'!HE$36</f>
        <v>43</v>
      </c>
      <c r="HF11" s="98"/>
      <c r="HG11" s="98"/>
      <c r="HH11" s="98"/>
      <c r="HI11" s="98"/>
      <c r="HJ11" s="119">
        <f>'GenerateurBingo.com'!HJ$36</f>
        <v>44</v>
      </c>
      <c r="HK11" s="98"/>
      <c r="HL11" s="98"/>
      <c r="HM11" s="98"/>
      <c r="HN11" s="98"/>
      <c r="HO11" s="119">
        <f>'GenerateurBingo.com'!HO$36</f>
        <v>45</v>
      </c>
      <c r="HP11" s="98"/>
      <c r="HQ11" s="98"/>
      <c r="HR11" s="98"/>
      <c r="HS11" s="98"/>
      <c r="HT11" s="119">
        <f>'GenerateurBingo.com'!HT$36</f>
        <v>46</v>
      </c>
      <c r="HU11" s="98"/>
      <c r="HV11" s="98"/>
      <c r="HW11" s="98"/>
      <c r="HX11" s="98"/>
      <c r="HY11" s="119">
        <f>'GenerateurBingo.com'!HY$36</f>
        <v>47</v>
      </c>
      <c r="HZ11" s="98"/>
      <c r="IA11" s="98"/>
      <c r="IB11" s="98"/>
      <c r="IC11" s="98"/>
      <c r="ID11" s="119">
        <f>'GenerateurBingo.com'!ID$36</f>
        <v>48</v>
      </c>
      <c r="IE11" s="98"/>
      <c r="IF11" s="98"/>
      <c r="IG11" s="98"/>
      <c r="IH11" s="98"/>
      <c r="II11" s="119">
        <f>'GenerateurBingo.com'!II$36</f>
        <v>49</v>
      </c>
      <c r="IJ11" s="98"/>
      <c r="IK11" s="98"/>
      <c r="IL11" s="98"/>
      <c r="IM11" s="98"/>
      <c r="IN11" s="119">
        <f>'GenerateurBingo.com'!IN$36</f>
        <v>50</v>
      </c>
      <c r="IO11" s="98"/>
      <c r="IP11" s="98"/>
      <c r="IQ11" s="98"/>
      <c r="IR11" s="98"/>
      <c r="IS11" s="119">
        <f>'GenerateurBingo.com'!IS$36</f>
        <v>51</v>
      </c>
      <c r="IT11" s="98"/>
      <c r="IU11" s="98"/>
      <c r="IV11" s="98"/>
      <c r="IW11" s="98"/>
      <c r="IX11" s="119">
        <f>'GenerateurBingo.com'!IX$36</f>
        <v>52</v>
      </c>
      <c r="IY11" s="98"/>
      <c r="IZ11" s="98"/>
      <c r="JA11" s="98"/>
      <c r="JB11" s="98"/>
      <c r="JC11" s="119">
        <f>'GenerateurBingo.com'!JC$36</f>
        <v>53</v>
      </c>
      <c r="JD11" s="98"/>
      <c r="JE11" s="98"/>
      <c r="JF11" s="98"/>
      <c r="JG11" s="98"/>
      <c r="JH11" s="119">
        <f>'GenerateurBingo.com'!JH$36</f>
        <v>54</v>
      </c>
      <c r="JI11" s="98"/>
      <c r="JJ11" s="98"/>
      <c r="JK11" s="98"/>
      <c r="JL11" s="98"/>
      <c r="JM11" s="119">
        <f>'GenerateurBingo.com'!JM$36</f>
        <v>55</v>
      </c>
      <c r="JN11" s="98"/>
      <c r="JO11" s="98"/>
      <c r="JP11" s="98"/>
      <c r="JQ11" s="98"/>
      <c r="JR11" s="119">
        <f>'GenerateurBingo.com'!JR$36</f>
        <v>56</v>
      </c>
      <c r="JS11" s="98"/>
      <c r="JT11" s="98"/>
      <c r="JU11" s="98"/>
      <c r="JV11" s="98"/>
      <c r="JW11" s="119">
        <f>'GenerateurBingo.com'!JW$36</f>
        <v>57</v>
      </c>
      <c r="JX11" s="98"/>
      <c r="JY11" s="98"/>
      <c r="JZ11" s="98"/>
      <c r="KA11" s="98"/>
      <c r="KB11" s="119">
        <f>'GenerateurBingo.com'!KB$36</f>
        <v>58</v>
      </c>
      <c r="KC11" s="98"/>
      <c r="KD11" s="98"/>
      <c r="KE11" s="98"/>
      <c r="KF11" s="98"/>
      <c r="KG11" s="119">
        <f>'GenerateurBingo.com'!KG$36</f>
        <v>59</v>
      </c>
      <c r="KH11" s="98"/>
      <c r="KI11" s="98"/>
      <c r="KJ11" s="98"/>
      <c r="KK11" s="98"/>
      <c r="KL11" s="119">
        <f>'GenerateurBingo.com'!KL$36</f>
        <v>60</v>
      </c>
      <c r="KM11" s="98"/>
      <c r="KN11" s="98"/>
      <c r="KO11" s="98"/>
      <c r="KP11" s="98"/>
      <c r="KQ11" s="119">
        <f>'GenerateurBingo.com'!KQ$36</f>
        <v>61</v>
      </c>
      <c r="KR11" s="98"/>
      <c r="KS11" s="98"/>
      <c r="KT11" s="98"/>
      <c r="KU11" s="98"/>
      <c r="KV11" s="119">
        <f>'GenerateurBingo.com'!KV$36</f>
        <v>62</v>
      </c>
      <c r="KW11" s="98"/>
      <c r="KX11" s="98"/>
      <c r="KY11" s="98"/>
      <c r="KZ11" s="98"/>
      <c r="LA11" s="119">
        <f>'GenerateurBingo.com'!LA$36</f>
        <v>63</v>
      </c>
      <c r="LB11" s="98"/>
      <c r="LC11" s="98"/>
      <c r="LD11" s="98"/>
      <c r="LE11" s="98"/>
      <c r="LF11" s="119">
        <f>'GenerateurBingo.com'!LF$36</f>
        <v>64</v>
      </c>
      <c r="LG11" s="98"/>
      <c r="LH11" s="98"/>
      <c r="LI11" s="98"/>
      <c r="LJ11" s="98"/>
      <c r="LK11" s="119">
        <f>'GenerateurBingo.com'!LK$36</f>
        <v>65</v>
      </c>
      <c r="LL11" s="98"/>
      <c r="LM11" s="98"/>
      <c r="LN11" s="98"/>
      <c r="LO11" s="98"/>
      <c r="LP11" s="119">
        <f>'GenerateurBingo.com'!LP$36</f>
        <v>66</v>
      </c>
      <c r="LQ11" s="98"/>
      <c r="LR11" s="98"/>
      <c r="LS11" s="98"/>
      <c r="LT11" s="98"/>
      <c r="LU11" s="119">
        <f>'GenerateurBingo.com'!LU$36</f>
        <v>67</v>
      </c>
      <c r="LV11" s="98"/>
      <c r="LW11" s="98"/>
      <c r="LX11" s="98"/>
      <c r="LY11" s="98"/>
      <c r="LZ11" s="119">
        <f>'GenerateurBingo.com'!LZ$36</f>
        <v>68</v>
      </c>
      <c r="MA11" s="98"/>
      <c r="MB11" s="98"/>
      <c r="MC11" s="98"/>
      <c r="MD11" s="98"/>
      <c r="ME11" s="119">
        <f>'GenerateurBingo.com'!ME$36</f>
        <v>69</v>
      </c>
      <c r="MF11" s="98"/>
      <c r="MG11" s="98"/>
      <c r="MH11" s="98"/>
      <c r="MI11" s="98"/>
      <c r="MJ11" s="119">
        <f>'GenerateurBingo.com'!MJ$36</f>
        <v>70</v>
      </c>
      <c r="MK11" s="98"/>
      <c r="ML11" s="98"/>
      <c r="MM11" s="98"/>
      <c r="MN11" s="98"/>
      <c r="MO11" s="119">
        <f>'GenerateurBingo.com'!MO$36</f>
        <v>71</v>
      </c>
      <c r="MP11" s="98"/>
      <c r="MQ11" s="98"/>
      <c r="MR11" s="98"/>
      <c r="MS11" s="98"/>
      <c r="MT11" s="119">
        <f>'GenerateurBingo.com'!MT$36</f>
        <v>72</v>
      </c>
      <c r="MU11" s="98"/>
      <c r="MV11" s="98"/>
      <c r="MW11" s="98"/>
      <c r="MX11" s="98"/>
      <c r="MY11" s="119">
        <f>'GenerateurBingo.com'!MY$36</f>
        <v>73</v>
      </c>
      <c r="MZ11" s="98"/>
      <c r="NA11" s="98"/>
      <c r="NB11" s="98"/>
      <c r="NC11" s="98"/>
      <c r="ND11" s="119">
        <f>'GenerateurBingo.com'!ND$36</f>
        <v>74</v>
      </c>
      <c r="NE11" s="98"/>
      <c r="NF11" s="98"/>
      <c r="NG11" s="98"/>
      <c r="NH11" s="98"/>
      <c r="NI11" s="119">
        <f>'GenerateurBingo.com'!NI$36</f>
        <v>75</v>
      </c>
      <c r="NJ11" s="98"/>
      <c r="NK11" s="98"/>
      <c r="NL11" s="98"/>
      <c r="NM11" s="98"/>
      <c r="NN11" s="119">
        <f>'GenerateurBingo.com'!NN$36</f>
        <v>76</v>
      </c>
      <c r="NO11" s="98"/>
      <c r="NP11" s="98"/>
      <c r="NQ11" s="98"/>
      <c r="NR11" s="98"/>
      <c r="NS11" s="119">
        <f>'GenerateurBingo.com'!NS$36</f>
        <v>77</v>
      </c>
      <c r="NT11" s="98"/>
      <c r="NU11" s="98"/>
      <c r="NV11" s="98"/>
      <c r="NW11" s="98"/>
      <c r="NX11" s="119">
        <f>'GenerateurBingo.com'!NX$36</f>
        <v>78</v>
      </c>
      <c r="NY11" s="98"/>
      <c r="NZ11" s="98"/>
      <c r="OA11" s="98"/>
      <c r="OB11" s="98"/>
      <c r="OC11" s="119">
        <f>'GenerateurBingo.com'!OC$36</f>
        <v>79</v>
      </c>
      <c r="OD11" s="98"/>
      <c r="OE11" s="98"/>
      <c r="OF11" s="98"/>
      <c r="OG11" s="98"/>
      <c r="OH11" s="119">
        <f>'GenerateurBingo.com'!OH$36</f>
        <v>80</v>
      </c>
      <c r="OI11" s="98"/>
      <c r="OJ11" s="98"/>
      <c r="OK11" s="98"/>
      <c r="OL11" s="98"/>
      <c r="OM11" s="119">
        <f>'GenerateurBingo.com'!OM$36</f>
        <v>81</v>
      </c>
      <c r="ON11" s="98"/>
      <c r="OO11" s="98"/>
      <c r="OP11" s="98"/>
      <c r="OQ11" s="98"/>
      <c r="OR11" s="119">
        <f>'GenerateurBingo.com'!OR$36</f>
        <v>82</v>
      </c>
      <c r="OS11" s="98"/>
      <c r="OT11" s="98"/>
      <c r="OU11" s="98"/>
      <c r="OV11" s="98"/>
      <c r="OW11" s="119">
        <f>'GenerateurBingo.com'!OW$36</f>
        <v>83</v>
      </c>
      <c r="OX11" s="98"/>
      <c r="OY11" s="98"/>
      <c r="OZ11" s="98"/>
      <c r="PA11" s="98"/>
      <c r="PB11" s="119">
        <f>'GenerateurBingo.com'!PB$36</f>
        <v>84</v>
      </c>
      <c r="PC11" s="98"/>
      <c r="PD11" s="98"/>
      <c r="PE11" s="98"/>
      <c r="PF11" s="98"/>
      <c r="PG11" s="119">
        <f>'GenerateurBingo.com'!PG$36</f>
        <v>85</v>
      </c>
      <c r="PH11" s="98"/>
      <c r="PI11" s="98"/>
      <c r="PJ11" s="98"/>
      <c r="PK11" s="98"/>
      <c r="PL11" s="119">
        <f>'GenerateurBingo.com'!PL$36</f>
        <v>86</v>
      </c>
      <c r="PM11" s="98"/>
      <c r="PN11" s="98"/>
      <c r="PO11" s="98"/>
      <c r="PP11" s="98"/>
      <c r="PQ11" s="119">
        <f>'GenerateurBingo.com'!PQ$36</f>
        <v>87</v>
      </c>
      <c r="PR11" s="98"/>
      <c r="PS11" s="98"/>
      <c r="PT11" s="98"/>
      <c r="PU11" s="98"/>
      <c r="PV11" s="119">
        <f>'GenerateurBingo.com'!PV$36</f>
        <v>88</v>
      </c>
      <c r="PW11" s="98"/>
      <c r="PX11" s="98"/>
      <c r="PY11" s="98"/>
      <c r="PZ11" s="98"/>
      <c r="QA11" s="119">
        <f>'GenerateurBingo.com'!QA$36</f>
        <v>89</v>
      </c>
      <c r="QB11" s="98"/>
      <c r="QC11" s="98"/>
      <c r="QD11" s="98"/>
      <c r="QE11" s="98"/>
      <c r="QF11" s="119">
        <f>'GenerateurBingo.com'!QF$36</f>
        <v>90</v>
      </c>
      <c r="QG11" s="98"/>
      <c r="QH11" s="98"/>
      <c r="QI11" s="98"/>
      <c r="QJ11" s="98"/>
      <c r="QK11" s="119">
        <f>'GenerateurBingo.com'!QK$36</f>
        <v>91</v>
      </c>
      <c r="QL11" s="98"/>
      <c r="QM11" s="98"/>
      <c r="QN11" s="98"/>
      <c r="QO11" s="98"/>
      <c r="QP11" s="119">
        <f>'GenerateurBingo.com'!QP$36</f>
        <v>92</v>
      </c>
      <c r="QQ11" s="98"/>
      <c r="QR11" s="98"/>
      <c r="QS11" s="98"/>
      <c r="QT11" s="98"/>
      <c r="QU11" s="119">
        <f>'GenerateurBingo.com'!QU$36</f>
        <v>93</v>
      </c>
      <c r="QV11" s="98"/>
      <c r="QW11" s="98"/>
      <c r="QX11" s="98"/>
      <c r="QY11" s="98"/>
      <c r="QZ11" s="119">
        <f>'GenerateurBingo.com'!QZ$36</f>
        <v>94</v>
      </c>
      <c r="RA11" s="98"/>
      <c r="RB11" s="98"/>
      <c r="RC11" s="98"/>
      <c r="RD11" s="98"/>
      <c r="RE11" s="119">
        <f>'GenerateurBingo.com'!RE$36</f>
        <v>95</v>
      </c>
      <c r="RF11" s="98"/>
      <c r="RG11" s="98"/>
      <c r="RH11" s="98"/>
      <c r="RI11" s="98"/>
      <c r="RJ11" s="119">
        <f>'GenerateurBingo.com'!RJ$36</f>
        <v>96</v>
      </c>
      <c r="RK11" s="98"/>
      <c r="RL11" s="98"/>
      <c r="RM11" s="98"/>
      <c r="RN11" s="98"/>
      <c r="RO11" s="119">
        <f>'GenerateurBingo.com'!RO$36</f>
        <v>97</v>
      </c>
      <c r="RP11" s="98"/>
      <c r="RQ11" s="98"/>
      <c r="RR11" s="98"/>
      <c r="RS11" s="98"/>
      <c r="RT11" s="119">
        <f>'GenerateurBingo.com'!RT$36</f>
        <v>98</v>
      </c>
      <c r="RU11" s="98"/>
      <c r="RV11" s="98"/>
      <c r="RW11" s="98"/>
      <c r="RX11" s="98"/>
      <c r="RY11" s="119">
        <f>'GenerateurBingo.com'!RY$36</f>
        <v>99</v>
      </c>
      <c r="RZ11" s="98"/>
      <c r="SA11" s="98"/>
      <c r="SB11" s="98"/>
      <c r="SC11" s="98"/>
      <c r="SD11" s="119">
        <f>'GenerateurBingo.com'!SD$36</f>
        <v>100</v>
      </c>
      <c r="SE11" s="98"/>
      <c r="SF11" s="98"/>
    </row>
    <row r="12" spans="1:500" s="124" customFormat="1" ht="28" customHeight="1">
      <c r="A12" s="121">
        <f>IF('Liste des mots'!$H$1=TRUE,C11,"")</f>
        <v>1</v>
      </c>
      <c r="B12" s="122"/>
      <c r="C12" s="122"/>
      <c r="D12" s="122"/>
      <c r="E12" s="123">
        <f>IF('Liste des mots'!$H$1=TRUE,C11,"")</f>
        <v>1</v>
      </c>
      <c r="F12" s="121">
        <f>IF('Liste des mots'!$H$1=TRUE,H11,"")</f>
        <v>2</v>
      </c>
      <c r="G12" s="122"/>
      <c r="H12" s="122"/>
      <c r="I12" s="122"/>
      <c r="J12" s="123">
        <f>IF('Liste des mots'!$H$1=TRUE,H11,"")</f>
        <v>2</v>
      </c>
      <c r="K12" s="121">
        <f>IF('Liste des mots'!$H$1=TRUE,M11,"")</f>
        <v>3</v>
      </c>
      <c r="L12" s="122"/>
      <c r="M12" s="122"/>
      <c r="N12" s="122"/>
      <c r="O12" s="123">
        <f>IF('Liste des mots'!$H$1=TRUE,M11,"")</f>
        <v>3</v>
      </c>
      <c r="P12" s="121">
        <f>IF('Liste des mots'!$H$1=TRUE,R11,"")</f>
        <v>4</v>
      </c>
      <c r="Q12" s="122"/>
      <c r="R12" s="122"/>
      <c r="S12" s="122"/>
      <c r="T12" s="123">
        <f>IF('Liste des mots'!$H$1=TRUE,R11,"")</f>
        <v>4</v>
      </c>
      <c r="U12" s="121">
        <f>IF('Liste des mots'!$H$1=TRUE,W11,"")</f>
        <v>5</v>
      </c>
      <c r="V12" s="122"/>
      <c r="W12" s="122"/>
      <c r="X12" s="122"/>
      <c r="Y12" s="123">
        <f>IF('Liste des mots'!$H$1=TRUE,W11,"")</f>
        <v>5</v>
      </c>
      <c r="Z12" s="121">
        <f>IF('Liste des mots'!$H$1=TRUE,AB11,"")</f>
        <v>6</v>
      </c>
      <c r="AA12" s="122"/>
      <c r="AB12" s="122"/>
      <c r="AC12" s="122"/>
      <c r="AD12" s="123">
        <f>IF('Liste des mots'!$H$1=TRUE,AB11,"")</f>
        <v>6</v>
      </c>
      <c r="AE12" s="121">
        <f>IF('Liste des mots'!$H$1=TRUE,AG11,"")</f>
        <v>7</v>
      </c>
      <c r="AF12" s="122"/>
      <c r="AG12" s="122"/>
      <c r="AH12" s="122"/>
      <c r="AI12" s="123">
        <f>IF('Liste des mots'!$H$1=TRUE,AG11,"")</f>
        <v>7</v>
      </c>
      <c r="AJ12" s="121">
        <f>IF('Liste des mots'!$H$1=TRUE,AL11,"")</f>
        <v>8</v>
      </c>
      <c r="AK12" s="122"/>
      <c r="AL12" s="122"/>
      <c r="AM12" s="122"/>
      <c r="AN12" s="123">
        <f>IF('Liste des mots'!$H$1=TRUE,AL11,"")</f>
        <v>8</v>
      </c>
      <c r="AO12" s="121">
        <f>IF('Liste des mots'!$H$1=TRUE,AQ11,"")</f>
        <v>9</v>
      </c>
      <c r="AP12" s="122"/>
      <c r="AQ12" s="122"/>
      <c r="AR12" s="122"/>
      <c r="AS12" s="123">
        <f>IF('Liste des mots'!$H$1=TRUE,AQ11,"")</f>
        <v>9</v>
      </c>
      <c r="AT12" s="121">
        <f>IF('Liste des mots'!$H$1=TRUE,AV11,"")</f>
        <v>10</v>
      </c>
      <c r="AU12" s="122"/>
      <c r="AV12" s="122"/>
      <c r="AW12" s="122"/>
      <c r="AX12" s="123">
        <f>IF('Liste des mots'!$H$1=TRUE,AV11,"")</f>
        <v>10</v>
      </c>
      <c r="AY12" s="121">
        <f>IF('Liste des mots'!$H$1=TRUE,BA11,"")</f>
        <v>11</v>
      </c>
      <c r="AZ12" s="122"/>
      <c r="BA12" s="122"/>
      <c r="BB12" s="122"/>
      <c r="BC12" s="123">
        <f>IF('Liste des mots'!$H$1=TRUE,BA11,"")</f>
        <v>11</v>
      </c>
      <c r="BD12" s="121">
        <f>IF('Liste des mots'!$H$1=TRUE,BF11,"")</f>
        <v>12</v>
      </c>
      <c r="BE12" s="122"/>
      <c r="BF12" s="122"/>
      <c r="BG12" s="122"/>
      <c r="BH12" s="123">
        <f>IF('Liste des mots'!$H$1=TRUE,BF11,"")</f>
        <v>12</v>
      </c>
      <c r="BI12" s="121">
        <f>IF('Liste des mots'!$H$1=TRUE,BK11,"")</f>
        <v>13</v>
      </c>
      <c r="BJ12" s="122"/>
      <c r="BK12" s="122"/>
      <c r="BL12" s="122"/>
      <c r="BM12" s="123">
        <f>IF('Liste des mots'!$H$1=TRUE,BK11,"")</f>
        <v>13</v>
      </c>
      <c r="BN12" s="121">
        <f>IF('Liste des mots'!$H$1=TRUE,BP11,"")</f>
        <v>14</v>
      </c>
      <c r="BO12" s="122"/>
      <c r="BP12" s="122"/>
      <c r="BQ12" s="122"/>
      <c r="BR12" s="123">
        <f>IF('Liste des mots'!$H$1=TRUE,BP11,"")</f>
        <v>14</v>
      </c>
      <c r="BS12" s="121">
        <f>IF('Liste des mots'!$H$1=TRUE,BU11,"")</f>
        <v>15</v>
      </c>
      <c r="BT12" s="122"/>
      <c r="BU12" s="122"/>
      <c r="BV12" s="122"/>
      <c r="BW12" s="123">
        <f>IF('Liste des mots'!$H$1=TRUE,BU11,"")</f>
        <v>15</v>
      </c>
      <c r="BX12" s="121">
        <f>IF('Liste des mots'!$H$1=TRUE,BZ11,"")</f>
        <v>16</v>
      </c>
      <c r="BY12" s="122"/>
      <c r="BZ12" s="122"/>
      <c r="CA12" s="122"/>
      <c r="CB12" s="123">
        <f>IF('Liste des mots'!$H$1=TRUE,BZ11,"")</f>
        <v>16</v>
      </c>
      <c r="CC12" s="121">
        <f>IF('Liste des mots'!$H$1=TRUE,CE11,"")</f>
        <v>17</v>
      </c>
      <c r="CD12" s="122"/>
      <c r="CE12" s="122"/>
      <c r="CF12" s="122"/>
      <c r="CG12" s="123">
        <f>IF('Liste des mots'!$H$1=TRUE,CE11,"")</f>
        <v>17</v>
      </c>
      <c r="CH12" s="121">
        <f>IF('Liste des mots'!$H$1=TRUE,CJ11,"")</f>
        <v>18</v>
      </c>
      <c r="CI12" s="122"/>
      <c r="CJ12" s="122"/>
      <c r="CK12" s="122"/>
      <c r="CL12" s="123">
        <f>IF('Liste des mots'!$H$1=TRUE,CJ11,"")</f>
        <v>18</v>
      </c>
      <c r="CM12" s="121">
        <f>IF('Liste des mots'!$H$1=TRUE,CO11,"")</f>
        <v>19</v>
      </c>
      <c r="CN12" s="122"/>
      <c r="CO12" s="122"/>
      <c r="CP12" s="122"/>
      <c r="CQ12" s="123">
        <f>IF('Liste des mots'!$H$1=TRUE,CO11,"")</f>
        <v>19</v>
      </c>
      <c r="CR12" s="121">
        <f>IF('Liste des mots'!$H$1=TRUE,CT11,"")</f>
        <v>20</v>
      </c>
      <c r="CS12" s="122"/>
      <c r="CT12" s="122"/>
      <c r="CU12" s="122"/>
      <c r="CV12" s="123">
        <f>IF('Liste des mots'!$H$1=TRUE,CT11,"")</f>
        <v>20</v>
      </c>
      <c r="CW12" s="121">
        <f>IF('Liste des mots'!$H$1=TRUE,CY11,"")</f>
        <v>21</v>
      </c>
      <c r="CX12" s="122"/>
      <c r="CY12" s="122"/>
      <c r="CZ12" s="122"/>
      <c r="DA12" s="123">
        <f>IF('Liste des mots'!$H$1=TRUE,CY11,"")</f>
        <v>21</v>
      </c>
      <c r="DB12" s="121">
        <f>IF('Liste des mots'!$H$1=TRUE,DD11,"")</f>
        <v>22</v>
      </c>
      <c r="DC12" s="122"/>
      <c r="DD12" s="122"/>
      <c r="DE12" s="122"/>
      <c r="DF12" s="123">
        <f>IF('Liste des mots'!$H$1=TRUE,DD11,"")</f>
        <v>22</v>
      </c>
      <c r="DG12" s="121">
        <f>IF('Liste des mots'!$H$1=TRUE,DI11,"")</f>
        <v>23</v>
      </c>
      <c r="DH12" s="122"/>
      <c r="DI12" s="122"/>
      <c r="DJ12" s="122"/>
      <c r="DK12" s="123">
        <f>IF('Liste des mots'!$H$1=TRUE,DI11,"")</f>
        <v>23</v>
      </c>
      <c r="DL12" s="121">
        <f>IF('Liste des mots'!$H$1=TRUE,DN11,"")</f>
        <v>24</v>
      </c>
      <c r="DM12" s="122"/>
      <c r="DN12" s="122"/>
      <c r="DO12" s="122"/>
      <c r="DP12" s="123">
        <f>IF('Liste des mots'!$H$1=TRUE,DN11,"")</f>
        <v>24</v>
      </c>
      <c r="DQ12" s="121">
        <f>IF('Liste des mots'!$H$1=TRUE,DS11,"")</f>
        <v>25</v>
      </c>
      <c r="DR12" s="122"/>
      <c r="DS12" s="122"/>
      <c r="DT12" s="122"/>
      <c r="DU12" s="123">
        <f>IF('Liste des mots'!$H$1=TRUE,DS11,"")</f>
        <v>25</v>
      </c>
      <c r="DV12" s="121">
        <f>IF('Liste des mots'!$H$1=TRUE,DX11,"")</f>
        <v>26</v>
      </c>
      <c r="DW12" s="122"/>
      <c r="DX12" s="122"/>
      <c r="DY12" s="122"/>
      <c r="DZ12" s="123">
        <f>IF('Liste des mots'!$H$1=TRUE,DX11,"")</f>
        <v>26</v>
      </c>
      <c r="EA12" s="121">
        <f>IF('Liste des mots'!$H$1=TRUE,EC11,"")</f>
        <v>27</v>
      </c>
      <c r="EB12" s="122"/>
      <c r="EC12" s="122"/>
      <c r="ED12" s="122"/>
      <c r="EE12" s="123">
        <f>IF('Liste des mots'!$H$1=TRUE,EC11,"")</f>
        <v>27</v>
      </c>
      <c r="EF12" s="121">
        <f>IF('Liste des mots'!$H$1=TRUE,EH11,"")</f>
        <v>28</v>
      </c>
      <c r="EG12" s="122"/>
      <c r="EH12" s="122"/>
      <c r="EI12" s="122"/>
      <c r="EJ12" s="123">
        <f>IF('Liste des mots'!$H$1=TRUE,EH11,"")</f>
        <v>28</v>
      </c>
      <c r="EK12" s="121">
        <f>IF('Liste des mots'!$H$1=TRUE,EM11,"")</f>
        <v>29</v>
      </c>
      <c r="EL12" s="122"/>
      <c r="EM12" s="122"/>
      <c r="EN12" s="122"/>
      <c r="EO12" s="123">
        <f>IF('Liste des mots'!$H$1=TRUE,EM11,"")</f>
        <v>29</v>
      </c>
      <c r="EP12" s="121">
        <f>IF('Liste des mots'!$H$1=TRUE,ER11,"")</f>
        <v>30</v>
      </c>
      <c r="EQ12" s="122"/>
      <c r="ER12" s="122"/>
      <c r="ES12" s="122"/>
      <c r="ET12" s="123">
        <f>IF('Liste des mots'!$H$1=TRUE,ER11,"")</f>
        <v>30</v>
      </c>
      <c r="EU12" s="121">
        <f>IF('Liste des mots'!$H$1=TRUE,EW11,"")</f>
        <v>31</v>
      </c>
      <c r="EV12" s="122"/>
      <c r="EW12" s="122"/>
      <c r="EX12" s="122"/>
      <c r="EY12" s="123">
        <f>IF('Liste des mots'!$H$1=TRUE,EW11,"")</f>
        <v>31</v>
      </c>
      <c r="EZ12" s="121">
        <f>IF('Liste des mots'!$H$1=TRUE,FB11,"")</f>
        <v>32</v>
      </c>
      <c r="FA12" s="122"/>
      <c r="FB12" s="122"/>
      <c r="FC12" s="122"/>
      <c r="FD12" s="123">
        <f>IF('Liste des mots'!$H$1=TRUE,FB11,"")</f>
        <v>32</v>
      </c>
      <c r="FE12" s="121">
        <f>IF('Liste des mots'!$H$1=TRUE,FG11,"")</f>
        <v>33</v>
      </c>
      <c r="FF12" s="122"/>
      <c r="FG12" s="122"/>
      <c r="FH12" s="122"/>
      <c r="FI12" s="123">
        <f>IF('Liste des mots'!$H$1=TRUE,FG11,"")</f>
        <v>33</v>
      </c>
      <c r="FJ12" s="121">
        <f>IF('Liste des mots'!$H$1=TRUE,FL11,"")</f>
        <v>34</v>
      </c>
      <c r="FK12" s="122"/>
      <c r="FL12" s="122"/>
      <c r="FM12" s="122"/>
      <c r="FN12" s="123">
        <f>IF('Liste des mots'!$H$1=TRUE,FL11,"")</f>
        <v>34</v>
      </c>
      <c r="FO12" s="121">
        <f>IF('Liste des mots'!$H$1=TRUE,FQ11,"")</f>
        <v>35</v>
      </c>
      <c r="FP12" s="122"/>
      <c r="FQ12" s="122"/>
      <c r="FR12" s="122"/>
      <c r="FS12" s="123">
        <f>IF('Liste des mots'!$H$1=TRUE,FQ11,"")</f>
        <v>35</v>
      </c>
      <c r="FT12" s="121">
        <f>IF('Liste des mots'!$H$1=TRUE,FV11,"")</f>
        <v>36</v>
      </c>
      <c r="FU12" s="122"/>
      <c r="FV12" s="122"/>
      <c r="FW12" s="122"/>
      <c r="FX12" s="123">
        <f>IF('Liste des mots'!$H$1=TRUE,FV11,"")</f>
        <v>36</v>
      </c>
      <c r="FY12" s="121">
        <f>IF('Liste des mots'!$H$1=TRUE,GA11,"")</f>
        <v>37</v>
      </c>
      <c r="FZ12" s="122"/>
      <c r="GA12" s="122"/>
      <c r="GB12" s="122"/>
      <c r="GC12" s="123">
        <f>IF('Liste des mots'!$H$1=TRUE,GA11,"")</f>
        <v>37</v>
      </c>
      <c r="GD12" s="121">
        <f>IF('Liste des mots'!$H$1=TRUE,GF11,"")</f>
        <v>38</v>
      </c>
      <c r="GE12" s="122"/>
      <c r="GF12" s="122"/>
      <c r="GG12" s="122"/>
      <c r="GH12" s="123">
        <f>IF('Liste des mots'!$H$1=TRUE,GF11,"")</f>
        <v>38</v>
      </c>
      <c r="GI12" s="121">
        <f>IF('Liste des mots'!$H$1=TRUE,GK11,"")</f>
        <v>39</v>
      </c>
      <c r="GJ12" s="122"/>
      <c r="GK12" s="122"/>
      <c r="GL12" s="122"/>
      <c r="GM12" s="123">
        <f>IF('Liste des mots'!$H$1=TRUE,GK11,"")</f>
        <v>39</v>
      </c>
      <c r="GN12" s="121">
        <f>IF('Liste des mots'!$H$1=TRUE,GP11,"")</f>
        <v>40</v>
      </c>
      <c r="GO12" s="122"/>
      <c r="GP12" s="122"/>
      <c r="GQ12" s="122"/>
      <c r="GR12" s="123">
        <f>IF('Liste des mots'!$H$1=TRUE,GP11,"")</f>
        <v>40</v>
      </c>
      <c r="GS12" s="121">
        <f>IF('Liste des mots'!$H$1=TRUE,GU11,"")</f>
        <v>41</v>
      </c>
      <c r="GT12" s="122"/>
      <c r="GU12" s="122"/>
      <c r="GV12" s="122"/>
      <c r="GW12" s="123">
        <f>IF('Liste des mots'!$H$1=TRUE,GU11,"")</f>
        <v>41</v>
      </c>
      <c r="GX12" s="121">
        <f>IF('Liste des mots'!$H$1=TRUE,GZ11,"")</f>
        <v>42</v>
      </c>
      <c r="GY12" s="122"/>
      <c r="GZ12" s="122"/>
      <c r="HA12" s="122"/>
      <c r="HB12" s="123">
        <f>IF('Liste des mots'!$H$1=TRUE,GZ11,"")</f>
        <v>42</v>
      </c>
      <c r="HC12" s="121">
        <f>IF('Liste des mots'!$H$1=TRUE,HE11,"")</f>
        <v>43</v>
      </c>
      <c r="HD12" s="122"/>
      <c r="HE12" s="122"/>
      <c r="HF12" s="122"/>
      <c r="HG12" s="123">
        <f>IF('Liste des mots'!$H$1=TRUE,HE11,"")</f>
        <v>43</v>
      </c>
      <c r="HH12" s="121">
        <f>IF('Liste des mots'!$H$1=TRUE,HJ11,"")</f>
        <v>44</v>
      </c>
      <c r="HI12" s="122"/>
      <c r="HJ12" s="122"/>
      <c r="HK12" s="122"/>
      <c r="HL12" s="123">
        <f>IF('Liste des mots'!$H$1=TRUE,HJ11,"")</f>
        <v>44</v>
      </c>
      <c r="HM12" s="121">
        <f>IF('Liste des mots'!$H$1=TRUE,HO11,"")</f>
        <v>45</v>
      </c>
      <c r="HN12" s="122"/>
      <c r="HO12" s="122"/>
      <c r="HP12" s="122"/>
      <c r="HQ12" s="123">
        <f>IF('Liste des mots'!$H$1=TRUE,HO11,"")</f>
        <v>45</v>
      </c>
      <c r="HR12" s="121">
        <f>IF('Liste des mots'!$H$1=TRUE,HT11,"")</f>
        <v>46</v>
      </c>
      <c r="HS12" s="122"/>
      <c r="HT12" s="122"/>
      <c r="HU12" s="122"/>
      <c r="HV12" s="123">
        <f>IF('Liste des mots'!$H$1=TRUE,HT11,"")</f>
        <v>46</v>
      </c>
      <c r="HW12" s="121">
        <f>IF('Liste des mots'!$H$1=TRUE,HY11,"")</f>
        <v>47</v>
      </c>
      <c r="HX12" s="122"/>
      <c r="HY12" s="122"/>
      <c r="HZ12" s="122"/>
      <c r="IA12" s="123">
        <f>IF('Liste des mots'!$H$1=TRUE,HY11,"")</f>
        <v>47</v>
      </c>
      <c r="IB12" s="121">
        <f>IF('Liste des mots'!$H$1=TRUE,ID11,"")</f>
        <v>48</v>
      </c>
      <c r="IC12" s="122"/>
      <c r="ID12" s="122"/>
      <c r="IE12" s="122"/>
      <c r="IF12" s="123">
        <f>IF('Liste des mots'!$H$1=TRUE,ID11,"")</f>
        <v>48</v>
      </c>
      <c r="IG12" s="121">
        <f>IF('Liste des mots'!$H$1=TRUE,II11,"")</f>
        <v>49</v>
      </c>
      <c r="IH12" s="122"/>
      <c r="II12" s="122"/>
      <c r="IJ12" s="122"/>
      <c r="IK12" s="123">
        <f>IF('Liste des mots'!$H$1=TRUE,II11,"")</f>
        <v>49</v>
      </c>
      <c r="IL12" s="121">
        <f>IF('Liste des mots'!$H$1=TRUE,IN11,"")</f>
        <v>50</v>
      </c>
      <c r="IM12" s="122"/>
      <c r="IN12" s="122"/>
      <c r="IO12" s="122"/>
      <c r="IP12" s="123">
        <f>IF('Liste des mots'!$H$1=TRUE,IN11,"")</f>
        <v>50</v>
      </c>
      <c r="IQ12" s="121">
        <f>IF('Liste des mots'!$H$1=TRUE,IS11,"")</f>
        <v>51</v>
      </c>
      <c r="IR12" s="122"/>
      <c r="IS12" s="122"/>
      <c r="IT12" s="122"/>
      <c r="IU12" s="123">
        <f>IF('Liste des mots'!$H$1=TRUE,IS11,"")</f>
        <v>51</v>
      </c>
      <c r="IV12" s="121">
        <f>IF('Liste des mots'!$H$1=TRUE,IX11,"")</f>
        <v>52</v>
      </c>
      <c r="IW12" s="122"/>
      <c r="IX12" s="122"/>
      <c r="IY12" s="122"/>
      <c r="IZ12" s="123">
        <f>IF('Liste des mots'!$H$1=TRUE,IX11,"")</f>
        <v>52</v>
      </c>
      <c r="JA12" s="121">
        <f>IF('Liste des mots'!$H$1=TRUE,JC11,"")</f>
        <v>53</v>
      </c>
      <c r="JB12" s="122"/>
      <c r="JC12" s="122"/>
      <c r="JD12" s="122"/>
      <c r="JE12" s="123">
        <f>IF('Liste des mots'!$H$1=TRUE,JC11,"")</f>
        <v>53</v>
      </c>
      <c r="JF12" s="121">
        <f>IF('Liste des mots'!$H$1=TRUE,JH11,"")</f>
        <v>54</v>
      </c>
      <c r="JG12" s="122"/>
      <c r="JH12" s="122"/>
      <c r="JI12" s="122"/>
      <c r="JJ12" s="123">
        <f>IF('Liste des mots'!$H$1=TRUE,JH11,"")</f>
        <v>54</v>
      </c>
      <c r="JK12" s="121">
        <f>IF('Liste des mots'!$H$1=TRUE,JM11,"")</f>
        <v>55</v>
      </c>
      <c r="JL12" s="122"/>
      <c r="JM12" s="122"/>
      <c r="JN12" s="122"/>
      <c r="JO12" s="123">
        <f>IF('Liste des mots'!$H$1=TRUE,JM11,"")</f>
        <v>55</v>
      </c>
      <c r="JP12" s="121">
        <f>IF('Liste des mots'!$H$1=TRUE,JR11,"")</f>
        <v>56</v>
      </c>
      <c r="JQ12" s="122"/>
      <c r="JR12" s="122"/>
      <c r="JS12" s="122"/>
      <c r="JT12" s="123">
        <f>IF('Liste des mots'!$H$1=TRUE,JR11,"")</f>
        <v>56</v>
      </c>
      <c r="JU12" s="121">
        <f>IF('Liste des mots'!$H$1=TRUE,JW11,"")</f>
        <v>57</v>
      </c>
      <c r="JV12" s="122"/>
      <c r="JW12" s="122"/>
      <c r="JX12" s="122"/>
      <c r="JY12" s="123">
        <f>IF('Liste des mots'!$H$1=TRUE,JW11,"")</f>
        <v>57</v>
      </c>
      <c r="JZ12" s="121">
        <f>IF('Liste des mots'!$H$1=TRUE,KB11,"")</f>
        <v>58</v>
      </c>
      <c r="KA12" s="122"/>
      <c r="KB12" s="122"/>
      <c r="KC12" s="122"/>
      <c r="KD12" s="123">
        <f>IF('Liste des mots'!$H$1=TRUE,KB11,"")</f>
        <v>58</v>
      </c>
      <c r="KE12" s="121">
        <f>IF('Liste des mots'!$H$1=TRUE,KG11,"")</f>
        <v>59</v>
      </c>
      <c r="KF12" s="122"/>
      <c r="KG12" s="122"/>
      <c r="KH12" s="122"/>
      <c r="KI12" s="123">
        <f>IF('Liste des mots'!$H$1=TRUE,KG11,"")</f>
        <v>59</v>
      </c>
      <c r="KJ12" s="121">
        <f>IF('Liste des mots'!$H$1=TRUE,KL11,"")</f>
        <v>60</v>
      </c>
      <c r="KK12" s="122"/>
      <c r="KL12" s="122"/>
      <c r="KM12" s="122"/>
      <c r="KN12" s="123">
        <f>IF('Liste des mots'!$H$1=TRUE,KL11,"")</f>
        <v>60</v>
      </c>
      <c r="KO12" s="121">
        <f>IF('Liste des mots'!$H$1=TRUE,KQ11,"")</f>
        <v>61</v>
      </c>
      <c r="KP12" s="122"/>
      <c r="KQ12" s="122"/>
      <c r="KR12" s="122"/>
      <c r="KS12" s="123">
        <f>IF('Liste des mots'!$H$1=TRUE,KQ11,"")</f>
        <v>61</v>
      </c>
      <c r="KT12" s="121">
        <f>IF('Liste des mots'!$H$1=TRUE,KV11,"")</f>
        <v>62</v>
      </c>
      <c r="KU12" s="122"/>
      <c r="KV12" s="122"/>
      <c r="KW12" s="122"/>
      <c r="KX12" s="123">
        <f>IF('Liste des mots'!$H$1=TRUE,KV11,"")</f>
        <v>62</v>
      </c>
      <c r="KY12" s="121">
        <f>IF('Liste des mots'!$H$1=TRUE,LA11,"")</f>
        <v>63</v>
      </c>
      <c r="KZ12" s="122"/>
      <c r="LA12" s="122"/>
      <c r="LB12" s="122"/>
      <c r="LC12" s="123">
        <f>IF('Liste des mots'!$H$1=TRUE,LA11,"")</f>
        <v>63</v>
      </c>
      <c r="LD12" s="121">
        <f>IF('Liste des mots'!$H$1=TRUE,LF11,"")</f>
        <v>64</v>
      </c>
      <c r="LE12" s="122"/>
      <c r="LF12" s="122"/>
      <c r="LG12" s="122"/>
      <c r="LH12" s="123">
        <f>IF('Liste des mots'!$H$1=TRUE,LF11,"")</f>
        <v>64</v>
      </c>
      <c r="LI12" s="121">
        <f>IF('Liste des mots'!$H$1=TRUE,LK11,"")</f>
        <v>65</v>
      </c>
      <c r="LJ12" s="122"/>
      <c r="LK12" s="122"/>
      <c r="LL12" s="122"/>
      <c r="LM12" s="123">
        <f>IF('Liste des mots'!$H$1=TRUE,LK11,"")</f>
        <v>65</v>
      </c>
      <c r="LN12" s="121">
        <f>IF('Liste des mots'!$H$1=TRUE,LP11,"")</f>
        <v>66</v>
      </c>
      <c r="LO12" s="122"/>
      <c r="LP12" s="122"/>
      <c r="LQ12" s="122"/>
      <c r="LR12" s="123">
        <f>IF('Liste des mots'!$H$1=TRUE,LP11,"")</f>
        <v>66</v>
      </c>
      <c r="LS12" s="121">
        <f>IF('Liste des mots'!$H$1=TRUE,LU11,"")</f>
        <v>67</v>
      </c>
      <c r="LT12" s="122"/>
      <c r="LU12" s="122"/>
      <c r="LV12" s="122"/>
      <c r="LW12" s="123">
        <f>IF('Liste des mots'!$H$1=TRUE,LU11,"")</f>
        <v>67</v>
      </c>
      <c r="LX12" s="121">
        <f>IF('Liste des mots'!$H$1=TRUE,LZ11,"")</f>
        <v>68</v>
      </c>
      <c r="LY12" s="122"/>
      <c r="LZ12" s="122"/>
      <c r="MA12" s="122"/>
      <c r="MB12" s="123">
        <f>IF('Liste des mots'!$H$1=TRUE,LZ11,"")</f>
        <v>68</v>
      </c>
      <c r="MC12" s="121">
        <f>IF('Liste des mots'!$H$1=TRUE,ME11,"")</f>
        <v>69</v>
      </c>
      <c r="MD12" s="122"/>
      <c r="ME12" s="122"/>
      <c r="MF12" s="122"/>
      <c r="MG12" s="123">
        <f>IF('Liste des mots'!$H$1=TRUE,ME11,"")</f>
        <v>69</v>
      </c>
      <c r="MH12" s="121">
        <f>IF('Liste des mots'!$H$1=TRUE,MJ11,"")</f>
        <v>70</v>
      </c>
      <c r="MI12" s="122"/>
      <c r="MJ12" s="122"/>
      <c r="MK12" s="122"/>
      <c r="ML12" s="123">
        <f>IF('Liste des mots'!$H$1=TRUE,MJ11,"")</f>
        <v>70</v>
      </c>
      <c r="MM12" s="121">
        <f>IF('Liste des mots'!$H$1=TRUE,MO11,"")</f>
        <v>71</v>
      </c>
      <c r="MN12" s="122"/>
      <c r="MO12" s="122"/>
      <c r="MP12" s="122"/>
      <c r="MQ12" s="123">
        <f>IF('Liste des mots'!$H$1=TRUE,MO11,"")</f>
        <v>71</v>
      </c>
      <c r="MR12" s="121">
        <f>IF('Liste des mots'!$H$1=TRUE,MT11,"")</f>
        <v>72</v>
      </c>
      <c r="MS12" s="122"/>
      <c r="MT12" s="122"/>
      <c r="MU12" s="122"/>
      <c r="MV12" s="123">
        <f>IF('Liste des mots'!$H$1=TRUE,MT11,"")</f>
        <v>72</v>
      </c>
      <c r="MW12" s="121">
        <f>IF('Liste des mots'!$H$1=TRUE,MY11,"")</f>
        <v>73</v>
      </c>
      <c r="MX12" s="122"/>
      <c r="MY12" s="122"/>
      <c r="MZ12" s="122"/>
      <c r="NA12" s="123">
        <f>IF('Liste des mots'!$H$1=TRUE,MY11,"")</f>
        <v>73</v>
      </c>
      <c r="NB12" s="121">
        <f>IF('Liste des mots'!$H$1=TRUE,ND11,"")</f>
        <v>74</v>
      </c>
      <c r="NC12" s="122"/>
      <c r="ND12" s="122"/>
      <c r="NE12" s="122"/>
      <c r="NF12" s="123">
        <f>IF('Liste des mots'!$H$1=TRUE,ND11,"")</f>
        <v>74</v>
      </c>
      <c r="NG12" s="121">
        <f>IF('Liste des mots'!$H$1=TRUE,NI11,"")</f>
        <v>75</v>
      </c>
      <c r="NH12" s="122"/>
      <c r="NI12" s="122"/>
      <c r="NJ12" s="122"/>
      <c r="NK12" s="123">
        <f>IF('Liste des mots'!$H$1=TRUE,NI11,"")</f>
        <v>75</v>
      </c>
      <c r="NL12" s="121">
        <f>IF('Liste des mots'!$H$1=TRUE,NN11,"")</f>
        <v>76</v>
      </c>
      <c r="NM12" s="122"/>
      <c r="NN12" s="122"/>
      <c r="NO12" s="122"/>
      <c r="NP12" s="123">
        <f>IF('Liste des mots'!$H$1=TRUE,NN11,"")</f>
        <v>76</v>
      </c>
      <c r="NQ12" s="121">
        <f>IF('Liste des mots'!$H$1=TRUE,NS11,"")</f>
        <v>77</v>
      </c>
      <c r="NR12" s="122"/>
      <c r="NS12" s="122"/>
      <c r="NT12" s="122"/>
      <c r="NU12" s="123">
        <f>IF('Liste des mots'!$H$1=TRUE,NS11,"")</f>
        <v>77</v>
      </c>
      <c r="NV12" s="121">
        <f>IF('Liste des mots'!$H$1=TRUE,NX11,"")</f>
        <v>78</v>
      </c>
      <c r="NW12" s="122"/>
      <c r="NX12" s="122"/>
      <c r="NY12" s="122"/>
      <c r="NZ12" s="123">
        <f>IF('Liste des mots'!$H$1=TRUE,NX11,"")</f>
        <v>78</v>
      </c>
      <c r="OA12" s="121">
        <f>IF('Liste des mots'!$H$1=TRUE,OC11,"")</f>
        <v>79</v>
      </c>
      <c r="OB12" s="122"/>
      <c r="OC12" s="122"/>
      <c r="OD12" s="122"/>
      <c r="OE12" s="123">
        <f>IF('Liste des mots'!$H$1=TRUE,OC11,"")</f>
        <v>79</v>
      </c>
      <c r="OF12" s="121">
        <f>IF('Liste des mots'!$H$1=TRUE,OH11,"")</f>
        <v>80</v>
      </c>
      <c r="OG12" s="122"/>
      <c r="OH12" s="122"/>
      <c r="OI12" s="122"/>
      <c r="OJ12" s="123">
        <f>IF('Liste des mots'!$H$1=TRUE,OH11,"")</f>
        <v>80</v>
      </c>
      <c r="OK12" s="121">
        <f>IF('Liste des mots'!$H$1=TRUE,OM11,"")</f>
        <v>81</v>
      </c>
      <c r="OL12" s="122"/>
      <c r="OM12" s="122"/>
      <c r="ON12" s="122"/>
      <c r="OO12" s="123">
        <f>IF('Liste des mots'!$H$1=TRUE,OM11,"")</f>
        <v>81</v>
      </c>
      <c r="OP12" s="121">
        <f>IF('Liste des mots'!$H$1=TRUE,OR11,"")</f>
        <v>82</v>
      </c>
      <c r="OQ12" s="122"/>
      <c r="OR12" s="122"/>
      <c r="OS12" s="122"/>
      <c r="OT12" s="123">
        <f>IF('Liste des mots'!$H$1=TRUE,OR11,"")</f>
        <v>82</v>
      </c>
      <c r="OU12" s="121">
        <f>IF('Liste des mots'!$H$1=TRUE,OW11,"")</f>
        <v>83</v>
      </c>
      <c r="OV12" s="122"/>
      <c r="OW12" s="122"/>
      <c r="OX12" s="122"/>
      <c r="OY12" s="123">
        <f>IF('Liste des mots'!$H$1=TRUE,OW11,"")</f>
        <v>83</v>
      </c>
      <c r="OZ12" s="121">
        <f>IF('Liste des mots'!$H$1=TRUE,PB11,"")</f>
        <v>84</v>
      </c>
      <c r="PA12" s="122"/>
      <c r="PB12" s="122"/>
      <c r="PC12" s="122"/>
      <c r="PD12" s="123">
        <f>IF('Liste des mots'!$H$1=TRUE,PB11,"")</f>
        <v>84</v>
      </c>
      <c r="PE12" s="121">
        <f>IF('Liste des mots'!$H$1=TRUE,PG11,"")</f>
        <v>85</v>
      </c>
      <c r="PF12" s="122"/>
      <c r="PG12" s="122"/>
      <c r="PH12" s="122"/>
      <c r="PI12" s="123">
        <f>IF('Liste des mots'!$H$1=TRUE,PG11,"")</f>
        <v>85</v>
      </c>
      <c r="PJ12" s="121">
        <f>IF('Liste des mots'!$H$1=TRUE,PL11,"")</f>
        <v>86</v>
      </c>
      <c r="PK12" s="122"/>
      <c r="PL12" s="122"/>
      <c r="PM12" s="122"/>
      <c r="PN12" s="123">
        <f>IF('Liste des mots'!$H$1=TRUE,PL11,"")</f>
        <v>86</v>
      </c>
      <c r="PO12" s="121">
        <f>IF('Liste des mots'!$H$1=TRUE,PQ11,"")</f>
        <v>87</v>
      </c>
      <c r="PP12" s="122"/>
      <c r="PQ12" s="122"/>
      <c r="PR12" s="122"/>
      <c r="PS12" s="123">
        <f>IF('Liste des mots'!$H$1=TRUE,PQ11,"")</f>
        <v>87</v>
      </c>
      <c r="PT12" s="121">
        <f>IF('Liste des mots'!$H$1=TRUE,PV11,"")</f>
        <v>88</v>
      </c>
      <c r="PU12" s="122"/>
      <c r="PV12" s="122"/>
      <c r="PW12" s="122"/>
      <c r="PX12" s="123">
        <f>IF('Liste des mots'!$H$1=TRUE,PV11,"")</f>
        <v>88</v>
      </c>
      <c r="PY12" s="121">
        <f>IF('Liste des mots'!$H$1=TRUE,QA11,"")</f>
        <v>89</v>
      </c>
      <c r="PZ12" s="122"/>
      <c r="QA12" s="122"/>
      <c r="QB12" s="122"/>
      <c r="QC12" s="123">
        <f>IF('Liste des mots'!$H$1=TRUE,QA11,"")</f>
        <v>89</v>
      </c>
      <c r="QD12" s="121">
        <f>IF('Liste des mots'!$H$1=TRUE,QF11,"")</f>
        <v>90</v>
      </c>
      <c r="QE12" s="122"/>
      <c r="QF12" s="122"/>
      <c r="QG12" s="122"/>
      <c r="QH12" s="123">
        <f>IF('Liste des mots'!$H$1=TRUE,QF11,"")</f>
        <v>90</v>
      </c>
      <c r="QI12" s="121">
        <f>IF('Liste des mots'!$H$1=TRUE,QK11,"")</f>
        <v>91</v>
      </c>
      <c r="QJ12" s="122"/>
      <c r="QK12" s="122"/>
      <c r="QL12" s="122"/>
      <c r="QM12" s="123">
        <f>IF('Liste des mots'!$H$1=TRUE,QK11,"")</f>
        <v>91</v>
      </c>
      <c r="QN12" s="121">
        <f>IF('Liste des mots'!$H$1=TRUE,QP11,"")</f>
        <v>92</v>
      </c>
      <c r="QO12" s="122"/>
      <c r="QP12" s="122"/>
      <c r="QQ12" s="122"/>
      <c r="QR12" s="123">
        <f>IF('Liste des mots'!$H$1=TRUE,QP11,"")</f>
        <v>92</v>
      </c>
      <c r="QS12" s="121">
        <f>IF('Liste des mots'!$H$1=TRUE,QU11,"")</f>
        <v>93</v>
      </c>
      <c r="QT12" s="122"/>
      <c r="QU12" s="122"/>
      <c r="QV12" s="122"/>
      <c r="QW12" s="123">
        <f>IF('Liste des mots'!$H$1=TRUE,QU11,"")</f>
        <v>93</v>
      </c>
      <c r="QX12" s="121">
        <f>IF('Liste des mots'!$H$1=TRUE,QZ11,"")</f>
        <v>94</v>
      </c>
      <c r="QY12" s="122"/>
      <c r="QZ12" s="122"/>
      <c r="RA12" s="122"/>
      <c r="RB12" s="123">
        <f>IF('Liste des mots'!$H$1=TRUE,QZ11,"")</f>
        <v>94</v>
      </c>
      <c r="RC12" s="121">
        <f>IF('Liste des mots'!$H$1=TRUE,RE11,"")</f>
        <v>95</v>
      </c>
      <c r="RD12" s="122"/>
      <c r="RE12" s="122"/>
      <c r="RF12" s="122"/>
      <c r="RG12" s="123">
        <f>IF('Liste des mots'!$H$1=TRUE,RE11,"")</f>
        <v>95</v>
      </c>
      <c r="RH12" s="121">
        <f>IF('Liste des mots'!$H$1=TRUE,RJ11,"")</f>
        <v>96</v>
      </c>
      <c r="RI12" s="122"/>
      <c r="RJ12" s="122"/>
      <c r="RK12" s="122"/>
      <c r="RL12" s="123">
        <f>IF('Liste des mots'!$H$1=TRUE,RJ11,"")</f>
        <v>96</v>
      </c>
      <c r="RM12" s="121">
        <f>IF('Liste des mots'!$H$1=TRUE,RO11,"")</f>
        <v>97</v>
      </c>
      <c r="RN12" s="122"/>
      <c r="RO12" s="122"/>
      <c r="RP12" s="122"/>
      <c r="RQ12" s="123">
        <f>IF('Liste des mots'!$H$1=TRUE,RO11,"")</f>
        <v>97</v>
      </c>
      <c r="RR12" s="121">
        <f>IF('Liste des mots'!$H$1=TRUE,RT11,"")</f>
        <v>98</v>
      </c>
      <c r="RS12" s="122"/>
      <c r="RT12" s="122"/>
      <c r="RU12" s="122"/>
      <c r="RV12" s="123">
        <f>IF('Liste des mots'!$H$1=TRUE,RT11,"")</f>
        <v>98</v>
      </c>
      <c r="RW12" s="121">
        <f>IF('Liste des mots'!$H$1=TRUE,RY11,"")</f>
        <v>99</v>
      </c>
      <c r="RX12" s="122"/>
      <c r="RY12" s="122"/>
      <c r="RZ12" s="122"/>
      <c r="SA12" s="123">
        <f>IF('Liste des mots'!$H$1=TRUE,RY11,"")</f>
        <v>99</v>
      </c>
      <c r="SB12" s="121">
        <f>IF('Liste des mots'!$H$1=TRUE,SD11,"")</f>
        <v>100</v>
      </c>
      <c r="SC12" s="122"/>
      <c r="SD12" s="122"/>
      <c r="SE12" s="122"/>
      <c r="SF12" s="123">
        <f>IF('Liste des mots'!$H$1=TRUE,SD11,"")</f>
        <v>100</v>
      </c>
    </row>
    <row r="24" ht="18">
      <c r="LJ24" s="125"/>
    </row>
    <row r="25" ht="18">
      <c r="MG25" s="125"/>
    </row>
    <row r="27" ht="18">
      <c r="QU27" s="125"/>
    </row>
    <row r="29" ht="18">
      <c r="NZ29" s="125"/>
    </row>
    <row r="37" spans="191:285" ht="18">
      <c r="GI37" s="125"/>
      <c r="JY37" s="125"/>
    </row>
    <row r="53" ht="18">
      <c r="JM53" s="125"/>
    </row>
  </sheetData>
  <sheetProtection password="E973" sheet="1" objects="1" scenarios="1" formatCells="0" formatColumns="0" formatRows="0" selectLockedCells="1"/>
  <printOptions horizontalCentered="1" verticalCentered="1"/>
  <pageMargins left="0.39000000000000007" right="0.39000000000000007" top="0.39000000000000007" bottom="0.39000000000000007" header="0" footer="0"/>
  <pageSetup horizontalDpi="600" verticalDpi="600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8000860214233"/>
  </sheetPr>
  <dimension ref="A1:J9"/>
  <sheetViews>
    <sheetView workbookViewId="0" topLeftCell="A1">
      <selection activeCell="K3" sqref="K3"/>
    </sheetView>
  </sheetViews>
  <sheetFormatPr defaultColWidth="10.8515625" defaultRowHeight="16.5"/>
  <cols>
    <col min="1" max="1" width="4.00390625" style="143" customWidth="1"/>
    <col min="2" max="2" width="18.00390625" style="134" customWidth="1"/>
    <col min="3" max="3" width="4.00390625" style="143" customWidth="1"/>
    <col min="4" max="4" width="18.00390625" style="134" customWidth="1"/>
    <col min="5" max="5" width="4.00390625" style="143" customWidth="1"/>
    <col min="6" max="6" width="18.00390625" style="134" customWidth="1"/>
    <col min="7" max="7" width="4.00390625" style="143" customWidth="1"/>
    <col min="8" max="8" width="18.00390625" style="134" customWidth="1"/>
    <col min="9" max="9" width="4.00390625" style="143" customWidth="1"/>
    <col min="10" max="10" width="18.00390625" style="134" customWidth="1"/>
    <col min="11" max="16384" width="10.8515625" style="134" customWidth="1"/>
  </cols>
  <sheetData>
    <row r="1" spans="1:10" ht="19" thickBot="1">
      <c r="A1" s="131" t="b">
        <v>1</v>
      </c>
      <c r="B1" s="132"/>
      <c r="C1" s="131"/>
      <c r="D1" s="132" t="b">
        <v>1</v>
      </c>
      <c r="E1" s="226" t="str">
        <f>'GenerateurBingo.com'!A13</f>
        <v>GenerateurBingo.com</v>
      </c>
      <c r="F1" s="226"/>
      <c r="G1" s="133"/>
      <c r="H1" s="132" t="b">
        <v>1</v>
      </c>
      <c r="I1" s="131"/>
      <c r="J1" s="132"/>
    </row>
    <row r="2" spans="1:10" ht="30" customHeight="1" thickBot="1">
      <c r="A2" s="227" t="s">
        <v>22</v>
      </c>
      <c r="B2" s="228"/>
      <c r="C2" s="228"/>
      <c r="D2" s="228"/>
      <c r="E2" s="228"/>
      <c r="F2" s="228"/>
      <c r="G2" s="228"/>
      <c r="H2" s="228"/>
      <c r="I2" s="228"/>
      <c r="J2" s="229"/>
    </row>
    <row r="3" spans="1:10" s="135" customFormat="1" ht="36" customHeight="1">
      <c r="A3" s="230" t="str">
        <f>Instructions!$D$10</f>
        <v>B</v>
      </c>
      <c r="B3" s="231"/>
      <c r="C3" s="230" t="str">
        <f>Instructions!$E$10</f>
        <v>I</v>
      </c>
      <c r="D3" s="231"/>
      <c r="E3" s="230" t="str">
        <f>Instructions!$F$10</f>
        <v>N</v>
      </c>
      <c r="F3" s="231"/>
      <c r="G3" s="230" t="str">
        <f>Instructions!$G$10</f>
        <v>G</v>
      </c>
      <c r="H3" s="231"/>
      <c r="I3" s="230" t="str">
        <f>Instructions!$H$10</f>
        <v>O</v>
      </c>
      <c r="J3" s="231"/>
    </row>
    <row r="4" spans="1:10" s="139" customFormat="1" ht="75" customHeight="1">
      <c r="A4" s="136" t="str">
        <f>Instructions!$D$10</f>
        <v>B</v>
      </c>
      <c r="B4" s="137" t="str">
        <f>Instructions!I22</f>
        <v>Mot 1</v>
      </c>
      <c r="C4" s="138" t="str">
        <f>Instructions!$E$10</f>
        <v>I</v>
      </c>
      <c r="D4" s="138" t="str">
        <f>Instructions!I27</f>
        <v>Mot 6</v>
      </c>
      <c r="E4" s="136" t="str">
        <f>Instructions!$F$10</f>
        <v>N</v>
      </c>
      <c r="F4" s="137" t="str">
        <f>Instructions!I32</f>
        <v>Mot 11</v>
      </c>
      <c r="G4" s="138" t="str">
        <f>Instructions!$G$10</f>
        <v>G</v>
      </c>
      <c r="H4" s="138" t="str">
        <f>Instructions!I37</f>
        <v>Mot 16</v>
      </c>
      <c r="I4" s="136" t="str">
        <f>Instructions!$H$10</f>
        <v>O</v>
      </c>
      <c r="J4" s="137" t="str">
        <f>Instructions!I42</f>
        <v>Mot 21</v>
      </c>
    </row>
    <row r="5" spans="1:10" s="139" customFormat="1" ht="75" customHeight="1">
      <c r="A5" s="136" t="str">
        <f>Instructions!$D$10</f>
        <v>B</v>
      </c>
      <c r="B5" s="137" t="str">
        <f>Instructions!I23</f>
        <v>Mot 2</v>
      </c>
      <c r="C5" s="138" t="str">
        <f>Instructions!$E$10</f>
        <v>I</v>
      </c>
      <c r="D5" s="138" t="str">
        <f>Instructions!I28</f>
        <v>Mot 7</v>
      </c>
      <c r="E5" s="136" t="str">
        <f>Instructions!$F$10</f>
        <v>N</v>
      </c>
      <c r="F5" s="137" t="str">
        <f>Instructions!I33</f>
        <v>Mot 12</v>
      </c>
      <c r="G5" s="138" t="str">
        <f>Instructions!$G$10</f>
        <v>G</v>
      </c>
      <c r="H5" s="138" t="str">
        <f>Instructions!I38</f>
        <v>Mot 17</v>
      </c>
      <c r="I5" s="136" t="str">
        <f>Instructions!$H$10</f>
        <v>O</v>
      </c>
      <c r="J5" s="137" t="str">
        <f>Instructions!I43</f>
        <v>Mot 22</v>
      </c>
    </row>
    <row r="6" spans="1:10" s="139" customFormat="1" ht="75" customHeight="1">
      <c r="A6" s="136" t="str">
        <f>Instructions!$D$10</f>
        <v>B</v>
      </c>
      <c r="B6" s="137" t="str">
        <f>Instructions!I24</f>
        <v>Mot 3</v>
      </c>
      <c r="C6" s="138" t="str">
        <f>Instructions!$E$10</f>
        <v>I</v>
      </c>
      <c r="D6" s="138" t="str">
        <f>Instructions!I29</f>
        <v>Mot 8</v>
      </c>
      <c r="E6" s="136" t="str">
        <f>Instructions!$F$10</f>
        <v>N</v>
      </c>
      <c r="F6" s="137" t="str">
        <f>Instructions!I34</f>
        <v>Mot 13</v>
      </c>
      <c r="G6" s="138" t="str">
        <f>Instructions!$G$10</f>
        <v>G</v>
      </c>
      <c r="H6" s="138" t="str">
        <f>Instructions!I39</f>
        <v>Mot 18</v>
      </c>
      <c r="I6" s="136" t="str">
        <f>Instructions!$H$10</f>
        <v>O</v>
      </c>
      <c r="J6" s="137" t="str">
        <f>Instructions!I44</f>
        <v>Mot 23</v>
      </c>
    </row>
    <row r="7" spans="1:10" s="139" customFormat="1" ht="75" customHeight="1">
      <c r="A7" s="136" t="str">
        <f>Instructions!$D$10</f>
        <v>B</v>
      </c>
      <c r="B7" s="137" t="str">
        <f>Instructions!I25</f>
        <v>Mot 4</v>
      </c>
      <c r="C7" s="138" t="str">
        <f>Instructions!$E$10</f>
        <v>I</v>
      </c>
      <c r="D7" s="138" t="str">
        <f>Instructions!I30</f>
        <v>Mot 9</v>
      </c>
      <c r="E7" s="136" t="str">
        <f>Instructions!$F$10</f>
        <v>N</v>
      </c>
      <c r="F7" s="137" t="str">
        <f>Instructions!I35</f>
        <v>Mot 14</v>
      </c>
      <c r="G7" s="138" t="str">
        <f>Instructions!$G$10</f>
        <v>G</v>
      </c>
      <c r="H7" s="138" t="str">
        <f>Instructions!I40</f>
        <v>Mot 19</v>
      </c>
      <c r="I7" s="136" t="str">
        <f>Instructions!$H$10</f>
        <v>O</v>
      </c>
      <c r="J7" s="137" t="str">
        <f>Instructions!I45</f>
        <v>Mot 24</v>
      </c>
    </row>
    <row r="8" spans="1:10" s="139" customFormat="1" ht="75" customHeight="1">
      <c r="A8" s="136" t="str">
        <f>Instructions!$D$10</f>
        <v>B</v>
      </c>
      <c r="B8" s="137" t="str">
        <f>Instructions!I26</f>
        <v>Mot 5</v>
      </c>
      <c r="C8" s="138" t="str">
        <f>Instructions!$E$10</f>
        <v>I</v>
      </c>
      <c r="D8" s="138" t="str">
        <f>Instructions!I31</f>
        <v>Mot 10</v>
      </c>
      <c r="E8" s="136" t="str">
        <f>Instructions!$F$10</f>
        <v>N</v>
      </c>
      <c r="F8" s="137" t="str">
        <f>Instructions!I36</f>
        <v>Mot 15</v>
      </c>
      <c r="G8" s="138" t="str">
        <f>Instructions!$G$10</f>
        <v>G</v>
      </c>
      <c r="H8" s="138" t="str">
        <f>Instructions!I41</f>
        <v>Mot 20</v>
      </c>
      <c r="I8" s="136" t="str">
        <f>Instructions!$H$10</f>
        <v>O</v>
      </c>
      <c r="J8" s="137" t="str">
        <f>Instructions!I46</f>
        <v>Mot 25</v>
      </c>
    </row>
    <row r="9" spans="1:10" ht="16.5">
      <c r="A9" s="140"/>
      <c r="B9" s="141"/>
      <c r="C9" s="140"/>
      <c r="D9" s="141"/>
      <c r="E9" s="225" t="str">
        <f>'GenerateurBingo.com'!A13</f>
        <v>GenerateurBingo.com</v>
      </c>
      <c r="F9" s="225"/>
      <c r="G9" s="142"/>
      <c r="H9" s="141"/>
      <c r="I9" s="140"/>
      <c r="J9" s="141"/>
    </row>
  </sheetData>
  <sheetProtection password="E973" sheet="1" objects="1" scenarios="1" formatCells="0" formatColumns="0" formatRows="0" selectLockedCells="1"/>
  <mergeCells count="8">
    <mergeCell ref="E9:F9"/>
    <mergeCell ref="E1:F1"/>
    <mergeCell ref="A2:J2"/>
    <mergeCell ref="A3:B3"/>
    <mergeCell ref="C3:D3"/>
    <mergeCell ref="E3:F3"/>
    <mergeCell ref="G3:H3"/>
    <mergeCell ref="I3:J3"/>
  </mergeCells>
  <printOptions horizontalCentered="1" verticalCentered="1"/>
  <pageMargins left="0.39000000000000007" right="0.39000000000000007" top="0.39000000000000007" bottom="0.39000000000000007" header="0" footer="0"/>
  <pageSetup horizontalDpi="600" verticalDpi="600" orientation="portrait" pageOrder="overThenDown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8000860214233"/>
  </sheetPr>
  <dimension ref="A1:UO1002"/>
  <sheetViews>
    <sheetView zoomScale="150" zoomScaleNormal="150" zoomScalePageLayoutView="200" workbookViewId="0" topLeftCell="A1">
      <selection activeCell="A14" sqref="A14"/>
    </sheetView>
  </sheetViews>
  <sheetFormatPr defaultColWidth="8.8515625" defaultRowHeight="16.5"/>
  <cols>
    <col min="1" max="1" width="10.8515625" style="191" customWidth="1"/>
    <col min="2" max="2" width="5.8515625" style="191" customWidth="1"/>
    <col min="3" max="3" width="10.8515625" style="191" customWidth="1"/>
    <col min="4" max="4" width="5.8515625" style="191" customWidth="1"/>
    <col min="5" max="5" width="10.8515625" style="191" customWidth="1"/>
    <col min="6" max="6" width="5.8515625" style="191" customWidth="1"/>
    <col min="7" max="7" width="10.8515625" style="191" customWidth="1"/>
    <col min="8" max="8" width="5.8515625" style="191" customWidth="1"/>
    <col min="9" max="9" width="10.8515625" style="191" customWidth="1"/>
    <col min="10" max="10" width="5.8515625" style="191" customWidth="1"/>
    <col min="11" max="11" width="3.421875" style="191" customWidth="1"/>
    <col min="12" max="21" width="4.421875" style="194" customWidth="1"/>
    <col min="22" max="283" width="4.421875" style="195" customWidth="1"/>
    <col min="284" max="548" width="3.8515625" style="195" customWidth="1"/>
    <col min="549" max="650" width="3.421875" style="195" customWidth="1"/>
    <col min="651" max="16384" width="8.8515625" style="195" customWidth="1"/>
  </cols>
  <sheetData>
    <row r="1" spans="12:561" s="191" customFormat="1" ht="16.5">
      <c r="L1" s="192" t="str">
        <f>Instructions!$D$10</f>
        <v>B</v>
      </c>
      <c r="M1" s="192" t="str">
        <f>Instructions!$E$10</f>
        <v>I</v>
      </c>
      <c r="N1" s="192" t="str">
        <f>Instructions!$F$10</f>
        <v>N</v>
      </c>
      <c r="O1" s="192" t="str">
        <f>Instructions!$G$10</f>
        <v>G</v>
      </c>
      <c r="P1" s="192" t="str">
        <f>Instructions!$H$10</f>
        <v>O</v>
      </c>
      <c r="Q1" s="193"/>
      <c r="R1" s="192" t="str">
        <f>Instructions!$D$10</f>
        <v>B</v>
      </c>
      <c r="S1" s="192" t="str">
        <f>Instructions!$E$10</f>
        <v>I</v>
      </c>
      <c r="T1" s="192" t="str">
        <f>Instructions!$F$10</f>
        <v>N</v>
      </c>
      <c r="U1" s="192" t="str">
        <f>Instructions!$G$10</f>
        <v>G</v>
      </c>
      <c r="V1" s="192" t="str">
        <f>Instructions!$H$10</f>
        <v>O</v>
      </c>
      <c r="W1" s="192" t="str">
        <f>Instructions!$D$10</f>
        <v>B</v>
      </c>
      <c r="X1" s="192" t="str">
        <f>Instructions!$E$10</f>
        <v>I</v>
      </c>
      <c r="Y1" s="192" t="str">
        <f>Instructions!$F$10</f>
        <v>N</v>
      </c>
      <c r="Z1" s="192" t="str">
        <f>Instructions!$G$10</f>
        <v>G</v>
      </c>
      <c r="AA1" s="192" t="str">
        <f>Instructions!$H$10</f>
        <v>O</v>
      </c>
      <c r="AB1" s="193"/>
      <c r="AC1" s="192" t="str">
        <f>Instructions!$D$10</f>
        <v>B</v>
      </c>
      <c r="AD1" s="192" t="str">
        <f>Instructions!$E$10</f>
        <v>I</v>
      </c>
      <c r="AE1" s="192" t="str">
        <f>Instructions!$F$10</f>
        <v>N</v>
      </c>
      <c r="AF1" s="192" t="str">
        <f>Instructions!$G$10</f>
        <v>G</v>
      </c>
      <c r="AG1" s="192" t="str">
        <f>Instructions!$H$10</f>
        <v>O</v>
      </c>
      <c r="AH1" s="192" t="str">
        <f>Instructions!$D$10</f>
        <v>B</v>
      </c>
      <c r="AI1" s="192" t="str">
        <f>Instructions!$E$10</f>
        <v>I</v>
      </c>
      <c r="AJ1" s="192" t="str">
        <f>Instructions!$F$10</f>
        <v>N</v>
      </c>
      <c r="AK1" s="192" t="str">
        <f>Instructions!$G$10</f>
        <v>G</v>
      </c>
      <c r="AL1" s="192" t="str">
        <f>Instructions!$H$10</f>
        <v>O</v>
      </c>
      <c r="AM1" s="193"/>
      <c r="AN1" s="192" t="str">
        <f>Instructions!$D$10</f>
        <v>B</v>
      </c>
      <c r="AO1" s="192" t="str">
        <f>Instructions!$E$10</f>
        <v>I</v>
      </c>
      <c r="AP1" s="192" t="str">
        <f>Instructions!$F$10</f>
        <v>N</v>
      </c>
      <c r="AQ1" s="192" t="str">
        <f>Instructions!$G$10</f>
        <v>G</v>
      </c>
      <c r="AR1" s="192" t="str">
        <f>Instructions!$H$10</f>
        <v>O</v>
      </c>
      <c r="AS1" s="192" t="str">
        <f>Instructions!$D$10</f>
        <v>B</v>
      </c>
      <c r="AT1" s="192" t="str">
        <f>Instructions!$E$10</f>
        <v>I</v>
      </c>
      <c r="AU1" s="192" t="str">
        <f>Instructions!$F$10</f>
        <v>N</v>
      </c>
      <c r="AV1" s="192" t="str">
        <f>Instructions!$G$10</f>
        <v>G</v>
      </c>
      <c r="AW1" s="192" t="str">
        <f>Instructions!$H$10</f>
        <v>O</v>
      </c>
      <c r="AX1" s="193"/>
      <c r="AY1" s="192" t="str">
        <f>Instructions!$D$10</f>
        <v>B</v>
      </c>
      <c r="AZ1" s="192" t="str">
        <f>Instructions!$E$10</f>
        <v>I</v>
      </c>
      <c r="BA1" s="192" t="str">
        <f>Instructions!$F$10</f>
        <v>N</v>
      </c>
      <c r="BB1" s="192" t="str">
        <f>Instructions!$G$10</f>
        <v>G</v>
      </c>
      <c r="BC1" s="192" t="str">
        <f>Instructions!$H$10</f>
        <v>O</v>
      </c>
      <c r="BD1" s="192" t="str">
        <f>Instructions!$D$10</f>
        <v>B</v>
      </c>
      <c r="BE1" s="192" t="str">
        <f>Instructions!$E$10</f>
        <v>I</v>
      </c>
      <c r="BF1" s="192" t="str">
        <f>Instructions!$F$10</f>
        <v>N</v>
      </c>
      <c r="BG1" s="192" t="str">
        <f>Instructions!$G$10</f>
        <v>G</v>
      </c>
      <c r="BH1" s="192" t="str">
        <f>Instructions!$H$10</f>
        <v>O</v>
      </c>
      <c r="BI1" s="193"/>
      <c r="BJ1" s="192" t="str">
        <f>Instructions!$D$10</f>
        <v>B</v>
      </c>
      <c r="BK1" s="192" t="str">
        <f>Instructions!$E$10</f>
        <v>I</v>
      </c>
      <c r="BL1" s="192" t="str">
        <f>Instructions!$F$10</f>
        <v>N</v>
      </c>
      <c r="BM1" s="192" t="str">
        <f>Instructions!$G$10</f>
        <v>G</v>
      </c>
      <c r="BN1" s="192" t="str">
        <f>Instructions!$H$10</f>
        <v>O</v>
      </c>
      <c r="BO1" s="192" t="str">
        <f>Instructions!$D$10</f>
        <v>B</v>
      </c>
      <c r="BP1" s="192" t="str">
        <f>Instructions!$E$10</f>
        <v>I</v>
      </c>
      <c r="BQ1" s="192" t="str">
        <f>Instructions!$F$10</f>
        <v>N</v>
      </c>
      <c r="BR1" s="192" t="str">
        <f>Instructions!$G$10</f>
        <v>G</v>
      </c>
      <c r="BS1" s="192" t="str">
        <f>Instructions!$H$10</f>
        <v>O</v>
      </c>
      <c r="BT1" s="193"/>
      <c r="BU1" s="192" t="str">
        <f>Instructions!$D$10</f>
        <v>B</v>
      </c>
      <c r="BV1" s="192" t="str">
        <f>Instructions!$E$10</f>
        <v>I</v>
      </c>
      <c r="BW1" s="192" t="str">
        <f>Instructions!$F$10</f>
        <v>N</v>
      </c>
      <c r="BX1" s="192" t="str">
        <f>Instructions!$G$10</f>
        <v>G</v>
      </c>
      <c r="BY1" s="192" t="str">
        <f>Instructions!$H$10</f>
        <v>O</v>
      </c>
      <c r="BZ1" s="192" t="str">
        <f>Instructions!$D$10</f>
        <v>B</v>
      </c>
      <c r="CA1" s="192" t="str">
        <f>Instructions!$E$10</f>
        <v>I</v>
      </c>
      <c r="CB1" s="192" t="str">
        <f>Instructions!$F$10</f>
        <v>N</v>
      </c>
      <c r="CC1" s="192" t="str">
        <f>Instructions!$G$10</f>
        <v>G</v>
      </c>
      <c r="CD1" s="192" t="str">
        <f>Instructions!$H$10</f>
        <v>O</v>
      </c>
      <c r="CE1" s="193"/>
      <c r="CF1" s="192" t="str">
        <f>Instructions!$D$10</f>
        <v>B</v>
      </c>
      <c r="CG1" s="192" t="str">
        <f>Instructions!$E$10</f>
        <v>I</v>
      </c>
      <c r="CH1" s="192" t="str">
        <f>Instructions!$F$10</f>
        <v>N</v>
      </c>
      <c r="CI1" s="192" t="str">
        <f>Instructions!$G$10</f>
        <v>G</v>
      </c>
      <c r="CJ1" s="192" t="str">
        <f>Instructions!$H$10</f>
        <v>O</v>
      </c>
      <c r="CK1" s="192" t="str">
        <f>Instructions!$D$10</f>
        <v>B</v>
      </c>
      <c r="CL1" s="192" t="str">
        <f>Instructions!$E$10</f>
        <v>I</v>
      </c>
      <c r="CM1" s="192" t="str">
        <f>Instructions!$F$10</f>
        <v>N</v>
      </c>
      <c r="CN1" s="192" t="str">
        <f>Instructions!$G$10</f>
        <v>G</v>
      </c>
      <c r="CO1" s="192" t="str">
        <f>Instructions!$H$10</f>
        <v>O</v>
      </c>
      <c r="CP1" s="193"/>
      <c r="CQ1" s="192" t="str">
        <f>Instructions!$D$10</f>
        <v>B</v>
      </c>
      <c r="CR1" s="192" t="str">
        <f>Instructions!$E$10</f>
        <v>I</v>
      </c>
      <c r="CS1" s="192" t="str">
        <f>Instructions!$F$10</f>
        <v>N</v>
      </c>
      <c r="CT1" s="192" t="str">
        <f>Instructions!$G$10</f>
        <v>G</v>
      </c>
      <c r="CU1" s="192" t="str">
        <f>Instructions!$H$10</f>
        <v>O</v>
      </c>
      <c r="CV1" s="192" t="str">
        <f>Instructions!$D$10</f>
        <v>B</v>
      </c>
      <c r="CW1" s="192" t="str">
        <f>Instructions!$E$10</f>
        <v>I</v>
      </c>
      <c r="CX1" s="192" t="str">
        <f>Instructions!$F$10</f>
        <v>N</v>
      </c>
      <c r="CY1" s="192" t="str">
        <f>Instructions!$G$10</f>
        <v>G</v>
      </c>
      <c r="CZ1" s="192" t="str">
        <f>Instructions!$H$10</f>
        <v>O</v>
      </c>
      <c r="DA1" s="193"/>
      <c r="DB1" s="192" t="str">
        <f>Instructions!$D$10</f>
        <v>B</v>
      </c>
      <c r="DC1" s="192" t="str">
        <f>Instructions!$E$10</f>
        <v>I</v>
      </c>
      <c r="DD1" s="192" t="str">
        <f>Instructions!$F$10</f>
        <v>N</v>
      </c>
      <c r="DE1" s="192" t="str">
        <f>Instructions!$G$10</f>
        <v>G</v>
      </c>
      <c r="DF1" s="192" t="str">
        <f>Instructions!$H$10</f>
        <v>O</v>
      </c>
      <c r="DG1" s="192" t="str">
        <f>Instructions!$D$10</f>
        <v>B</v>
      </c>
      <c r="DH1" s="192" t="str">
        <f>Instructions!$E$10</f>
        <v>I</v>
      </c>
      <c r="DI1" s="192" t="str">
        <f>Instructions!$F$10</f>
        <v>N</v>
      </c>
      <c r="DJ1" s="192" t="str">
        <f>Instructions!$G$10</f>
        <v>G</v>
      </c>
      <c r="DK1" s="192" t="str">
        <f>Instructions!$H$10</f>
        <v>O</v>
      </c>
      <c r="DL1" s="193"/>
      <c r="DM1" s="192" t="str">
        <f>Instructions!$D$10</f>
        <v>B</v>
      </c>
      <c r="DN1" s="192" t="str">
        <f>Instructions!$E$10</f>
        <v>I</v>
      </c>
      <c r="DO1" s="192" t="str">
        <f>Instructions!$F$10</f>
        <v>N</v>
      </c>
      <c r="DP1" s="192" t="str">
        <f>Instructions!$G$10</f>
        <v>G</v>
      </c>
      <c r="DQ1" s="192" t="str">
        <f>Instructions!$H$10</f>
        <v>O</v>
      </c>
      <c r="DR1" s="192" t="str">
        <f>Instructions!$D$10</f>
        <v>B</v>
      </c>
      <c r="DS1" s="192" t="str">
        <f>Instructions!$E$10</f>
        <v>I</v>
      </c>
      <c r="DT1" s="192" t="str">
        <f>Instructions!$F$10</f>
        <v>N</v>
      </c>
      <c r="DU1" s="192" t="str">
        <f>Instructions!$G$10</f>
        <v>G</v>
      </c>
      <c r="DV1" s="192" t="str">
        <f>Instructions!$H$10</f>
        <v>O</v>
      </c>
      <c r="DW1" s="193"/>
      <c r="DX1" s="192" t="str">
        <f>Instructions!$D$10</f>
        <v>B</v>
      </c>
      <c r="DY1" s="192" t="str">
        <f>Instructions!$E$10</f>
        <v>I</v>
      </c>
      <c r="DZ1" s="192" t="str">
        <f>Instructions!$F$10</f>
        <v>N</v>
      </c>
      <c r="EA1" s="192" t="str">
        <f>Instructions!$G$10</f>
        <v>G</v>
      </c>
      <c r="EB1" s="192" t="str">
        <f>Instructions!$H$10</f>
        <v>O</v>
      </c>
      <c r="EC1" s="192" t="str">
        <f>Instructions!$D$10</f>
        <v>B</v>
      </c>
      <c r="ED1" s="192" t="str">
        <f>Instructions!$E$10</f>
        <v>I</v>
      </c>
      <c r="EE1" s="192" t="str">
        <f>Instructions!$F$10</f>
        <v>N</v>
      </c>
      <c r="EF1" s="192" t="str">
        <f>Instructions!$G$10</f>
        <v>G</v>
      </c>
      <c r="EG1" s="192" t="str">
        <f>Instructions!$H$10</f>
        <v>O</v>
      </c>
      <c r="EH1" s="193"/>
      <c r="EI1" s="192" t="str">
        <f>Instructions!$D$10</f>
        <v>B</v>
      </c>
      <c r="EJ1" s="192" t="str">
        <f>Instructions!$E$10</f>
        <v>I</v>
      </c>
      <c r="EK1" s="192" t="str">
        <f>Instructions!$F$10</f>
        <v>N</v>
      </c>
      <c r="EL1" s="192" t="str">
        <f>Instructions!$G$10</f>
        <v>G</v>
      </c>
      <c r="EM1" s="192" t="str">
        <f>Instructions!$H$10</f>
        <v>O</v>
      </c>
      <c r="EN1" s="192" t="str">
        <f>Instructions!$D$10</f>
        <v>B</v>
      </c>
      <c r="EO1" s="192" t="str">
        <f>Instructions!$E$10</f>
        <v>I</v>
      </c>
      <c r="EP1" s="192" t="str">
        <f>Instructions!$F$10</f>
        <v>N</v>
      </c>
      <c r="EQ1" s="192" t="str">
        <f>Instructions!$G$10</f>
        <v>G</v>
      </c>
      <c r="ER1" s="192" t="str">
        <f>Instructions!$H$10</f>
        <v>O</v>
      </c>
      <c r="ES1" s="193"/>
      <c r="ET1" s="192" t="str">
        <f>Instructions!$D$10</f>
        <v>B</v>
      </c>
      <c r="EU1" s="192" t="str">
        <f>Instructions!$E$10</f>
        <v>I</v>
      </c>
      <c r="EV1" s="192" t="str">
        <f>Instructions!$F$10</f>
        <v>N</v>
      </c>
      <c r="EW1" s="192" t="str">
        <f>Instructions!$G$10</f>
        <v>G</v>
      </c>
      <c r="EX1" s="192" t="str">
        <f>Instructions!$H$10</f>
        <v>O</v>
      </c>
      <c r="EY1" s="192" t="str">
        <f>Instructions!$D$10</f>
        <v>B</v>
      </c>
      <c r="EZ1" s="192" t="str">
        <f>Instructions!$E$10</f>
        <v>I</v>
      </c>
      <c r="FA1" s="192" t="str">
        <f>Instructions!$F$10</f>
        <v>N</v>
      </c>
      <c r="FB1" s="192" t="str">
        <f>Instructions!$G$10</f>
        <v>G</v>
      </c>
      <c r="FC1" s="192" t="str">
        <f>Instructions!$H$10</f>
        <v>O</v>
      </c>
      <c r="FD1" s="193"/>
      <c r="FE1" s="192" t="str">
        <f>Instructions!$D$10</f>
        <v>B</v>
      </c>
      <c r="FF1" s="192" t="str">
        <f>Instructions!$E$10</f>
        <v>I</v>
      </c>
      <c r="FG1" s="192" t="str">
        <f>Instructions!$F$10</f>
        <v>N</v>
      </c>
      <c r="FH1" s="192" t="str">
        <f>Instructions!$G$10</f>
        <v>G</v>
      </c>
      <c r="FI1" s="192" t="str">
        <f>Instructions!$H$10</f>
        <v>O</v>
      </c>
      <c r="FJ1" s="192" t="str">
        <f>Instructions!$D$10</f>
        <v>B</v>
      </c>
      <c r="FK1" s="192" t="str">
        <f>Instructions!$E$10</f>
        <v>I</v>
      </c>
      <c r="FL1" s="192" t="str">
        <f>Instructions!$F$10</f>
        <v>N</v>
      </c>
      <c r="FM1" s="192" t="str">
        <f>Instructions!$G$10</f>
        <v>G</v>
      </c>
      <c r="FN1" s="192" t="str">
        <f>Instructions!$H$10</f>
        <v>O</v>
      </c>
      <c r="FO1" s="193"/>
      <c r="FP1" s="192" t="str">
        <f>Instructions!$D$10</f>
        <v>B</v>
      </c>
      <c r="FQ1" s="192" t="str">
        <f>Instructions!$E$10</f>
        <v>I</v>
      </c>
      <c r="FR1" s="192" t="str">
        <f>Instructions!$F$10</f>
        <v>N</v>
      </c>
      <c r="FS1" s="192" t="str">
        <f>Instructions!$G$10</f>
        <v>G</v>
      </c>
      <c r="FT1" s="192" t="str">
        <f>Instructions!$H$10</f>
        <v>O</v>
      </c>
      <c r="FU1" s="192" t="str">
        <f>Instructions!$D$10</f>
        <v>B</v>
      </c>
      <c r="FV1" s="192" t="str">
        <f>Instructions!$E$10</f>
        <v>I</v>
      </c>
      <c r="FW1" s="192" t="str">
        <f>Instructions!$F$10</f>
        <v>N</v>
      </c>
      <c r="FX1" s="192" t="str">
        <f>Instructions!$G$10</f>
        <v>G</v>
      </c>
      <c r="FY1" s="192" t="str">
        <f>Instructions!$H$10</f>
        <v>O</v>
      </c>
      <c r="FZ1" s="193"/>
      <c r="GA1" s="192" t="str">
        <f>Instructions!$D$10</f>
        <v>B</v>
      </c>
      <c r="GB1" s="192" t="str">
        <f>Instructions!$E$10</f>
        <v>I</v>
      </c>
      <c r="GC1" s="192" t="str">
        <f>Instructions!$F$10</f>
        <v>N</v>
      </c>
      <c r="GD1" s="192" t="str">
        <f>Instructions!$G$10</f>
        <v>G</v>
      </c>
      <c r="GE1" s="192" t="str">
        <f>Instructions!$H$10</f>
        <v>O</v>
      </c>
      <c r="GF1" s="192" t="str">
        <f>Instructions!$D$10</f>
        <v>B</v>
      </c>
      <c r="GG1" s="192" t="str">
        <f>Instructions!$E$10</f>
        <v>I</v>
      </c>
      <c r="GH1" s="192" t="str">
        <f>Instructions!$F$10</f>
        <v>N</v>
      </c>
      <c r="GI1" s="192" t="str">
        <f>Instructions!$G$10</f>
        <v>G</v>
      </c>
      <c r="GJ1" s="192" t="str">
        <f>Instructions!$H$10</f>
        <v>O</v>
      </c>
      <c r="GK1" s="193"/>
      <c r="GL1" s="192" t="str">
        <f>Instructions!$D$10</f>
        <v>B</v>
      </c>
      <c r="GM1" s="192" t="str">
        <f>Instructions!$E$10</f>
        <v>I</v>
      </c>
      <c r="GN1" s="192" t="str">
        <f>Instructions!$F$10</f>
        <v>N</v>
      </c>
      <c r="GO1" s="192" t="str">
        <f>Instructions!$G$10</f>
        <v>G</v>
      </c>
      <c r="GP1" s="192" t="str">
        <f>Instructions!$H$10</f>
        <v>O</v>
      </c>
      <c r="GQ1" s="192" t="str">
        <f>Instructions!$D$10</f>
        <v>B</v>
      </c>
      <c r="GR1" s="192" t="str">
        <f>Instructions!$E$10</f>
        <v>I</v>
      </c>
      <c r="GS1" s="192" t="str">
        <f>Instructions!$F$10</f>
        <v>N</v>
      </c>
      <c r="GT1" s="192" t="str">
        <f>Instructions!$G$10</f>
        <v>G</v>
      </c>
      <c r="GU1" s="192" t="str">
        <f>Instructions!$H$10</f>
        <v>O</v>
      </c>
      <c r="GV1" s="193"/>
      <c r="GW1" s="192" t="str">
        <f>Instructions!$D$10</f>
        <v>B</v>
      </c>
      <c r="GX1" s="192" t="str">
        <f>Instructions!$E$10</f>
        <v>I</v>
      </c>
      <c r="GY1" s="192" t="str">
        <f>Instructions!$F$10</f>
        <v>N</v>
      </c>
      <c r="GZ1" s="192" t="str">
        <f>Instructions!$G$10</f>
        <v>G</v>
      </c>
      <c r="HA1" s="192" t="str">
        <f>Instructions!$H$10</f>
        <v>O</v>
      </c>
      <c r="HB1" s="192" t="str">
        <f>Instructions!$D$10</f>
        <v>B</v>
      </c>
      <c r="HC1" s="192" t="str">
        <f>Instructions!$E$10</f>
        <v>I</v>
      </c>
      <c r="HD1" s="192" t="str">
        <f>Instructions!$F$10</f>
        <v>N</v>
      </c>
      <c r="HE1" s="192" t="str">
        <f>Instructions!$G$10</f>
        <v>G</v>
      </c>
      <c r="HF1" s="192" t="str">
        <f>Instructions!$H$10</f>
        <v>O</v>
      </c>
      <c r="HG1" s="193"/>
      <c r="HH1" s="192" t="str">
        <f>Instructions!$D$10</f>
        <v>B</v>
      </c>
      <c r="HI1" s="192" t="str">
        <f>Instructions!$E$10</f>
        <v>I</v>
      </c>
      <c r="HJ1" s="192" t="str">
        <f>Instructions!$F$10</f>
        <v>N</v>
      </c>
      <c r="HK1" s="192" t="str">
        <f>Instructions!$G$10</f>
        <v>G</v>
      </c>
      <c r="HL1" s="192" t="str">
        <f>Instructions!$H$10</f>
        <v>O</v>
      </c>
      <c r="HM1" s="192" t="str">
        <f>Instructions!$D$10</f>
        <v>B</v>
      </c>
      <c r="HN1" s="192" t="str">
        <f>Instructions!$E$10</f>
        <v>I</v>
      </c>
      <c r="HO1" s="192" t="str">
        <f>Instructions!$F$10</f>
        <v>N</v>
      </c>
      <c r="HP1" s="192" t="str">
        <f>Instructions!$G$10</f>
        <v>G</v>
      </c>
      <c r="HQ1" s="192" t="str">
        <f>Instructions!$H$10</f>
        <v>O</v>
      </c>
      <c r="HR1" s="193"/>
      <c r="HS1" s="192" t="str">
        <f>Instructions!$D$10</f>
        <v>B</v>
      </c>
      <c r="HT1" s="192" t="str">
        <f>Instructions!$E$10</f>
        <v>I</v>
      </c>
      <c r="HU1" s="192" t="str">
        <f>Instructions!$F$10</f>
        <v>N</v>
      </c>
      <c r="HV1" s="192" t="str">
        <f>Instructions!$G$10</f>
        <v>G</v>
      </c>
      <c r="HW1" s="192" t="str">
        <f>Instructions!$H$10</f>
        <v>O</v>
      </c>
      <c r="HX1" s="192" t="str">
        <f>Instructions!$D$10</f>
        <v>B</v>
      </c>
      <c r="HY1" s="192" t="str">
        <f>Instructions!$E$10</f>
        <v>I</v>
      </c>
      <c r="HZ1" s="192" t="str">
        <f>Instructions!$F$10</f>
        <v>N</v>
      </c>
      <c r="IA1" s="192" t="str">
        <f>Instructions!$G$10</f>
        <v>G</v>
      </c>
      <c r="IB1" s="192" t="str">
        <f>Instructions!$H$10</f>
        <v>O</v>
      </c>
      <c r="IC1" s="193"/>
      <c r="ID1" s="192" t="str">
        <f>Instructions!$D$10</f>
        <v>B</v>
      </c>
      <c r="IE1" s="192" t="str">
        <f>Instructions!$E$10</f>
        <v>I</v>
      </c>
      <c r="IF1" s="192" t="str">
        <f>Instructions!$F$10</f>
        <v>N</v>
      </c>
      <c r="IG1" s="192" t="str">
        <f>Instructions!$G$10</f>
        <v>G</v>
      </c>
      <c r="IH1" s="192" t="str">
        <f>Instructions!$H$10</f>
        <v>O</v>
      </c>
      <c r="II1" s="192" t="str">
        <f>Instructions!$D$10</f>
        <v>B</v>
      </c>
      <c r="IJ1" s="192" t="str">
        <f>Instructions!$E$10</f>
        <v>I</v>
      </c>
      <c r="IK1" s="192" t="str">
        <f>Instructions!$F$10</f>
        <v>N</v>
      </c>
      <c r="IL1" s="192" t="str">
        <f>Instructions!$G$10</f>
        <v>G</v>
      </c>
      <c r="IM1" s="192" t="str">
        <f>Instructions!$H$10</f>
        <v>O</v>
      </c>
      <c r="IN1" s="193"/>
      <c r="IO1" s="192" t="str">
        <f>Instructions!$D$10</f>
        <v>B</v>
      </c>
      <c r="IP1" s="192" t="str">
        <f>Instructions!$E$10</f>
        <v>I</v>
      </c>
      <c r="IQ1" s="192" t="str">
        <f>Instructions!$F$10</f>
        <v>N</v>
      </c>
      <c r="IR1" s="192" t="str">
        <f>Instructions!$G$10</f>
        <v>G</v>
      </c>
      <c r="IS1" s="192" t="str">
        <f>Instructions!$H$10</f>
        <v>O</v>
      </c>
      <c r="IT1" s="192" t="str">
        <f>Instructions!$D$10</f>
        <v>B</v>
      </c>
      <c r="IU1" s="192" t="str">
        <f>Instructions!$E$10</f>
        <v>I</v>
      </c>
      <c r="IV1" s="192" t="str">
        <f>Instructions!$F$10</f>
        <v>N</v>
      </c>
      <c r="IW1" s="192" t="str">
        <f>Instructions!$G$10</f>
        <v>G</v>
      </c>
      <c r="IX1" s="192" t="str">
        <f>Instructions!$H$10</f>
        <v>O</v>
      </c>
      <c r="IY1" s="193"/>
      <c r="IZ1" s="192" t="str">
        <f>Instructions!$D$10</f>
        <v>B</v>
      </c>
      <c r="JA1" s="192" t="str">
        <f>Instructions!$E$10</f>
        <v>I</v>
      </c>
      <c r="JB1" s="192" t="str">
        <f>Instructions!$F$10</f>
        <v>N</v>
      </c>
      <c r="JC1" s="192" t="str">
        <f>Instructions!$G$10</f>
        <v>G</v>
      </c>
      <c r="JD1" s="192" t="str">
        <f>Instructions!$H$10</f>
        <v>O</v>
      </c>
      <c r="JE1" s="192" t="str">
        <f>Instructions!$D$10</f>
        <v>B</v>
      </c>
      <c r="JF1" s="192" t="str">
        <f>Instructions!$E$10</f>
        <v>I</v>
      </c>
      <c r="JG1" s="192" t="str">
        <f>Instructions!$F$10</f>
        <v>N</v>
      </c>
      <c r="JH1" s="192" t="str">
        <f>Instructions!$G$10</f>
        <v>G</v>
      </c>
      <c r="JI1" s="192" t="str">
        <f>Instructions!$H$10</f>
        <v>O</v>
      </c>
      <c r="JJ1" s="193"/>
      <c r="JK1" s="192" t="str">
        <f>Instructions!$D$10</f>
        <v>B</v>
      </c>
      <c r="JL1" s="192" t="str">
        <f>Instructions!$E$10</f>
        <v>I</v>
      </c>
      <c r="JM1" s="192" t="str">
        <f>Instructions!$F$10</f>
        <v>N</v>
      </c>
      <c r="JN1" s="192" t="str">
        <f>Instructions!$G$10</f>
        <v>G</v>
      </c>
      <c r="JO1" s="192" t="str">
        <f>Instructions!$H$10</f>
        <v>O</v>
      </c>
      <c r="JP1" s="192" t="str">
        <f>Instructions!$D$10</f>
        <v>B</v>
      </c>
      <c r="JQ1" s="192" t="str">
        <f>Instructions!$E$10</f>
        <v>I</v>
      </c>
      <c r="JR1" s="192" t="str">
        <f>Instructions!$F$10</f>
        <v>N</v>
      </c>
      <c r="JS1" s="192" t="str">
        <f>Instructions!$G$10</f>
        <v>G</v>
      </c>
      <c r="JT1" s="192" t="str">
        <f>Instructions!$H$10</f>
        <v>O</v>
      </c>
      <c r="JU1" s="193"/>
      <c r="JV1" s="192" t="str">
        <f>Instructions!$D$10</f>
        <v>B</v>
      </c>
      <c r="JW1" s="192" t="str">
        <f>Instructions!$E$10</f>
        <v>I</v>
      </c>
      <c r="JX1" s="192" t="str">
        <f>Instructions!$F$10</f>
        <v>N</v>
      </c>
      <c r="JY1" s="192" t="str">
        <f>Instructions!$G$10</f>
        <v>G</v>
      </c>
      <c r="JZ1" s="192" t="str">
        <f>Instructions!$H$10</f>
        <v>O</v>
      </c>
      <c r="KA1" s="192" t="str">
        <f>Instructions!$D$10</f>
        <v>B</v>
      </c>
      <c r="KB1" s="192" t="str">
        <f>Instructions!$E$10</f>
        <v>I</v>
      </c>
      <c r="KC1" s="192" t="str">
        <f>Instructions!$F$10</f>
        <v>N</v>
      </c>
      <c r="KD1" s="192" t="str">
        <f>Instructions!$G$10</f>
        <v>G</v>
      </c>
      <c r="KE1" s="192" t="str">
        <f>Instructions!$H$10</f>
        <v>O</v>
      </c>
      <c r="KF1" s="193"/>
      <c r="KG1" s="192" t="str">
        <f>Instructions!$D$10</f>
        <v>B</v>
      </c>
      <c r="KH1" s="192" t="str">
        <f>Instructions!$E$10</f>
        <v>I</v>
      </c>
      <c r="KI1" s="192" t="str">
        <f>Instructions!$F$10</f>
        <v>N</v>
      </c>
      <c r="KJ1" s="192" t="str">
        <f>Instructions!$G$10</f>
        <v>G</v>
      </c>
      <c r="KK1" s="192" t="str">
        <f>Instructions!$H$10</f>
        <v>O</v>
      </c>
      <c r="KL1" s="192" t="str">
        <f>Instructions!$D$10</f>
        <v>B</v>
      </c>
      <c r="KM1" s="192" t="str">
        <f>Instructions!$E$10</f>
        <v>I</v>
      </c>
      <c r="KN1" s="192" t="str">
        <f>Instructions!$F$10</f>
        <v>N</v>
      </c>
      <c r="KO1" s="192" t="str">
        <f>Instructions!$G$10</f>
        <v>G</v>
      </c>
      <c r="KP1" s="192" t="str">
        <f>Instructions!$H$10</f>
        <v>O</v>
      </c>
      <c r="KQ1" s="193"/>
      <c r="KR1" s="192" t="str">
        <f>Instructions!$D$10</f>
        <v>B</v>
      </c>
      <c r="KS1" s="192" t="str">
        <f>Instructions!$E$10</f>
        <v>I</v>
      </c>
      <c r="KT1" s="192" t="str">
        <f>Instructions!$F$10</f>
        <v>N</v>
      </c>
      <c r="KU1" s="192" t="str">
        <f>Instructions!$G$10</f>
        <v>G</v>
      </c>
      <c r="KV1" s="192" t="str">
        <f>Instructions!$H$10</f>
        <v>O</v>
      </c>
      <c r="KW1" s="192" t="str">
        <f>Instructions!$D$10</f>
        <v>B</v>
      </c>
      <c r="KX1" s="192" t="str">
        <f>Instructions!$E$10</f>
        <v>I</v>
      </c>
      <c r="KY1" s="192" t="str">
        <f>Instructions!$F$10</f>
        <v>N</v>
      </c>
      <c r="KZ1" s="192" t="str">
        <f>Instructions!$G$10</f>
        <v>G</v>
      </c>
      <c r="LA1" s="192" t="str">
        <f>Instructions!$H$10</f>
        <v>O</v>
      </c>
      <c r="LB1" s="192"/>
      <c r="LC1" s="192" t="str">
        <f>Instructions!$D$10</f>
        <v>B</v>
      </c>
      <c r="LD1" s="192" t="str">
        <f>Instructions!$E$10</f>
        <v>I</v>
      </c>
      <c r="LE1" s="192" t="str">
        <f>Instructions!$F$10</f>
        <v>N</v>
      </c>
      <c r="LF1" s="192" t="str">
        <f>Instructions!$G$10</f>
        <v>G</v>
      </c>
      <c r="LG1" s="192" t="str">
        <f>Instructions!$H$10</f>
        <v>O</v>
      </c>
      <c r="LH1" s="192" t="str">
        <f>Instructions!$D$10</f>
        <v>B</v>
      </c>
      <c r="LI1" s="192" t="str">
        <f>Instructions!$E$10</f>
        <v>I</v>
      </c>
      <c r="LJ1" s="192" t="str">
        <f>Instructions!$F$10</f>
        <v>N</v>
      </c>
      <c r="LK1" s="192" t="str">
        <f>Instructions!$G$10</f>
        <v>G</v>
      </c>
      <c r="LL1" s="192" t="str">
        <f>Instructions!$H$10</f>
        <v>O</v>
      </c>
      <c r="LM1" s="192"/>
      <c r="LN1" s="192" t="str">
        <f>Instructions!$D$10</f>
        <v>B</v>
      </c>
      <c r="LO1" s="192" t="str">
        <f>Instructions!$E$10</f>
        <v>I</v>
      </c>
      <c r="LP1" s="192" t="str">
        <f>Instructions!$F$10</f>
        <v>N</v>
      </c>
      <c r="LQ1" s="192" t="str">
        <f>Instructions!$G$10</f>
        <v>G</v>
      </c>
      <c r="LR1" s="192" t="str">
        <f>Instructions!$H$10</f>
        <v>O</v>
      </c>
      <c r="LS1" s="192" t="str">
        <f>Instructions!$D$10</f>
        <v>B</v>
      </c>
      <c r="LT1" s="192" t="str">
        <f>Instructions!$E$10</f>
        <v>I</v>
      </c>
      <c r="LU1" s="192" t="str">
        <f>Instructions!$F$10</f>
        <v>N</v>
      </c>
      <c r="LV1" s="192" t="str">
        <f>Instructions!$G$10</f>
        <v>G</v>
      </c>
      <c r="LW1" s="192" t="str">
        <f>Instructions!$H$10</f>
        <v>O</v>
      </c>
      <c r="LX1" s="192"/>
      <c r="LY1" s="192" t="str">
        <f>Instructions!$D$10</f>
        <v>B</v>
      </c>
      <c r="LZ1" s="192" t="str">
        <f>Instructions!$E$10</f>
        <v>I</v>
      </c>
      <c r="MA1" s="192" t="str">
        <f>Instructions!$F$10</f>
        <v>N</v>
      </c>
      <c r="MB1" s="192" t="str">
        <f>Instructions!$G$10</f>
        <v>G</v>
      </c>
      <c r="MC1" s="192" t="str">
        <f>Instructions!$H$10</f>
        <v>O</v>
      </c>
      <c r="MD1" s="192" t="str">
        <f>Instructions!$D$10</f>
        <v>B</v>
      </c>
      <c r="ME1" s="192" t="str">
        <f>Instructions!$E$10</f>
        <v>I</v>
      </c>
      <c r="MF1" s="192" t="str">
        <f>Instructions!$F$10</f>
        <v>N</v>
      </c>
      <c r="MG1" s="192" t="str">
        <f>Instructions!$G$10</f>
        <v>G</v>
      </c>
      <c r="MH1" s="192" t="str">
        <f>Instructions!$H$10</f>
        <v>O</v>
      </c>
      <c r="MI1" s="193"/>
      <c r="MJ1" s="192" t="str">
        <f>Instructions!$D$10</f>
        <v>B</v>
      </c>
      <c r="MK1" s="192" t="str">
        <f>Instructions!$E$10</f>
        <v>I</v>
      </c>
      <c r="ML1" s="192" t="str">
        <f>Instructions!$F$10</f>
        <v>N</v>
      </c>
      <c r="MM1" s="192" t="str">
        <f>Instructions!$G$10</f>
        <v>G</v>
      </c>
      <c r="MN1" s="192" t="str">
        <f>Instructions!$H$10</f>
        <v>O</v>
      </c>
      <c r="MO1" s="192" t="str">
        <f>Instructions!$D$10</f>
        <v>B</v>
      </c>
      <c r="MP1" s="192" t="str">
        <f>Instructions!$E$10</f>
        <v>I</v>
      </c>
      <c r="MQ1" s="192" t="str">
        <f>Instructions!$F$10</f>
        <v>N</v>
      </c>
      <c r="MR1" s="192" t="str">
        <f>Instructions!$G$10</f>
        <v>G</v>
      </c>
      <c r="MS1" s="192" t="str">
        <f>Instructions!$H$10</f>
        <v>O</v>
      </c>
      <c r="MT1" s="193"/>
      <c r="MU1" s="192" t="str">
        <f>Instructions!$D$10</f>
        <v>B</v>
      </c>
      <c r="MV1" s="192" t="str">
        <f>Instructions!$E$10</f>
        <v>I</v>
      </c>
      <c r="MW1" s="192" t="str">
        <f>Instructions!$F$10</f>
        <v>N</v>
      </c>
      <c r="MX1" s="192" t="str">
        <f>Instructions!$G$10</f>
        <v>G</v>
      </c>
      <c r="MY1" s="192" t="str">
        <f>Instructions!$H$10</f>
        <v>O</v>
      </c>
      <c r="MZ1" s="192" t="str">
        <f>Instructions!$D$10</f>
        <v>B</v>
      </c>
      <c r="NA1" s="192" t="str">
        <f>Instructions!$E$10</f>
        <v>I</v>
      </c>
      <c r="NB1" s="192" t="str">
        <f>Instructions!$F$10</f>
        <v>N</v>
      </c>
      <c r="NC1" s="192" t="str">
        <f>Instructions!$G$10</f>
        <v>G</v>
      </c>
      <c r="ND1" s="192" t="str">
        <f>Instructions!$H$10</f>
        <v>O</v>
      </c>
      <c r="NE1" s="193"/>
      <c r="NF1" s="192" t="str">
        <f>Instructions!$D$10</f>
        <v>B</v>
      </c>
      <c r="NG1" s="192" t="str">
        <f>Instructions!$E$10</f>
        <v>I</v>
      </c>
      <c r="NH1" s="192" t="str">
        <f>Instructions!$F$10</f>
        <v>N</v>
      </c>
      <c r="NI1" s="192" t="str">
        <f>Instructions!$G$10</f>
        <v>G</v>
      </c>
      <c r="NJ1" s="192" t="str">
        <f>Instructions!$H$10</f>
        <v>O</v>
      </c>
      <c r="NK1" s="192" t="str">
        <f>Instructions!$D$10</f>
        <v>B</v>
      </c>
      <c r="NL1" s="192" t="str">
        <f>Instructions!$E$10</f>
        <v>I</v>
      </c>
      <c r="NM1" s="192" t="str">
        <f>Instructions!$F$10</f>
        <v>N</v>
      </c>
      <c r="NN1" s="192" t="str">
        <f>Instructions!$G$10</f>
        <v>G</v>
      </c>
      <c r="NO1" s="192" t="str">
        <f>Instructions!$H$10</f>
        <v>O</v>
      </c>
      <c r="NP1" s="193"/>
      <c r="NQ1" s="192" t="str">
        <f>Instructions!$D$10</f>
        <v>B</v>
      </c>
      <c r="NR1" s="192" t="str">
        <f>Instructions!$E$10</f>
        <v>I</v>
      </c>
      <c r="NS1" s="192" t="str">
        <f>Instructions!$F$10</f>
        <v>N</v>
      </c>
      <c r="NT1" s="192" t="str">
        <f>Instructions!$G$10</f>
        <v>G</v>
      </c>
      <c r="NU1" s="192" t="str">
        <f>Instructions!$H$10</f>
        <v>O</v>
      </c>
      <c r="NV1" s="192" t="str">
        <f>Instructions!$D$10</f>
        <v>B</v>
      </c>
      <c r="NW1" s="192" t="str">
        <f>Instructions!$E$10</f>
        <v>I</v>
      </c>
      <c r="NX1" s="192" t="str">
        <f>Instructions!$F$10</f>
        <v>N</v>
      </c>
      <c r="NY1" s="192" t="str">
        <f>Instructions!$G$10</f>
        <v>G</v>
      </c>
      <c r="NZ1" s="192" t="str">
        <f>Instructions!$H$10</f>
        <v>O</v>
      </c>
      <c r="OA1" s="193"/>
      <c r="OB1" s="192" t="str">
        <f>Instructions!$D$10</f>
        <v>B</v>
      </c>
      <c r="OC1" s="192" t="str">
        <f>Instructions!$E$10</f>
        <v>I</v>
      </c>
      <c r="OD1" s="192" t="str">
        <f>Instructions!$F$10</f>
        <v>N</v>
      </c>
      <c r="OE1" s="192" t="str">
        <f>Instructions!$G$10</f>
        <v>G</v>
      </c>
      <c r="OF1" s="192" t="str">
        <f>Instructions!$H$10</f>
        <v>O</v>
      </c>
      <c r="OG1" s="192" t="str">
        <f>Instructions!$D$10</f>
        <v>B</v>
      </c>
      <c r="OH1" s="192" t="str">
        <f>Instructions!$E$10</f>
        <v>I</v>
      </c>
      <c r="OI1" s="192" t="str">
        <f>Instructions!$F$10</f>
        <v>N</v>
      </c>
      <c r="OJ1" s="192" t="str">
        <f>Instructions!$G$10</f>
        <v>G</v>
      </c>
      <c r="OK1" s="192" t="str">
        <f>Instructions!$H$10</f>
        <v>O</v>
      </c>
      <c r="OL1" s="193"/>
      <c r="OM1" s="192" t="str">
        <f>Instructions!$D$10</f>
        <v>B</v>
      </c>
      <c r="ON1" s="192" t="str">
        <f>Instructions!$E$10</f>
        <v>I</v>
      </c>
      <c r="OO1" s="192" t="str">
        <f>Instructions!$F$10</f>
        <v>N</v>
      </c>
      <c r="OP1" s="192" t="str">
        <f>Instructions!$G$10</f>
        <v>G</v>
      </c>
      <c r="OQ1" s="192" t="str">
        <f>Instructions!$H$10</f>
        <v>O</v>
      </c>
      <c r="OR1" s="192" t="str">
        <f>Instructions!$D$10</f>
        <v>B</v>
      </c>
      <c r="OS1" s="192" t="str">
        <f>Instructions!$E$10</f>
        <v>I</v>
      </c>
      <c r="OT1" s="192" t="str">
        <f>Instructions!$F$10</f>
        <v>N</v>
      </c>
      <c r="OU1" s="192" t="str">
        <f>Instructions!$G$10</f>
        <v>G</v>
      </c>
      <c r="OV1" s="192" t="str">
        <f>Instructions!$H$10</f>
        <v>O</v>
      </c>
      <c r="OW1" s="193"/>
      <c r="OX1" s="192" t="str">
        <f>Instructions!$D$10</f>
        <v>B</v>
      </c>
      <c r="OY1" s="192" t="str">
        <f>Instructions!$E$10</f>
        <v>I</v>
      </c>
      <c r="OZ1" s="192" t="str">
        <f>Instructions!$F$10</f>
        <v>N</v>
      </c>
      <c r="PA1" s="192" t="str">
        <f>Instructions!$G$10</f>
        <v>G</v>
      </c>
      <c r="PB1" s="192" t="str">
        <f>Instructions!$H$10</f>
        <v>O</v>
      </c>
      <c r="PC1" s="192" t="str">
        <f>Instructions!$D$10</f>
        <v>B</v>
      </c>
      <c r="PD1" s="192" t="str">
        <f>Instructions!$E$10</f>
        <v>I</v>
      </c>
      <c r="PE1" s="192" t="str">
        <f>Instructions!$F$10</f>
        <v>N</v>
      </c>
      <c r="PF1" s="192" t="str">
        <f>Instructions!$G$10</f>
        <v>G</v>
      </c>
      <c r="PG1" s="192" t="str">
        <f>Instructions!$H$10</f>
        <v>O</v>
      </c>
      <c r="PH1" s="193"/>
      <c r="PI1" s="192" t="str">
        <f>Instructions!$D$10</f>
        <v>B</v>
      </c>
      <c r="PJ1" s="192" t="str">
        <f>Instructions!$E$10</f>
        <v>I</v>
      </c>
      <c r="PK1" s="192" t="str">
        <f>Instructions!$F$10</f>
        <v>N</v>
      </c>
      <c r="PL1" s="192" t="str">
        <f>Instructions!$G$10</f>
        <v>G</v>
      </c>
      <c r="PM1" s="192" t="str">
        <f>Instructions!$H$10</f>
        <v>O</v>
      </c>
      <c r="PN1" s="192" t="str">
        <f>Instructions!$D$10</f>
        <v>B</v>
      </c>
      <c r="PO1" s="192" t="str">
        <f>Instructions!$E$10</f>
        <v>I</v>
      </c>
      <c r="PP1" s="192" t="str">
        <f>Instructions!$F$10</f>
        <v>N</v>
      </c>
      <c r="PQ1" s="192" t="str">
        <f>Instructions!$G$10</f>
        <v>G</v>
      </c>
      <c r="PR1" s="192" t="str">
        <f>Instructions!$H$10</f>
        <v>O</v>
      </c>
      <c r="PS1" s="193"/>
      <c r="PT1" s="192" t="str">
        <f>Instructions!$D$10</f>
        <v>B</v>
      </c>
      <c r="PU1" s="192" t="str">
        <f>Instructions!$E$10</f>
        <v>I</v>
      </c>
      <c r="PV1" s="192" t="str">
        <f>Instructions!$F$10</f>
        <v>N</v>
      </c>
      <c r="PW1" s="192" t="str">
        <f>Instructions!$G$10</f>
        <v>G</v>
      </c>
      <c r="PX1" s="192" t="str">
        <f>Instructions!$H$10</f>
        <v>O</v>
      </c>
      <c r="PY1" s="192" t="str">
        <f>Instructions!$D$10</f>
        <v>B</v>
      </c>
      <c r="PZ1" s="192" t="str">
        <f>Instructions!$E$10</f>
        <v>I</v>
      </c>
      <c r="QA1" s="192" t="str">
        <f>Instructions!$F$10</f>
        <v>N</v>
      </c>
      <c r="QB1" s="192" t="str">
        <f>Instructions!$G$10</f>
        <v>G</v>
      </c>
      <c r="QC1" s="192" t="str">
        <f>Instructions!$H$10</f>
        <v>O</v>
      </c>
      <c r="QD1" s="193"/>
      <c r="QE1" s="192" t="str">
        <f>Instructions!$D$10</f>
        <v>B</v>
      </c>
      <c r="QF1" s="192" t="str">
        <f>Instructions!$E$10</f>
        <v>I</v>
      </c>
      <c r="QG1" s="192" t="str">
        <f>Instructions!$F$10</f>
        <v>N</v>
      </c>
      <c r="QH1" s="192" t="str">
        <f>Instructions!$G$10</f>
        <v>G</v>
      </c>
      <c r="QI1" s="192" t="str">
        <f>Instructions!$H$10</f>
        <v>O</v>
      </c>
      <c r="QJ1" s="192" t="str">
        <f>Instructions!$D$10</f>
        <v>B</v>
      </c>
      <c r="QK1" s="192" t="str">
        <f>Instructions!$E$10</f>
        <v>I</v>
      </c>
      <c r="QL1" s="192" t="str">
        <f>Instructions!$F$10</f>
        <v>N</v>
      </c>
      <c r="QM1" s="192" t="str">
        <f>Instructions!$G$10</f>
        <v>G</v>
      </c>
      <c r="QN1" s="192" t="str">
        <f>Instructions!$H$10</f>
        <v>O</v>
      </c>
      <c r="QO1" s="193"/>
      <c r="QP1" s="192" t="str">
        <f>Instructions!$D$10</f>
        <v>B</v>
      </c>
      <c r="QQ1" s="192" t="str">
        <f>Instructions!$E$10</f>
        <v>I</v>
      </c>
      <c r="QR1" s="192" t="str">
        <f>Instructions!$F$10</f>
        <v>N</v>
      </c>
      <c r="QS1" s="192" t="str">
        <f>Instructions!$G$10</f>
        <v>G</v>
      </c>
      <c r="QT1" s="192" t="str">
        <f>Instructions!$H$10</f>
        <v>O</v>
      </c>
      <c r="QU1" s="192" t="str">
        <f>Instructions!$D$10</f>
        <v>B</v>
      </c>
      <c r="QV1" s="192" t="str">
        <f>Instructions!$E$10</f>
        <v>I</v>
      </c>
      <c r="QW1" s="192" t="str">
        <f>Instructions!$F$10</f>
        <v>N</v>
      </c>
      <c r="QX1" s="192" t="str">
        <f>Instructions!$G$10</f>
        <v>G</v>
      </c>
      <c r="QY1" s="192" t="str">
        <f>Instructions!$H$10</f>
        <v>O</v>
      </c>
      <c r="QZ1" s="193"/>
      <c r="RA1" s="192" t="str">
        <f>Instructions!$D$10</f>
        <v>B</v>
      </c>
      <c r="RB1" s="192" t="str">
        <f>Instructions!$E$10</f>
        <v>I</v>
      </c>
      <c r="RC1" s="192" t="str">
        <f>Instructions!$F$10</f>
        <v>N</v>
      </c>
      <c r="RD1" s="192" t="str">
        <f>Instructions!$G$10</f>
        <v>G</v>
      </c>
      <c r="RE1" s="192" t="str">
        <f>Instructions!$H$10</f>
        <v>O</v>
      </c>
      <c r="RF1" s="192" t="str">
        <f>Instructions!$D$10</f>
        <v>B</v>
      </c>
      <c r="RG1" s="192" t="str">
        <f>Instructions!$E$10</f>
        <v>I</v>
      </c>
      <c r="RH1" s="192" t="str">
        <f>Instructions!$F$10</f>
        <v>N</v>
      </c>
      <c r="RI1" s="192" t="str">
        <f>Instructions!$G$10</f>
        <v>G</v>
      </c>
      <c r="RJ1" s="192" t="str">
        <f>Instructions!$H$10</f>
        <v>O</v>
      </c>
      <c r="RK1" s="193"/>
      <c r="RL1" s="192" t="str">
        <f>Instructions!$D$10</f>
        <v>B</v>
      </c>
      <c r="RM1" s="192" t="str">
        <f>Instructions!$E$10</f>
        <v>I</v>
      </c>
      <c r="RN1" s="192" t="str">
        <f>Instructions!$F$10</f>
        <v>N</v>
      </c>
      <c r="RO1" s="192" t="str">
        <f>Instructions!$G$10</f>
        <v>G</v>
      </c>
      <c r="RP1" s="192" t="str">
        <f>Instructions!$H$10</f>
        <v>O</v>
      </c>
      <c r="RQ1" s="192" t="str">
        <f>Instructions!$D$10</f>
        <v>B</v>
      </c>
      <c r="RR1" s="192" t="str">
        <f>Instructions!$E$10</f>
        <v>I</v>
      </c>
      <c r="RS1" s="192" t="str">
        <f>Instructions!$F$10</f>
        <v>N</v>
      </c>
      <c r="RT1" s="192" t="str">
        <f>Instructions!$G$10</f>
        <v>G</v>
      </c>
      <c r="RU1" s="192" t="str">
        <f>Instructions!$H$10</f>
        <v>O</v>
      </c>
      <c r="RV1" s="193"/>
      <c r="RW1" s="192" t="str">
        <f>Instructions!$D$10</f>
        <v>B</v>
      </c>
      <c r="RX1" s="192" t="str">
        <f>Instructions!$E$10</f>
        <v>I</v>
      </c>
      <c r="RY1" s="192" t="str">
        <f>Instructions!$F$10</f>
        <v>N</v>
      </c>
      <c r="RZ1" s="192" t="str">
        <f>Instructions!$G$10</f>
        <v>G</v>
      </c>
      <c r="SA1" s="192" t="str">
        <f>Instructions!$H$10</f>
        <v>O</v>
      </c>
      <c r="SB1" s="192" t="str">
        <f>Instructions!$D$10</f>
        <v>B</v>
      </c>
      <c r="SC1" s="192" t="str">
        <f>Instructions!$E$10</f>
        <v>I</v>
      </c>
      <c r="SD1" s="192" t="str">
        <f>Instructions!$F$10</f>
        <v>N</v>
      </c>
      <c r="SE1" s="192" t="str">
        <f>Instructions!$G$10</f>
        <v>G</v>
      </c>
      <c r="SF1" s="192" t="str">
        <f>Instructions!$H$10</f>
        <v>O</v>
      </c>
      <c r="SG1" s="193"/>
      <c r="SH1" s="192" t="str">
        <f>Instructions!$D$10</f>
        <v>B</v>
      </c>
      <c r="SI1" s="192" t="str">
        <f>Instructions!$E$10</f>
        <v>I</v>
      </c>
      <c r="SJ1" s="192" t="str">
        <f>Instructions!$F$10</f>
        <v>N</v>
      </c>
      <c r="SK1" s="192" t="str">
        <f>Instructions!$G$10</f>
        <v>G</v>
      </c>
      <c r="SL1" s="192" t="str">
        <f>Instructions!$H$10</f>
        <v>O</v>
      </c>
      <c r="SM1" s="192" t="str">
        <f>Instructions!$D$10</f>
        <v>B</v>
      </c>
      <c r="SN1" s="192" t="str">
        <f>Instructions!$E$10</f>
        <v>I</v>
      </c>
      <c r="SO1" s="192" t="str">
        <f>Instructions!$F$10</f>
        <v>N</v>
      </c>
      <c r="SP1" s="192" t="str">
        <f>Instructions!$G$10</f>
        <v>G</v>
      </c>
      <c r="SQ1" s="192" t="str">
        <f>Instructions!$H$10</f>
        <v>O</v>
      </c>
      <c r="SR1" s="193"/>
      <c r="SS1" s="192" t="str">
        <f>Instructions!$D$10</f>
        <v>B</v>
      </c>
      <c r="ST1" s="192" t="str">
        <f>Instructions!$E$10</f>
        <v>I</v>
      </c>
      <c r="SU1" s="192" t="str">
        <f>Instructions!$F$10</f>
        <v>N</v>
      </c>
      <c r="SV1" s="192" t="str">
        <f>Instructions!$G$10</f>
        <v>G</v>
      </c>
      <c r="SW1" s="192" t="str">
        <f>Instructions!$H$10</f>
        <v>O</v>
      </c>
      <c r="SX1" s="192" t="str">
        <f>Instructions!$D$10</f>
        <v>B</v>
      </c>
      <c r="SY1" s="192" t="str">
        <f>Instructions!$E$10</f>
        <v>I</v>
      </c>
      <c r="SZ1" s="192" t="str">
        <f>Instructions!$F$10</f>
        <v>N</v>
      </c>
      <c r="TA1" s="192" t="str">
        <f>Instructions!$G$10</f>
        <v>G</v>
      </c>
      <c r="TB1" s="192" t="str">
        <f>Instructions!$H$10</f>
        <v>O</v>
      </c>
      <c r="TC1" s="193"/>
      <c r="TD1" s="192" t="str">
        <f>Instructions!$D$10</f>
        <v>B</v>
      </c>
      <c r="TE1" s="192" t="str">
        <f>Instructions!$E$10</f>
        <v>I</v>
      </c>
      <c r="TF1" s="192" t="str">
        <f>Instructions!$F$10</f>
        <v>N</v>
      </c>
      <c r="TG1" s="192" t="str">
        <f>Instructions!$G$10</f>
        <v>G</v>
      </c>
      <c r="TH1" s="192" t="str">
        <f>Instructions!$H$10</f>
        <v>O</v>
      </c>
      <c r="TI1" s="192" t="str">
        <f>Instructions!$D$10</f>
        <v>B</v>
      </c>
      <c r="TJ1" s="192" t="str">
        <f>Instructions!$E$10</f>
        <v>I</v>
      </c>
      <c r="TK1" s="192" t="str">
        <f>Instructions!$F$10</f>
        <v>N</v>
      </c>
      <c r="TL1" s="192" t="str">
        <f>Instructions!$G$10</f>
        <v>G</v>
      </c>
      <c r="TM1" s="192" t="str">
        <f>Instructions!$H$10</f>
        <v>O</v>
      </c>
      <c r="TN1" s="193"/>
      <c r="TO1" s="192" t="str">
        <f>Instructions!$D$10</f>
        <v>B</v>
      </c>
      <c r="TP1" s="192" t="str">
        <f>Instructions!$E$10</f>
        <v>I</v>
      </c>
      <c r="TQ1" s="192" t="str">
        <f>Instructions!$F$10</f>
        <v>N</v>
      </c>
      <c r="TR1" s="192" t="str">
        <f>Instructions!$G$10</f>
        <v>G</v>
      </c>
      <c r="TS1" s="192" t="str">
        <f>Instructions!$H$10</f>
        <v>O</v>
      </c>
      <c r="TT1" s="192" t="str">
        <f>Instructions!$D$10</f>
        <v>B</v>
      </c>
      <c r="TU1" s="192" t="str">
        <f>Instructions!$E$10</f>
        <v>I</v>
      </c>
      <c r="TV1" s="192" t="str">
        <f>Instructions!$F$10</f>
        <v>N</v>
      </c>
      <c r="TW1" s="192" t="str">
        <f>Instructions!$G$10</f>
        <v>G</v>
      </c>
      <c r="TX1" s="192" t="str">
        <f>Instructions!$H$10</f>
        <v>O</v>
      </c>
      <c r="TY1" s="193"/>
      <c r="TZ1" s="192" t="str">
        <f>Instructions!$D$10</f>
        <v>B</v>
      </c>
      <c r="UA1" s="192" t="str">
        <f>Instructions!$E$10</f>
        <v>I</v>
      </c>
      <c r="UB1" s="192" t="str">
        <f>Instructions!$F$10</f>
        <v>N</v>
      </c>
      <c r="UC1" s="192" t="str">
        <f>Instructions!$G$10</f>
        <v>G</v>
      </c>
      <c r="UD1" s="192" t="str">
        <f>Instructions!$H$10</f>
        <v>O</v>
      </c>
      <c r="UE1" s="192" t="str">
        <f>Instructions!$D$10</f>
        <v>B</v>
      </c>
      <c r="UF1" s="192" t="str">
        <f>Instructions!$E$10</f>
        <v>I</v>
      </c>
      <c r="UG1" s="192" t="str">
        <f>Instructions!$F$10</f>
        <v>N</v>
      </c>
      <c r="UH1" s="192" t="str">
        <f>Instructions!$G$10</f>
        <v>G</v>
      </c>
      <c r="UI1" s="192" t="str">
        <f>Instructions!$H$10</f>
        <v>O</v>
      </c>
      <c r="UJ1" s="193"/>
      <c r="UK1" s="192" t="str">
        <f>Instructions!$D$10</f>
        <v>B</v>
      </c>
      <c r="UL1" s="192" t="str">
        <f>Instructions!$E$10</f>
        <v>I</v>
      </c>
      <c r="UM1" s="192" t="str">
        <f>Instructions!$F$10</f>
        <v>N</v>
      </c>
      <c r="UN1" s="192" t="str">
        <f>Instructions!$G$10</f>
        <v>G</v>
      </c>
      <c r="UO1" s="192" t="str">
        <f>Instructions!$H$10</f>
        <v>O</v>
      </c>
    </row>
    <row r="2" spans="12:561" s="191" customFormat="1" ht="16.5">
      <c r="L2" s="191" t="str">
        <f ca="1">INDEX('GenerateurBingo.com'!$A$8:$A$12,MATCH(LARGE('GenerateurBingo.com'!$B$8:$B$12,ROW()-1),'GenerateurBingo.com'!$B$8:$B$12,0))</f>
        <v>Mot 2</v>
      </c>
      <c r="M2" s="191" t="str">
        <f ca="1">INDEX('GenerateurBingo.com'!$C$8:$C$12,MATCH(LARGE('GenerateurBingo.com'!$D$8:$D$12,ROW()-1),'GenerateurBingo.com'!$D$8:$D$12,0))</f>
        <v>Mot 9</v>
      </c>
      <c r="N2" s="191" t="str">
        <f ca="1">INDEX('GenerateurBingo.com'!$E$8:$E$12,MATCH(LARGE('GenerateurBingo.com'!$F$8:$F$12,ROW()-1),'GenerateurBingo.com'!$F$8:$F$12,0))</f>
        <v>Mot 13</v>
      </c>
      <c r="O2" s="191" t="str">
        <f ca="1">INDEX('GenerateurBingo.com'!$G$8:$G$12,MATCH(LARGE('GenerateurBingo.com'!$H$8:$H$12,ROW()-1),'GenerateurBingo.com'!$H$8:$H$12,0))</f>
        <v>Mot 19</v>
      </c>
      <c r="P2" s="191" t="str">
        <f ca="1">INDEX('GenerateurBingo.com'!$I$8:$I$12,MATCH(LARGE('GenerateurBingo.com'!$J$8:$J$12,ROW()-1),'GenerateurBingo.com'!$J$8:$J$12,0))</f>
        <v>Mot 24</v>
      </c>
      <c r="R2" s="191" t="str">
        <f ca="1">INDEX('GenerateurBingo.com'!$A$15:$A$19,MATCH(LARGE('GenerateurBingo.com'!$B$15:$B$19,ROW()-1),'GenerateurBingo.com'!$B$15:$B$19,0))</f>
        <v>Mot 1</v>
      </c>
      <c r="S2" s="191" t="str">
        <f ca="1">INDEX('GenerateurBingo.com'!$C$15:$C$19,MATCH(LARGE('GenerateurBingo.com'!$D$15:$D$19,ROW()-1),'GenerateurBingo.com'!$D$15:$D$19,0))</f>
        <v>Mot 10</v>
      </c>
      <c r="T2" s="191" t="str">
        <f ca="1">INDEX('GenerateurBingo.com'!$E$15:$E$19,MATCH(LARGE('GenerateurBingo.com'!$F$15:$F$19,ROW()-1),'GenerateurBingo.com'!$F$15:$F$19,0))</f>
        <v>Mot 14</v>
      </c>
      <c r="U2" s="191" t="str">
        <f ca="1">INDEX('GenerateurBingo.com'!$G$15:$G$19,MATCH(LARGE('GenerateurBingo.com'!$H$15:$H$19,ROW()-1),'GenerateurBingo.com'!$H$15:$H$19,0))</f>
        <v>Mot 18</v>
      </c>
      <c r="V2" s="191" t="str">
        <f ca="1">INDEX('GenerateurBingo.com'!$I$15:$I$19,MATCH(LARGE('GenerateurBingo.com'!$J$15:$J$19,ROW()-1),'GenerateurBingo.com'!$J$15:$J$19,0))</f>
        <v>Mot 22</v>
      </c>
      <c r="W2" s="191" t="str">
        <f ca="1">INDEX('GenerateurBingo.com'!$A$27:$A$31,MATCH(LARGE('GenerateurBingo.com'!$B$27:$B$31,ROW()-1),'GenerateurBingo.com'!$B$27:$B$31,0))</f>
        <v>Mot 5</v>
      </c>
      <c r="X2" s="191" t="str">
        <f ca="1">INDEX('GenerateurBingo.com'!$C$27:$C$31,MATCH(LARGE('GenerateurBingo.com'!$D$27:$D$31,ROW()-1),'GenerateurBingo.com'!$D$27:$D$31,0))</f>
        <v>Mot 8</v>
      </c>
      <c r="Y2" s="191" t="str">
        <f ca="1">INDEX('GenerateurBingo.com'!$E$27:$E$31,MATCH(LARGE('GenerateurBingo.com'!$F$27:$F$31,ROW()-1),'GenerateurBingo.com'!$F$27:$F$31,0))</f>
        <v>Mot 15</v>
      </c>
      <c r="Z2" s="191" t="str">
        <f ca="1">INDEX('GenerateurBingo.com'!$G$27:$G$31,MATCH(LARGE('GenerateurBingo.com'!$H$27:$H$31,ROW()-1),'GenerateurBingo.com'!$H$27:$H$31,0))</f>
        <v>Mot 17</v>
      </c>
      <c r="AA2" s="191" t="str">
        <f ca="1">INDEX('GenerateurBingo.com'!$I$27:$I$31,MATCH(LARGE('GenerateurBingo.com'!$J$27:$J$31,ROW()-1),'GenerateurBingo.com'!$J$27:$J$31,0))</f>
        <v>Mot 24</v>
      </c>
      <c r="AC2" s="191" t="str">
        <f ca="1">INDEX('GenerateurBingo.com'!$A$37:$A$41,MATCH(LARGE('GenerateurBingo.com'!$B$37:$B$41,ROW()-1),'GenerateurBingo.com'!$B$37:$B$41,0))</f>
        <v>Mot 4</v>
      </c>
      <c r="AD2" s="191" t="str">
        <f ca="1">INDEX('GenerateurBingo.com'!$C$37:$C$41,MATCH(LARGE('GenerateurBingo.com'!$D$37:$D$41,ROW()-1),'GenerateurBingo.com'!$D$37:$D$41,0))</f>
        <v>Mot 8</v>
      </c>
      <c r="AE2" s="191" t="str">
        <f ca="1">INDEX('GenerateurBingo.com'!$E$37:$E$41,MATCH(LARGE('GenerateurBingo.com'!$F$37:$F$41,ROW()-1),'GenerateurBingo.com'!$F$37:$F$41,0))</f>
        <v>Mot 14</v>
      </c>
      <c r="AF2" s="191" t="str">
        <f ca="1">INDEX('GenerateurBingo.com'!$G$37:$G$41,MATCH(LARGE('GenerateurBingo.com'!$H$37:$H$41,ROW()-1),'GenerateurBingo.com'!$H$37:$H$41,0))</f>
        <v>Mot 20</v>
      </c>
      <c r="AG2" s="191" t="str">
        <f ca="1">INDEX('GenerateurBingo.com'!$I$37:$I$41,MATCH(LARGE('GenerateurBingo.com'!$J$37:$J$41,ROW()-1),'GenerateurBingo.com'!$J$37:$J$41,0))</f>
        <v>Mot 22</v>
      </c>
      <c r="AH2" s="191" t="str">
        <f ca="1">INDEX('GenerateurBingo.com'!$A$47:$A$51,MATCH(LARGE('GenerateurBingo.com'!$B$47:$B$51,ROW()-1),'GenerateurBingo.com'!$B$47:$B$51,0))</f>
        <v>Mot 4</v>
      </c>
      <c r="AI2" s="191" t="str">
        <f ca="1">INDEX('GenerateurBingo.com'!$C$47:$C$51,MATCH(LARGE('GenerateurBingo.com'!$D$47:$D$51,ROW()-1),'GenerateurBingo.com'!$D$47:$D$51,0))</f>
        <v>Mot 9</v>
      </c>
      <c r="AJ2" s="191" t="str">
        <f ca="1">INDEX('GenerateurBingo.com'!$E$47:$E$51,MATCH(LARGE('GenerateurBingo.com'!$F$47:$F$51,ROW()-1),'GenerateurBingo.com'!$F$47:$F$51,0))</f>
        <v>Mot 12</v>
      </c>
      <c r="AK2" s="191" t="str">
        <f ca="1">INDEX('GenerateurBingo.com'!$G$47:$G$51,MATCH(LARGE('GenerateurBingo.com'!$H$47:$H$51,ROW()-1),'GenerateurBingo.com'!$H$47:$H$51,0))</f>
        <v>Mot 18</v>
      </c>
      <c r="AL2" s="191" t="str">
        <f ca="1">INDEX('GenerateurBingo.com'!$I$47:$I$51,MATCH(LARGE('GenerateurBingo.com'!$J$47:$J$51,ROW()-1),'GenerateurBingo.com'!$J$47:$J$51,0))</f>
        <v>Mot 22</v>
      </c>
      <c r="AN2" s="191" t="str">
        <f ca="1">INDEX('GenerateurBingo.com'!$A$57:$A$61,MATCH(LARGE('GenerateurBingo.com'!$B$57:$B$61,ROW()-1),'GenerateurBingo.com'!$B$57:$B$61,0))</f>
        <v>Mot 3</v>
      </c>
      <c r="AO2" s="191" t="str">
        <f ca="1">INDEX('GenerateurBingo.com'!$C$57:$C$61,MATCH(LARGE('GenerateurBingo.com'!$D$57:$D$61,ROW()-1),'GenerateurBingo.com'!$D$57:$D$61,0))</f>
        <v>Mot 6</v>
      </c>
      <c r="AP2" s="191" t="str">
        <f ca="1">INDEX('GenerateurBingo.com'!$E$57:$E$61,MATCH(LARGE('GenerateurBingo.com'!$F$57:$F$61,ROW()-1),'GenerateurBingo.com'!$F$57:$F$61,0))</f>
        <v>Mot 15</v>
      </c>
      <c r="AQ2" s="191" t="str">
        <f ca="1">INDEX('GenerateurBingo.com'!$G$57:$G$61,MATCH(LARGE('GenerateurBingo.com'!$H$57:$H$61,ROW()-1),'GenerateurBingo.com'!$H$57:$H$61,0))</f>
        <v>Mot 19</v>
      </c>
      <c r="AR2" s="191" t="str">
        <f ca="1">INDEX('GenerateurBingo.com'!$I$57:$I$61,MATCH(LARGE('GenerateurBingo.com'!$J$57:$J$61,ROW()-1),'GenerateurBingo.com'!$J$57:$J$61,0))</f>
        <v>Mot 21</v>
      </c>
      <c r="AS2" s="191" t="str">
        <f ca="1">INDEX('GenerateurBingo.com'!$A$67:$A$71,MATCH(LARGE('GenerateurBingo.com'!$B$67:$B$71,ROW()-1),'GenerateurBingo.com'!$B$67:$B$71,0))</f>
        <v>Mot 4</v>
      </c>
      <c r="AT2" s="191" t="str">
        <f ca="1">INDEX('GenerateurBingo.com'!$C$67:$C$71,MATCH(LARGE('GenerateurBingo.com'!$D$67:$D$71,ROW()-1),'GenerateurBingo.com'!$D$67:$D$71,0))</f>
        <v>Mot 10</v>
      </c>
      <c r="AU2" s="191" t="str">
        <f ca="1">INDEX('GenerateurBingo.com'!$E$67:$E$71,MATCH(LARGE('GenerateurBingo.com'!$F$67:$F$71,ROW()-1),'GenerateurBingo.com'!$F$67:$F$71,0))</f>
        <v>Mot 15</v>
      </c>
      <c r="AV2" s="191" t="str">
        <f ca="1">INDEX('GenerateurBingo.com'!$G$67:$G$71,MATCH(LARGE('GenerateurBingo.com'!$H$67:$H$71,ROW()-1),'GenerateurBingo.com'!$H$67:$H$71,0))</f>
        <v>Mot 19</v>
      </c>
      <c r="AW2" s="191" t="str">
        <f ca="1">INDEX('GenerateurBingo.com'!$I$67:$I$71,MATCH(LARGE('GenerateurBingo.com'!$J$67:$J$71,ROW()-1),'GenerateurBingo.com'!$J$67:$J$71,0))</f>
        <v>Mot 24</v>
      </c>
      <c r="AY2" s="191" t="str">
        <f ca="1">INDEX('GenerateurBingo.com'!$A$77:$A$81,MATCH(LARGE('GenerateurBingo.com'!$B$77:$B$81,ROW()-1),'GenerateurBingo.com'!$B$77:$B$81,0))</f>
        <v>Mot 4</v>
      </c>
      <c r="AZ2" s="191" t="str">
        <f ca="1">INDEX('GenerateurBingo.com'!$C$77:$C$81,MATCH(LARGE('GenerateurBingo.com'!$D$77:$D$81,ROW()-1),'GenerateurBingo.com'!$D$77:$D$81,0))</f>
        <v>Mot 9</v>
      </c>
      <c r="BA2" s="191" t="str">
        <f ca="1">INDEX('GenerateurBingo.com'!$E$77:$E$81,MATCH(LARGE('GenerateurBingo.com'!$F$77:$F$81,ROW()-1),'GenerateurBingo.com'!$F$77:$F$81,0))</f>
        <v>Mot 13</v>
      </c>
      <c r="BB2" s="191" t="str">
        <f ca="1">INDEX('GenerateurBingo.com'!$G$77:$G$81,MATCH(LARGE('GenerateurBingo.com'!$H$77:$H$81,ROW()-1),'GenerateurBingo.com'!$H$77:$H$81,0))</f>
        <v>Mot 20</v>
      </c>
      <c r="BC2" s="191" t="str">
        <f ca="1">INDEX('GenerateurBingo.com'!$I$77:$I$81,MATCH(LARGE('GenerateurBingo.com'!$J$77:$J$81,ROW()-1),'GenerateurBingo.com'!$J$77:$J$81,0))</f>
        <v>Mot 25</v>
      </c>
      <c r="BD2" s="191" t="str">
        <f ca="1">INDEX('GenerateurBingo.com'!$A$87:$A$91,MATCH(LARGE('GenerateurBingo.com'!$B$87:$B$91,ROW()-1),'GenerateurBingo.com'!$B$87:$B$91,0))</f>
        <v>Mot 2</v>
      </c>
      <c r="BE2" s="191" t="str">
        <f ca="1">INDEX('GenerateurBingo.com'!$C$87:$C$91,MATCH(LARGE('GenerateurBingo.com'!$D$87:$D$91,ROW()-1),'GenerateurBingo.com'!$D$87:$D$91,0))</f>
        <v>Mot 8</v>
      </c>
      <c r="BF2" s="191" t="str">
        <f ca="1">INDEX('GenerateurBingo.com'!$E$87:$E$91,MATCH(LARGE('GenerateurBingo.com'!$F$87:$F$91,ROW()-1),'GenerateurBingo.com'!$F$87:$F$91,0))</f>
        <v>Mot 13</v>
      </c>
      <c r="BG2" s="191" t="str">
        <f ca="1">INDEX('GenerateurBingo.com'!$G$87:$G$91,MATCH(LARGE('GenerateurBingo.com'!$H$87:$H$91,ROW()-1),'GenerateurBingo.com'!$H$87:$H$91,0))</f>
        <v>Mot 16</v>
      </c>
      <c r="BH2" s="191" t="str">
        <f ca="1">INDEX('GenerateurBingo.com'!$I$87:$I$91,MATCH(LARGE('GenerateurBingo.com'!$J$87:$J$91,ROW()-1),'GenerateurBingo.com'!$J$87:$J$91,0))</f>
        <v>Mot 22</v>
      </c>
      <c r="BJ2" s="191" t="str">
        <f ca="1">INDEX('GenerateurBingo.com'!$A$97:$A$101,MATCH(LARGE('GenerateurBingo.com'!$B$97:$B$101,ROW()-1),'GenerateurBingo.com'!$B$97:$B$101,0))</f>
        <v>Mot 1</v>
      </c>
      <c r="BK2" s="191" t="str">
        <f ca="1">INDEX('GenerateurBingo.com'!$C$97:$C$101,MATCH(LARGE('GenerateurBingo.com'!$D$97:$D$101,ROW()-1),'GenerateurBingo.com'!$D$97:$D$101,0))</f>
        <v>Mot 7</v>
      </c>
      <c r="BL2" s="191" t="str">
        <f ca="1">INDEX('GenerateurBingo.com'!$E$97:$E$101,MATCH(LARGE('GenerateurBingo.com'!$F$97:$F$101,ROW()-1),'GenerateurBingo.com'!$F$97:$F$101,0))</f>
        <v>Mot 15</v>
      </c>
      <c r="BM2" s="191" t="str">
        <f ca="1">INDEX('GenerateurBingo.com'!$G$97:$G$101,MATCH(LARGE('GenerateurBingo.com'!$H$97:$H$101,ROW()-1),'GenerateurBingo.com'!$H$97:$H$101,0))</f>
        <v>Mot 18</v>
      </c>
      <c r="BN2" s="191" t="str">
        <f ca="1">INDEX('GenerateurBingo.com'!$I$97:$I$101,MATCH(LARGE('GenerateurBingo.com'!$J$97:$J$101,ROW()-1),'GenerateurBingo.com'!$J$97:$J$101,0))</f>
        <v>Mot 25</v>
      </c>
      <c r="BO2" s="191" t="str">
        <f ca="1">INDEX('GenerateurBingo.com'!$A$107:$A$111,MATCH(LARGE('GenerateurBingo.com'!$B$107:$B$111,ROW()-1),'GenerateurBingo.com'!$B$107:$B$111,0))</f>
        <v>Mot 4</v>
      </c>
      <c r="BP2" s="191" t="str">
        <f ca="1">INDEX('GenerateurBingo.com'!$C$107:$C$111,MATCH(LARGE('GenerateurBingo.com'!$D$107:$D$111,ROW()-1),'GenerateurBingo.com'!$D$107:$D$111,0))</f>
        <v>Mot 9</v>
      </c>
      <c r="BQ2" s="191" t="str">
        <f ca="1">INDEX('GenerateurBingo.com'!$E$107:$E$111,MATCH(LARGE('GenerateurBingo.com'!$F$107:$F$111,ROW()-1),'GenerateurBingo.com'!$F$107:$F$111,0))</f>
        <v>Mot 12</v>
      </c>
      <c r="BR2" s="191" t="str">
        <f ca="1">INDEX('GenerateurBingo.com'!$G$107:$G$111,MATCH(LARGE('GenerateurBingo.com'!$H$107:$H$111,ROW()-1),'GenerateurBingo.com'!$H$107:$H$111,0))</f>
        <v>Mot 16</v>
      </c>
      <c r="BS2" s="191" t="str">
        <f ca="1">INDEX('GenerateurBingo.com'!$I$107:$I$111,MATCH(LARGE('GenerateurBingo.com'!$J$107:$J$111,ROW()-1),'GenerateurBingo.com'!$J$107:$J$111,0))</f>
        <v>Mot 23</v>
      </c>
      <c r="BU2" s="191" t="str">
        <f ca="1">INDEX('GenerateurBingo.com'!$A$117:$A$121,MATCH(LARGE('GenerateurBingo.com'!$B$117:$B$121,ROW()-1),'GenerateurBingo.com'!$B$117:$B$121,0))</f>
        <v>Mot 3</v>
      </c>
      <c r="BV2" s="191" t="str">
        <f ca="1">INDEX('GenerateurBingo.com'!$C$117:$C$121,MATCH(LARGE('GenerateurBingo.com'!$D$117:$D$121,ROW()-1),'GenerateurBingo.com'!$D$117:$D$121,0))</f>
        <v>Mot 10</v>
      </c>
      <c r="BW2" s="191" t="str">
        <f ca="1">INDEX('GenerateurBingo.com'!$E$117:$E$121,MATCH(LARGE('GenerateurBingo.com'!$F$117:$F$121,ROW()-1),'GenerateurBingo.com'!$F$117:$F$121,0))</f>
        <v>Mot 13</v>
      </c>
      <c r="BX2" s="191" t="str">
        <f ca="1">INDEX('GenerateurBingo.com'!$G$117:$G$121,MATCH(LARGE('GenerateurBingo.com'!$H$117:$H$121,ROW()-1),'GenerateurBingo.com'!$H$117:$H$121,0))</f>
        <v>Mot 20</v>
      </c>
      <c r="BY2" s="191" t="str">
        <f ca="1">INDEX('GenerateurBingo.com'!$I$117:$I$121,MATCH(LARGE('GenerateurBingo.com'!$J$117:$J$121,ROW()-1),'GenerateurBingo.com'!$J$117:$J$121,0))</f>
        <v>Mot 24</v>
      </c>
      <c r="BZ2" s="191" t="str">
        <f ca="1">INDEX('GenerateurBingo.com'!$A$127:$A$131,MATCH(LARGE('GenerateurBingo.com'!$B$127:$B$131,ROW()-1),'GenerateurBingo.com'!$B$127:$B$131,0))</f>
        <v>Mot 5</v>
      </c>
      <c r="CA2" s="191" t="str">
        <f ca="1">INDEX('GenerateurBingo.com'!$C$127:$C$131,MATCH(LARGE('GenerateurBingo.com'!$D$127:$D$131,ROW()-1),'GenerateurBingo.com'!$D$127:$D$131,0))</f>
        <v>Mot 9</v>
      </c>
      <c r="CB2" s="191" t="str">
        <f ca="1">INDEX('GenerateurBingo.com'!$E$127:$E$131,MATCH(LARGE('GenerateurBingo.com'!$F$127:$F$131,ROW()-1),'GenerateurBingo.com'!$F$127:$F$131,0))</f>
        <v>Mot 11</v>
      </c>
      <c r="CC2" s="191" t="str">
        <f ca="1">INDEX('GenerateurBingo.com'!$G$127:$G$131,MATCH(LARGE('GenerateurBingo.com'!$H$127:$H$131,ROW()-1),'GenerateurBingo.com'!$H$127:$H$131,0))</f>
        <v>Mot 16</v>
      </c>
      <c r="CD2" s="191" t="str">
        <f ca="1">INDEX('GenerateurBingo.com'!$I$127:$I$131,MATCH(LARGE('GenerateurBingo.com'!$J$127:$J$131,ROW()-1),'GenerateurBingo.com'!$J$127:$J$131,0))</f>
        <v>Mot 24</v>
      </c>
      <c r="CF2" s="191" t="str">
        <f ca="1">INDEX('GenerateurBingo.com'!$A$137:$A$141,MATCH(LARGE('GenerateurBingo.com'!$B$137:$B$141,ROW()-1),'GenerateurBingo.com'!$B$137:$B$141,0))</f>
        <v>Mot 2</v>
      </c>
      <c r="CG2" s="191" t="str">
        <f ca="1">INDEX('GenerateurBingo.com'!$C$137:$C$141,MATCH(LARGE('GenerateurBingo.com'!$D$137:$D$141,ROW()-1),'GenerateurBingo.com'!$D$137:$D$141,0))</f>
        <v>Mot 9</v>
      </c>
      <c r="CH2" s="191" t="str">
        <f ca="1">INDEX('GenerateurBingo.com'!$E$137:$E$141,MATCH(LARGE('GenerateurBingo.com'!$F$137:$F$141,ROW()-1),'GenerateurBingo.com'!$F$137:$F$141,0))</f>
        <v>Mot 15</v>
      </c>
      <c r="CI2" s="191" t="str">
        <f ca="1">INDEX('GenerateurBingo.com'!$G$137:$G$141,MATCH(LARGE('GenerateurBingo.com'!$H$137:$H$141,ROW()-1),'GenerateurBingo.com'!$H$137:$H$141,0))</f>
        <v>Mot 20</v>
      </c>
      <c r="CJ2" s="191" t="str">
        <f ca="1">INDEX('GenerateurBingo.com'!$I$137:$I$141,MATCH(LARGE('GenerateurBingo.com'!$J$137:$J$141,ROW()-1),'GenerateurBingo.com'!$J$137:$J$141,0))</f>
        <v>Mot 23</v>
      </c>
      <c r="CK2" s="191" t="str">
        <f ca="1">INDEX('GenerateurBingo.com'!$A$147:$A$151,MATCH(LARGE('GenerateurBingo.com'!$B$147:$B$151,ROW()-1),'GenerateurBingo.com'!$B$147:$B$151,0))</f>
        <v>Mot 4</v>
      </c>
      <c r="CL2" s="191" t="str">
        <f ca="1">INDEX('GenerateurBingo.com'!$C$147:$C$151,MATCH(LARGE('GenerateurBingo.com'!$D$147:$D$151,ROW()-1),'GenerateurBingo.com'!$D$147:$D$151,0))</f>
        <v>Mot 9</v>
      </c>
      <c r="CM2" s="191" t="str">
        <f ca="1">INDEX('GenerateurBingo.com'!$E$147:$E$151,MATCH(LARGE('GenerateurBingo.com'!$F$147:$F$151,ROW()-1),'GenerateurBingo.com'!$F$147:$F$151,0))</f>
        <v>Mot 14</v>
      </c>
      <c r="CN2" s="191" t="str">
        <f ca="1">INDEX('GenerateurBingo.com'!$G$147:$G$151,MATCH(LARGE('GenerateurBingo.com'!$H$147:$H$151,ROW()-1),'GenerateurBingo.com'!$H$147:$H$151,0))</f>
        <v>Mot 17</v>
      </c>
      <c r="CO2" s="191" t="str">
        <f ca="1">INDEX('GenerateurBingo.com'!$I$147:$I$151,MATCH(LARGE('GenerateurBingo.com'!$J$147:$J$151,ROW()-1),'GenerateurBingo.com'!$J$147:$J$151,0))</f>
        <v>Mot 23</v>
      </c>
      <c r="CQ2" s="191" t="str">
        <f ca="1">INDEX('GenerateurBingo.com'!$A$157:$A$161,MATCH(LARGE('GenerateurBingo.com'!$B$157:$B$161,ROW()-1),'GenerateurBingo.com'!$B$157:$B$161,0))</f>
        <v>Mot 5</v>
      </c>
      <c r="CR2" s="191" t="str">
        <f ca="1">INDEX('GenerateurBingo.com'!$C$157:$C$161,MATCH(LARGE('GenerateurBingo.com'!$D$157:$D$161,ROW()-1),'GenerateurBingo.com'!$D$157:$D$161,0))</f>
        <v>Mot 6</v>
      </c>
      <c r="CS2" s="191" t="str">
        <f ca="1">INDEX('GenerateurBingo.com'!$E$157:$E$161,MATCH(LARGE('GenerateurBingo.com'!$F$157:$F$161,ROW()-1),'GenerateurBingo.com'!$F$157:$F$161,0))</f>
        <v>Mot 12</v>
      </c>
      <c r="CT2" s="191" t="str">
        <f ca="1">INDEX('GenerateurBingo.com'!$G$157:$G$161,MATCH(LARGE('GenerateurBingo.com'!$H$157:$H$161,ROW()-1),'GenerateurBingo.com'!$H$157:$H$161,0))</f>
        <v>Mot 18</v>
      </c>
      <c r="CU2" s="191" t="str">
        <f ca="1">INDEX('GenerateurBingo.com'!$I$157:$I$161,MATCH(LARGE('GenerateurBingo.com'!$J$157:$J$161,ROW()-1),'GenerateurBingo.com'!$J$157:$J$161,0))</f>
        <v>Mot 21</v>
      </c>
      <c r="CV2" s="191" t="str">
        <f ca="1">INDEX('GenerateurBingo.com'!$A$167:$A$171,MATCH(LARGE('GenerateurBingo.com'!$B$167:$B$171,ROW()-1),'GenerateurBingo.com'!$B$167:$B$171,0))</f>
        <v>Mot 2</v>
      </c>
      <c r="CW2" s="191" t="str">
        <f ca="1">INDEX('GenerateurBingo.com'!$C$167:$C$171,MATCH(LARGE('GenerateurBingo.com'!$D$167:$D$171,ROW()-1),'GenerateurBingo.com'!$D$167:$D$171,0))</f>
        <v>Mot 10</v>
      </c>
      <c r="CX2" s="191" t="str">
        <f ca="1">INDEX('GenerateurBingo.com'!$E$167:$E$171,MATCH(LARGE('GenerateurBingo.com'!$F$167:$F$171,ROW()-1),'GenerateurBingo.com'!$F$167:$F$171,0))</f>
        <v>Mot 13</v>
      </c>
      <c r="CY2" s="191" t="str">
        <f ca="1">INDEX('GenerateurBingo.com'!$G$167:$G$171,MATCH(LARGE('GenerateurBingo.com'!$H$167:$H$171,ROW()-1),'GenerateurBingo.com'!$H$167:$H$171,0))</f>
        <v>Mot 17</v>
      </c>
      <c r="CZ2" s="191" t="str">
        <f ca="1">INDEX('GenerateurBingo.com'!$I$167:$I$171,MATCH(LARGE('GenerateurBingo.com'!$J$167:$J$171,ROW()-1),'GenerateurBingo.com'!$J$167:$J$171,0))</f>
        <v>Mot 21</v>
      </c>
      <c r="DB2" s="191" t="str">
        <f ca="1">INDEX('GenerateurBingo.com'!$A$177:$A$181,MATCH(LARGE('GenerateurBingo.com'!$B$177:$B$181,ROW()-1),'GenerateurBingo.com'!$B$177:$B$181,0))</f>
        <v>Mot 4</v>
      </c>
      <c r="DC2" s="191" t="str">
        <f ca="1">INDEX('GenerateurBingo.com'!$C$177:$C$181,MATCH(LARGE('GenerateurBingo.com'!$D$177:$D$181,ROW()-1),'GenerateurBingo.com'!$D$177:$D$181,0))</f>
        <v>Mot 7</v>
      </c>
      <c r="DD2" s="191" t="str">
        <f ca="1">INDEX('GenerateurBingo.com'!$E$177:$E$181,MATCH(LARGE('GenerateurBingo.com'!$F$177:$F$181,ROW()-1),'GenerateurBingo.com'!$F$177:$F$181,0))</f>
        <v>Mot 12</v>
      </c>
      <c r="DE2" s="191" t="str">
        <f ca="1">INDEX('GenerateurBingo.com'!$G$177:$G$181,MATCH(LARGE('GenerateurBingo.com'!$H$177:$H$181,ROW()-1),'GenerateurBingo.com'!$H$177:$H$181,0))</f>
        <v>Mot 20</v>
      </c>
      <c r="DF2" s="191" t="str">
        <f ca="1">INDEX('GenerateurBingo.com'!$I$177:$I$181,MATCH(LARGE('GenerateurBingo.com'!$J$177:$J$181,ROW()-1),'GenerateurBingo.com'!$J$177:$J$181,0))</f>
        <v>Mot 24</v>
      </c>
      <c r="DG2" s="191" t="str">
        <f ca="1">INDEX('GenerateurBingo.com'!$A$187:$A$191,MATCH(LARGE('GenerateurBingo.com'!$B$187:$B$191,ROW()-1),'GenerateurBingo.com'!$B$187:$B$191,0))</f>
        <v>Mot 3</v>
      </c>
      <c r="DH2" s="191" t="str">
        <f ca="1">INDEX('GenerateurBingo.com'!$C$187:$C$191,MATCH(LARGE('GenerateurBingo.com'!$D$187:$D$191,ROW()-1),'GenerateurBingo.com'!$D$187:$D$191,0))</f>
        <v>Mot 9</v>
      </c>
      <c r="DI2" s="191" t="str">
        <f ca="1">INDEX('GenerateurBingo.com'!$E$187:$E$191,MATCH(LARGE('GenerateurBingo.com'!$F$187:$F$191,ROW()-1),'GenerateurBingo.com'!$F$187:$F$191,0))</f>
        <v>Mot 12</v>
      </c>
      <c r="DJ2" s="191" t="str">
        <f ca="1">INDEX('GenerateurBingo.com'!$G$187:$G$191,MATCH(LARGE('GenerateurBingo.com'!$H$187:$H$191,ROW()-1),'GenerateurBingo.com'!$H$187:$H$191,0))</f>
        <v>Mot 17</v>
      </c>
      <c r="DK2" s="191" t="str">
        <f ca="1">INDEX('GenerateurBingo.com'!$I$187:$I$191,MATCH(LARGE('GenerateurBingo.com'!$J$187:$J$191,ROW()-1),'GenerateurBingo.com'!$J$187:$J$191,0))</f>
        <v>Mot 21</v>
      </c>
      <c r="DM2" s="191" t="str">
        <f ca="1">INDEX('GenerateurBingo.com'!$A$197:$A$201,MATCH(LARGE('GenerateurBingo.com'!$B$197:$B$201,ROW()-1),'GenerateurBingo.com'!$B$197:$B$201,0))</f>
        <v>Mot 2</v>
      </c>
      <c r="DN2" s="191" t="str">
        <f ca="1">INDEX('GenerateurBingo.com'!$C$197:$C$201,MATCH(LARGE('GenerateurBingo.com'!$D$197:$D$201,ROW()-1),'GenerateurBingo.com'!$D$197:$D$201,0))</f>
        <v>Mot 9</v>
      </c>
      <c r="DO2" s="191" t="str">
        <f ca="1">INDEX('GenerateurBingo.com'!$E$197:$E$201,MATCH(LARGE('GenerateurBingo.com'!$F$197:$F$201,ROW()-1),'GenerateurBingo.com'!$F$197:$F$201,0))</f>
        <v>Mot 14</v>
      </c>
      <c r="DP2" s="191" t="str">
        <f ca="1">INDEX('GenerateurBingo.com'!$G$197:$G$201,MATCH(LARGE('GenerateurBingo.com'!$H$197:$H$201,ROW()-1),'GenerateurBingo.com'!$H$197:$H$201,0))</f>
        <v>Mot 17</v>
      </c>
      <c r="DQ2" s="191" t="str">
        <f ca="1">INDEX('GenerateurBingo.com'!$I$197:$I$201,MATCH(LARGE('GenerateurBingo.com'!$J$197:$J$201,ROW()-1),'GenerateurBingo.com'!$J$197:$J$201,0))</f>
        <v>Mot 25</v>
      </c>
      <c r="DR2" s="191" t="str">
        <f ca="1">INDEX('GenerateurBingo.com'!$A$207:$A$211,MATCH(LARGE('GenerateurBingo.com'!$B$207:$B$211,ROW()-1),'GenerateurBingo.com'!$B$207:$B$211,0))</f>
        <v>Mot 5</v>
      </c>
      <c r="DS2" s="191" t="str">
        <f ca="1">INDEX('GenerateurBingo.com'!$C$207:$C$211,MATCH(LARGE('GenerateurBingo.com'!$D$207:$D$211,ROW()-1),'GenerateurBingo.com'!$D$207:$D$211,0))</f>
        <v>Mot 10</v>
      </c>
      <c r="DT2" s="191" t="str">
        <f ca="1">INDEX('GenerateurBingo.com'!$E$207:$E$211,MATCH(LARGE('GenerateurBingo.com'!$F$207:$F$211,ROW()-1),'GenerateurBingo.com'!$F$207:$F$211,0))</f>
        <v>Mot 12</v>
      </c>
      <c r="DU2" s="191" t="str">
        <f ca="1">INDEX('GenerateurBingo.com'!$G$207:$G$211,MATCH(LARGE('GenerateurBingo.com'!$H$207:$H$211,ROW()-1),'GenerateurBingo.com'!$H$207:$H$211,0))</f>
        <v>Mot 19</v>
      </c>
      <c r="DV2" s="191" t="str">
        <f ca="1">INDEX('GenerateurBingo.com'!$I$207:$I$211,MATCH(LARGE('GenerateurBingo.com'!$J$207:$J$211,ROW()-1),'GenerateurBingo.com'!$J$207:$J$211,0))</f>
        <v>Mot 22</v>
      </c>
      <c r="DX2" s="191" t="str">
        <f ca="1">INDEX('GenerateurBingo.com'!$A$217:$A$221,MATCH(LARGE('GenerateurBingo.com'!$B$217:$B$221,ROW()-1),'GenerateurBingo.com'!$B$217:$B$221,0))</f>
        <v>Mot 5</v>
      </c>
      <c r="DY2" s="191" t="str">
        <f ca="1">INDEX('GenerateurBingo.com'!$C$217:$C$221,MATCH(LARGE('GenerateurBingo.com'!$D$217:$D$221,ROW()-1),'GenerateurBingo.com'!$D$217:$D$221,0))</f>
        <v>Mot 7</v>
      </c>
      <c r="DZ2" s="191" t="str">
        <f ca="1">INDEX('GenerateurBingo.com'!$E$217:$E$221,MATCH(LARGE('GenerateurBingo.com'!$F$217:$F$221,ROW()-1),'GenerateurBingo.com'!$F$217:$F$221,0))</f>
        <v>Mot 15</v>
      </c>
      <c r="EA2" s="191" t="str">
        <f ca="1">INDEX('GenerateurBingo.com'!$G$217:$G$221,MATCH(LARGE('GenerateurBingo.com'!$H$217:$H$221,ROW()-1),'GenerateurBingo.com'!$H$217:$H$221,0))</f>
        <v>Mot 20</v>
      </c>
      <c r="EB2" s="191" t="str">
        <f ca="1">INDEX('GenerateurBingo.com'!$I$217:$I$221,MATCH(LARGE('GenerateurBingo.com'!$J$217:$J$221,ROW()-1),'GenerateurBingo.com'!$J$217:$J$221,0))</f>
        <v>Mot 25</v>
      </c>
      <c r="EC2" s="191" t="str">
        <f ca="1">INDEX('GenerateurBingo.com'!$A$227:$A$231,MATCH(LARGE('GenerateurBingo.com'!$B$227:$B$231,ROW()-1),'GenerateurBingo.com'!$B$227:$B$231,0))</f>
        <v>Mot 4</v>
      </c>
      <c r="ED2" s="191" t="str">
        <f ca="1">INDEX('GenerateurBingo.com'!$C$227:$C$231,MATCH(LARGE('GenerateurBingo.com'!$D$227:$D$231,ROW()-1),'GenerateurBingo.com'!$D$227:$D$231,0))</f>
        <v>Mot 6</v>
      </c>
      <c r="EE2" s="191" t="str">
        <f ca="1">INDEX('GenerateurBingo.com'!$E$227:$E$231,MATCH(LARGE('GenerateurBingo.com'!$F$227:$F$231,ROW()-1),'GenerateurBingo.com'!$F$227:$F$231,0))</f>
        <v>Mot 11</v>
      </c>
      <c r="EF2" s="191" t="str">
        <f ca="1">INDEX('GenerateurBingo.com'!$G$227:$G$231,MATCH(LARGE('GenerateurBingo.com'!$H$227:$H$231,ROW()-1),'GenerateurBingo.com'!$H$227:$H$231,0))</f>
        <v>Mot 16</v>
      </c>
      <c r="EG2" s="191" t="str">
        <f ca="1">INDEX('GenerateurBingo.com'!$I$227:$I$231,MATCH(LARGE('GenerateurBingo.com'!$J$227:$J$231,ROW()-1),'GenerateurBingo.com'!$J$227:$J$231,0))</f>
        <v>Mot 22</v>
      </c>
      <c r="EI2" s="191" t="str">
        <f ca="1">INDEX('GenerateurBingo.com'!$A$237:$A$241,MATCH(LARGE('GenerateurBingo.com'!$B$237:$B$241,ROW()-1),'GenerateurBingo.com'!$B$237:$B$241,0))</f>
        <v>Mot 2</v>
      </c>
      <c r="EJ2" s="191" t="str">
        <f ca="1">INDEX('GenerateurBingo.com'!$C$237:$C$241,MATCH(LARGE('GenerateurBingo.com'!$D$237:$D$241,ROW()-1),'GenerateurBingo.com'!$D$237:$D$241,0))</f>
        <v>Mot 8</v>
      </c>
      <c r="EK2" s="191" t="str">
        <f ca="1">INDEX('GenerateurBingo.com'!$E$237:$E$241,MATCH(LARGE('GenerateurBingo.com'!$F$237:$F$241,ROW()-1),'GenerateurBingo.com'!$F$237:$F$241,0))</f>
        <v>Mot 15</v>
      </c>
      <c r="EL2" s="191" t="str">
        <f ca="1">INDEX('GenerateurBingo.com'!$G$237:$G$241,MATCH(LARGE('GenerateurBingo.com'!$H$237:$H$241,ROW()-1),'GenerateurBingo.com'!$H$237:$H$241,0))</f>
        <v>Mot 17</v>
      </c>
      <c r="EM2" s="191" t="str">
        <f ca="1">INDEX('GenerateurBingo.com'!$I$237:$I$241,MATCH(LARGE('GenerateurBingo.com'!$J$237:$J$241,ROW()-1),'GenerateurBingo.com'!$J$237:$J$241,0))</f>
        <v>Mot 22</v>
      </c>
      <c r="EN2" s="191" t="str">
        <f ca="1">INDEX('GenerateurBingo.com'!$A$247:$A$251,MATCH(LARGE('GenerateurBingo.com'!$B$247:$B$251,ROW()-1),'GenerateurBingo.com'!$B$247:$B$251,0))</f>
        <v>Mot 4</v>
      </c>
      <c r="EO2" s="191" t="str">
        <f ca="1">INDEX('GenerateurBingo.com'!$C$247:$C$251,MATCH(LARGE('GenerateurBingo.com'!$D$247:$D$251,ROW()-1),'GenerateurBingo.com'!$D$247:$D$251,0))</f>
        <v>Mot 10</v>
      </c>
      <c r="EP2" s="191" t="str">
        <f ca="1">INDEX('GenerateurBingo.com'!$E$247:$E$251,MATCH(LARGE('GenerateurBingo.com'!$F$247:$F$251,ROW()-1),'GenerateurBingo.com'!$F$247:$F$251,0))</f>
        <v>Mot 11</v>
      </c>
      <c r="EQ2" s="191" t="str">
        <f ca="1">INDEX('GenerateurBingo.com'!$G$247:$G$251,MATCH(LARGE('GenerateurBingo.com'!$H$247:$H$251,ROW()-1),'GenerateurBingo.com'!$H$247:$H$251,0))</f>
        <v>Mot 17</v>
      </c>
      <c r="ER2" s="191" t="str">
        <f ca="1">INDEX('GenerateurBingo.com'!$I$247:$I$251,MATCH(LARGE('GenerateurBingo.com'!$J$247:$J$251,ROW()-1),'GenerateurBingo.com'!$J$247:$J$251,0))</f>
        <v>Mot 22</v>
      </c>
      <c r="ET2" s="191" t="str">
        <f ca="1">INDEX('GenerateurBingo.com'!$A$257:$A$261,MATCH(LARGE('GenerateurBingo.com'!$B$257:$B$261,ROW()-1),'GenerateurBingo.com'!$B$257:$B$261,0))</f>
        <v>Mot 3</v>
      </c>
      <c r="EU2" s="191" t="str">
        <f ca="1">INDEX('GenerateurBingo.com'!$C$257:$C$261,MATCH(LARGE('GenerateurBingo.com'!$D$257:$D$261,ROW()-1),'GenerateurBingo.com'!$D$257:$D$261,0))</f>
        <v>Mot 6</v>
      </c>
      <c r="EV2" s="191" t="str">
        <f ca="1">INDEX('GenerateurBingo.com'!$E$257:$E$261,MATCH(LARGE('GenerateurBingo.com'!$F$257:$F$261,ROW()-1),'GenerateurBingo.com'!$F$257:$F$261,0))</f>
        <v>Mot 12</v>
      </c>
      <c r="EW2" s="191" t="str">
        <f ca="1">INDEX('GenerateurBingo.com'!$G$257:$G$261,MATCH(LARGE('GenerateurBingo.com'!$H$257:$H$261,ROW()-1),'GenerateurBingo.com'!$H$257:$H$261,0))</f>
        <v>Mot 16</v>
      </c>
      <c r="EX2" s="191" t="str">
        <f ca="1">INDEX('GenerateurBingo.com'!$I$257:$I$261,MATCH(LARGE('GenerateurBingo.com'!$J$257:$J$261,ROW()-1),'GenerateurBingo.com'!$J$257:$J$261,0))</f>
        <v>Mot 25</v>
      </c>
      <c r="EY2" s="191" t="str">
        <f ca="1">INDEX('GenerateurBingo.com'!$A$267:$A$271,MATCH(LARGE('GenerateurBingo.com'!$B$267:$B$271,ROW()-1),'GenerateurBingo.com'!$B$267:$B$271,0))</f>
        <v>Mot 1</v>
      </c>
      <c r="EZ2" s="191" t="str">
        <f ca="1">INDEX('GenerateurBingo.com'!$C$267:$C$271,MATCH(LARGE('GenerateurBingo.com'!$D$267:$D$271,ROW()-1),'GenerateurBingo.com'!$D$267:$D$271,0))</f>
        <v>Mot 6</v>
      </c>
      <c r="FA2" s="191" t="str">
        <f ca="1">INDEX('GenerateurBingo.com'!$E$267:$E$271,MATCH(LARGE('GenerateurBingo.com'!$F$267:$F$271,ROW()-1),'GenerateurBingo.com'!$F$267:$F$271,0))</f>
        <v>Mot 13</v>
      </c>
      <c r="FB2" s="191" t="str">
        <f ca="1">INDEX('GenerateurBingo.com'!$G$267:$G$271,MATCH(LARGE('GenerateurBingo.com'!$H$267:$H$271,ROW()-1),'GenerateurBingo.com'!$H$267:$H$271,0))</f>
        <v>Mot 20</v>
      </c>
      <c r="FC2" s="191" t="str">
        <f ca="1">INDEX('GenerateurBingo.com'!$I$267:$I$271,MATCH(LARGE('GenerateurBingo.com'!$J$267:$J$271,ROW()-1),'GenerateurBingo.com'!$J$267:$J$271,0))</f>
        <v>Mot 23</v>
      </c>
      <c r="FE2" s="191" t="str">
        <f ca="1">INDEX('GenerateurBingo.com'!$A$277:$A$281,MATCH(LARGE('GenerateurBingo.com'!$B$277:$B$281,ROW()-1),'GenerateurBingo.com'!$B$277:$B$281,0))</f>
        <v>Mot 1</v>
      </c>
      <c r="FF2" s="191" t="str">
        <f ca="1">INDEX('GenerateurBingo.com'!$C$277:$C$281,MATCH(LARGE('GenerateurBingo.com'!$D$277:$D$281,ROW()-1),'GenerateurBingo.com'!$D$277:$D$281,0))</f>
        <v>Mot 8</v>
      </c>
      <c r="FG2" s="191" t="str">
        <f ca="1">INDEX('GenerateurBingo.com'!$E$277:$E$281,MATCH(LARGE('GenerateurBingo.com'!$F$277:$F$281,ROW()-1),'GenerateurBingo.com'!$F$277:$F$281,0))</f>
        <v>Mot 12</v>
      </c>
      <c r="FH2" s="191" t="str">
        <f ca="1">INDEX('GenerateurBingo.com'!$G$277:$G$281,MATCH(LARGE('GenerateurBingo.com'!$H$277:$H$281,ROW()-1),'GenerateurBingo.com'!$H$277:$H$281,0))</f>
        <v>Mot 17</v>
      </c>
      <c r="FI2" s="191" t="str">
        <f ca="1">INDEX('GenerateurBingo.com'!$I$277:$I$281,MATCH(LARGE('GenerateurBingo.com'!$J$277:$J$281,ROW()-1),'GenerateurBingo.com'!$J$277:$J$281,0))</f>
        <v>Mot 25</v>
      </c>
      <c r="FJ2" s="191" t="str">
        <f ca="1">INDEX('GenerateurBingo.com'!$A$287:$A$291,MATCH(LARGE('GenerateurBingo.com'!$B$287:$B$291,ROW()-1),'GenerateurBingo.com'!$B$287:$B$291,0))</f>
        <v>Mot 4</v>
      </c>
      <c r="FK2" s="191" t="str">
        <f ca="1">INDEX('GenerateurBingo.com'!$C$287:$C$291,MATCH(LARGE('GenerateurBingo.com'!$D$287:$D$291,ROW()-1),'GenerateurBingo.com'!$D$287:$D$291,0))</f>
        <v>Mot 8</v>
      </c>
      <c r="FL2" s="191" t="str">
        <f ca="1">INDEX('GenerateurBingo.com'!$E$287:$E$291,MATCH(LARGE('GenerateurBingo.com'!$F$287:$F$291,ROW()-1),'GenerateurBingo.com'!$F$287:$F$291,0))</f>
        <v>Mot 11</v>
      </c>
      <c r="FM2" s="191" t="str">
        <f ca="1">INDEX('GenerateurBingo.com'!$G$287:$G$291,MATCH(LARGE('GenerateurBingo.com'!$H$287:$H$291,ROW()-1),'GenerateurBingo.com'!$H$287:$H$291,0))</f>
        <v>Mot 20</v>
      </c>
      <c r="FN2" s="191" t="str">
        <f ca="1">INDEX('GenerateurBingo.com'!$I$287:$I$291,MATCH(LARGE('GenerateurBingo.com'!$J$287:$J$291,ROW()-1),'GenerateurBingo.com'!$J$287:$J$291,0))</f>
        <v>Mot 23</v>
      </c>
      <c r="FP2" s="191" t="str">
        <f ca="1">INDEX('GenerateurBingo.com'!$A$297:$A$301,MATCH(LARGE('GenerateurBingo.com'!$B$297:$B$301,ROW()-1),'GenerateurBingo.com'!$B$297:$B$301,0))</f>
        <v>Mot 1</v>
      </c>
      <c r="FQ2" s="191" t="str">
        <f ca="1">INDEX('GenerateurBingo.com'!$C$297:$C$301,MATCH(LARGE('GenerateurBingo.com'!$D$297:$D$301,ROW()-1),'GenerateurBingo.com'!$D$297:$D$301,0))</f>
        <v>Mot 6</v>
      </c>
      <c r="FR2" s="191" t="str">
        <f ca="1">INDEX('GenerateurBingo.com'!$E$297:$E$301,MATCH(LARGE('GenerateurBingo.com'!$F$297:$F$301,ROW()-1),'GenerateurBingo.com'!$F$297:$F$301,0))</f>
        <v>Mot 15</v>
      </c>
      <c r="FS2" s="191" t="str">
        <f ca="1">INDEX('GenerateurBingo.com'!$G$297:$G$301,MATCH(LARGE('GenerateurBingo.com'!$H$297:$H$301,ROW()-1),'GenerateurBingo.com'!$H$297:$H$301,0))</f>
        <v>Mot 19</v>
      </c>
      <c r="FT2" s="191" t="str">
        <f ca="1">INDEX('GenerateurBingo.com'!$I$297:$I$301,MATCH(LARGE('GenerateurBingo.com'!$J$297:$J$301,ROW()-1),'GenerateurBingo.com'!$J$297:$J$301,0))</f>
        <v>Mot 21</v>
      </c>
      <c r="FU2" s="191" t="str">
        <f ca="1">INDEX('GenerateurBingo.com'!$A$307:$A$311,MATCH(LARGE('GenerateurBingo.com'!$B$307:$B$311,ROW()-1),'GenerateurBingo.com'!$B$307:$B$311,0))</f>
        <v>Mot 1</v>
      </c>
      <c r="FV2" s="191" t="str">
        <f ca="1">INDEX('GenerateurBingo.com'!$C$307:$C$311,MATCH(LARGE('GenerateurBingo.com'!$D$307:$D$311,ROW()-1),'GenerateurBingo.com'!$D$307:$D$311,0))</f>
        <v>Mot 6</v>
      </c>
      <c r="FW2" s="191" t="str">
        <f ca="1">INDEX('GenerateurBingo.com'!$E$307:$E$311,MATCH(LARGE('GenerateurBingo.com'!$F$307:$F$311,ROW()-1),'GenerateurBingo.com'!$F$307:$F$311,0))</f>
        <v>Mot 11</v>
      </c>
      <c r="FX2" s="191" t="str">
        <f ca="1">INDEX('GenerateurBingo.com'!$G$307:$G$311,MATCH(LARGE('GenerateurBingo.com'!$H$307:$H$311,ROW()-1),'GenerateurBingo.com'!$H$307:$H$311,0))</f>
        <v>Mot 16</v>
      </c>
      <c r="FY2" s="191" t="str">
        <f ca="1">INDEX('GenerateurBingo.com'!$I$307:$I$311,MATCH(LARGE('GenerateurBingo.com'!$J$307:$J$311,ROW()-1),'GenerateurBingo.com'!$J$307:$J$311,0))</f>
        <v>Mot 24</v>
      </c>
      <c r="GA2" s="191" t="str">
        <f ca="1">INDEX('GenerateurBingo.com'!$A$317:$A$321,MATCH(LARGE('GenerateurBingo.com'!$B$317:$B$321,ROW()-1),'GenerateurBingo.com'!$B$317:$B$321,0))</f>
        <v>Mot 1</v>
      </c>
      <c r="GB2" s="191" t="str">
        <f ca="1">INDEX('GenerateurBingo.com'!$C$317:$C$321,MATCH(LARGE('GenerateurBingo.com'!$D$317:$D$321,ROW()-1),'GenerateurBingo.com'!$D$317:$D$321,0))</f>
        <v>Mot 7</v>
      </c>
      <c r="GC2" s="191" t="str">
        <f ca="1">INDEX('GenerateurBingo.com'!$E$317:$E$321,MATCH(LARGE('GenerateurBingo.com'!$F$317:$F$321,ROW()-1),'GenerateurBingo.com'!$F$317:$F$321,0))</f>
        <v>Mot 11</v>
      </c>
      <c r="GD2" s="191" t="str">
        <f ca="1">INDEX('GenerateurBingo.com'!$G$317:$G$321,MATCH(LARGE('GenerateurBingo.com'!$H$317:$H$321,ROW()-1),'GenerateurBingo.com'!$H$317:$H$321,0))</f>
        <v>Mot 18</v>
      </c>
      <c r="GE2" s="191" t="str">
        <f ca="1">INDEX('GenerateurBingo.com'!$I$317:$I$321,MATCH(LARGE('GenerateurBingo.com'!$J$317:$J$321,ROW()-1),'GenerateurBingo.com'!$J$317:$J$321,0))</f>
        <v>Mot 22</v>
      </c>
      <c r="GF2" s="191" t="str">
        <f ca="1">INDEX('GenerateurBingo.com'!$A$327:$A$331,MATCH(LARGE('GenerateurBingo.com'!$B$327:$B$331,ROW()-1),'GenerateurBingo.com'!$B$327:$B$331,0))</f>
        <v>Mot 1</v>
      </c>
      <c r="GG2" s="191" t="str">
        <f ca="1">INDEX('GenerateurBingo.com'!$C$327:$C$331,MATCH(LARGE('GenerateurBingo.com'!$D$327:$D$331,ROW()-1),'GenerateurBingo.com'!$D$327:$D$331,0))</f>
        <v>Mot 6</v>
      </c>
      <c r="GH2" s="191" t="str">
        <f ca="1">INDEX('GenerateurBingo.com'!$E$327:$E$331,MATCH(LARGE('GenerateurBingo.com'!$F$327:$F$331,ROW()-1),'GenerateurBingo.com'!$F$327:$F$331,0))</f>
        <v>Mot 15</v>
      </c>
      <c r="GI2" s="191" t="str">
        <f ca="1">INDEX('GenerateurBingo.com'!$G$327:$G$331,MATCH(LARGE('GenerateurBingo.com'!$H$327:$H$331,ROW()-1),'GenerateurBingo.com'!$H$327:$H$331,0))</f>
        <v>Mot 19</v>
      </c>
      <c r="GJ2" s="191" t="str">
        <f ca="1">INDEX('GenerateurBingo.com'!$I$327:$I$331,MATCH(LARGE('GenerateurBingo.com'!$J$327:$J$331,ROW()-1),'GenerateurBingo.com'!$J$327:$J$331,0))</f>
        <v>Mot 22</v>
      </c>
      <c r="GL2" s="191" t="str">
        <f ca="1">INDEX('GenerateurBingo.com'!$A$337:$A$341,MATCH(LARGE('GenerateurBingo.com'!$B$337:$B$341,ROW()-1),'GenerateurBingo.com'!$B$337:$B$341,0))</f>
        <v>Mot 2</v>
      </c>
      <c r="GM2" s="191" t="str">
        <f ca="1">INDEX('GenerateurBingo.com'!$C$337:$C$341,MATCH(LARGE('GenerateurBingo.com'!$D$337:$D$341,ROW()-1),'GenerateurBingo.com'!$D$337:$D$341,0))</f>
        <v>Mot 6</v>
      </c>
      <c r="GN2" s="191" t="str">
        <f ca="1">INDEX('GenerateurBingo.com'!$E$337:$E$341,MATCH(LARGE('GenerateurBingo.com'!$F$337:$F$341,ROW()-1),'GenerateurBingo.com'!$F$337:$F$341,0))</f>
        <v>Mot 14</v>
      </c>
      <c r="GO2" s="191" t="str">
        <f ca="1">INDEX('GenerateurBingo.com'!$G$337:$G$341,MATCH(LARGE('GenerateurBingo.com'!$H$337:$H$341,ROW()-1),'GenerateurBingo.com'!$H$337:$H$341,0))</f>
        <v>Mot 18</v>
      </c>
      <c r="GP2" s="191" t="str">
        <f ca="1">INDEX('GenerateurBingo.com'!$I$337:$I$341,MATCH(LARGE('GenerateurBingo.com'!$J$337:$J$341,ROW()-1),'GenerateurBingo.com'!$J$337:$J$341,0))</f>
        <v>Mot 22</v>
      </c>
      <c r="GQ2" s="191" t="str">
        <f ca="1">INDEX('GenerateurBingo.com'!$A$347:$A$351,MATCH(LARGE('GenerateurBingo.com'!$B$347:$B$351,ROW()-1),'GenerateurBingo.com'!$B$347:$B$351,0))</f>
        <v>Mot 1</v>
      </c>
      <c r="GR2" s="191" t="str">
        <f ca="1">INDEX('GenerateurBingo.com'!$C$347:$C$351,MATCH(LARGE('GenerateurBingo.com'!$D$347:$D$351,ROW()-1),'GenerateurBingo.com'!$D$347:$D$351,0))</f>
        <v>Mot 8</v>
      </c>
      <c r="GS2" s="191" t="str">
        <f ca="1">INDEX('GenerateurBingo.com'!$E$347:$E$351,MATCH(LARGE('GenerateurBingo.com'!$F$347:$F$351,ROW()-1),'GenerateurBingo.com'!$F$347:$F$351,0))</f>
        <v>Mot 14</v>
      </c>
      <c r="GT2" s="191" t="str">
        <f ca="1">INDEX('GenerateurBingo.com'!$G$347:$G$351,MATCH(LARGE('GenerateurBingo.com'!$H$347:$H$351,ROW()-1),'GenerateurBingo.com'!$H$347:$H$351,0))</f>
        <v>Mot 18</v>
      </c>
      <c r="GU2" s="191" t="str">
        <f ca="1">INDEX('GenerateurBingo.com'!$I$347:$I$351,MATCH(LARGE('GenerateurBingo.com'!$J$347:$J$351,ROW()-1),'GenerateurBingo.com'!$J$347:$J$351,0))</f>
        <v>Mot 23</v>
      </c>
      <c r="GW2" s="191" t="str">
        <f ca="1">INDEX('GenerateurBingo.com'!$A$357:$A$361,MATCH(LARGE('GenerateurBingo.com'!$B$357:$B$361,ROW()-1),'GenerateurBingo.com'!$B$357:$B$361,0))</f>
        <v>Mot 4</v>
      </c>
      <c r="GX2" s="191" t="str">
        <f ca="1">INDEX('GenerateurBingo.com'!$C$357:$C$361,MATCH(LARGE('GenerateurBingo.com'!$D$357:$D$361,ROW()-1),'GenerateurBingo.com'!$D$357:$D$361,0))</f>
        <v>Mot 9</v>
      </c>
      <c r="GY2" s="191" t="str">
        <f ca="1">INDEX('GenerateurBingo.com'!$E$357:$E$361,MATCH(LARGE('GenerateurBingo.com'!$F$357:$F$361,ROW()-1),'GenerateurBingo.com'!$F$357:$F$361,0))</f>
        <v>Mot 11</v>
      </c>
      <c r="GZ2" s="191" t="str">
        <f ca="1">INDEX('GenerateurBingo.com'!$G$357:$G$361,MATCH(LARGE('GenerateurBingo.com'!$H$357:$H$361,ROW()-1),'GenerateurBingo.com'!$H$357:$H$361,0))</f>
        <v>Mot 16</v>
      </c>
      <c r="HA2" s="191" t="str">
        <f ca="1">INDEX('GenerateurBingo.com'!$I$357:$I$361,MATCH(LARGE('GenerateurBingo.com'!$J$357:$J$361,ROW()-1),'GenerateurBingo.com'!$J$357:$J$361,0))</f>
        <v>Mot 21</v>
      </c>
      <c r="HB2" s="191" t="str">
        <f ca="1">INDEX('GenerateurBingo.com'!$A$367:$A$371,MATCH(LARGE('GenerateurBingo.com'!$B$367:$B$371,ROW()-1),'GenerateurBingo.com'!$B$367:$B$371,0))</f>
        <v>Mot 3</v>
      </c>
      <c r="HC2" s="191" t="str">
        <f ca="1">INDEX('GenerateurBingo.com'!$C$367:$C$371,MATCH(LARGE('GenerateurBingo.com'!$D$367:$D$371,ROW()-1),'GenerateurBingo.com'!$D$367:$D$371,0))</f>
        <v>Mot 7</v>
      </c>
      <c r="HD2" s="191" t="str">
        <f ca="1">INDEX('GenerateurBingo.com'!$E$367:$E$371,MATCH(LARGE('GenerateurBingo.com'!$F$367:$F$371,ROW()-1),'GenerateurBingo.com'!$F$367:$F$371,0))</f>
        <v>Mot 13</v>
      </c>
      <c r="HE2" s="191" t="str">
        <f ca="1">INDEX('GenerateurBingo.com'!$G$367:$G$371,MATCH(LARGE('GenerateurBingo.com'!$H$367:$H$371,ROW()-1),'GenerateurBingo.com'!$H$367:$H$371,0))</f>
        <v>Mot 20</v>
      </c>
      <c r="HF2" s="191" t="str">
        <f ca="1">INDEX('GenerateurBingo.com'!$I$367:$I$371,MATCH(LARGE('GenerateurBingo.com'!$J$367:$J$371,ROW()-1),'GenerateurBingo.com'!$J$367:$J$371,0))</f>
        <v>Mot 25</v>
      </c>
      <c r="HH2" s="191" t="str">
        <f ca="1">INDEX('GenerateurBingo.com'!$A$377:$A$381,MATCH(LARGE('GenerateurBingo.com'!$B$377:$B$381,ROW()-1),'GenerateurBingo.com'!$B$377:$B$381,0))</f>
        <v>Mot 1</v>
      </c>
      <c r="HI2" s="191" t="str">
        <f ca="1">INDEX('GenerateurBingo.com'!$C$377:$C$381,MATCH(LARGE('GenerateurBingo.com'!$D$377:$D$381,ROW()-1),'GenerateurBingo.com'!$D$377:$D$381,0))</f>
        <v>Mot 8</v>
      </c>
      <c r="HJ2" s="191" t="str">
        <f ca="1">INDEX('GenerateurBingo.com'!$E$377:$E$381,MATCH(LARGE('GenerateurBingo.com'!$F$377:$F$381,ROW()-1),'GenerateurBingo.com'!$F$377:$F$381,0))</f>
        <v>Mot 13</v>
      </c>
      <c r="HK2" s="191" t="str">
        <f ca="1">INDEX('GenerateurBingo.com'!$G$377:$G$381,MATCH(LARGE('GenerateurBingo.com'!$H$377:$H$381,ROW()-1),'GenerateurBingo.com'!$H$377:$H$381,0))</f>
        <v>Mot 16</v>
      </c>
      <c r="HL2" s="191" t="str">
        <f ca="1">INDEX('GenerateurBingo.com'!$I$377:$I$381,MATCH(LARGE('GenerateurBingo.com'!$J$377:$J$381,ROW()-1),'GenerateurBingo.com'!$J$377:$J$381,0))</f>
        <v>Mot 23</v>
      </c>
      <c r="HM2" s="191" t="str">
        <f ca="1">INDEX('GenerateurBingo.com'!$A$387:$A$391,MATCH(LARGE('GenerateurBingo.com'!$B$387:$B$391,ROW()-1),'GenerateurBingo.com'!$B$387:$B$391,0))</f>
        <v>Mot 5</v>
      </c>
      <c r="HN2" s="191" t="str">
        <f ca="1">INDEX('GenerateurBingo.com'!$C$387:$C$391,MATCH(LARGE('GenerateurBingo.com'!$D$387:$D$391,ROW()-1),'GenerateurBingo.com'!$D$387:$D$391,0))</f>
        <v>Mot 10</v>
      </c>
      <c r="HO2" s="191" t="str">
        <f ca="1">INDEX('GenerateurBingo.com'!$E$387:$E$391,MATCH(LARGE('GenerateurBingo.com'!$F$387:$F$391,ROW()-1),'GenerateurBingo.com'!$F$387:$F$391,0))</f>
        <v>Mot 11</v>
      </c>
      <c r="HP2" s="191" t="str">
        <f ca="1">INDEX('GenerateurBingo.com'!$G$387:$G$391,MATCH(LARGE('GenerateurBingo.com'!$H$387:$H$391,ROW()-1),'GenerateurBingo.com'!$H$387:$H$391,0))</f>
        <v>Mot 16</v>
      </c>
      <c r="HQ2" s="191" t="str">
        <f ca="1">INDEX('GenerateurBingo.com'!$I$387:$I$391,MATCH(LARGE('GenerateurBingo.com'!$J$387:$J$391,ROW()-1),'GenerateurBingo.com'!$J$387:$J$391,0))</f>
        <v>Mot 25</v>
      </c>
      <c r="HS2" s="191" t="str">
        <f ca="1">INDEX('GenerateurBingo.com'!$A$397:$A$401,MATCH(LARGE('GenerateurBingo.com'!$B$397:$B$401,ROW()-1),'GenerateurBingo.com'!$B$397:$B$401,0))</f>
        <v>Mot 4</v>
      </c>
      <c r="HT2" s="191" t="str">
        <f ca="1">INDEX('GenerateurBingo.com'!$C$397:$C$401,MATCH(LARGE('GenerateurBingo.com'!$D$397:$D$401,ROW()-1),'GenerateurBingo.com'!$D$397:$D$401,0))</f>
        <v>Mot 8</v>
      </c>
      <c r="HU2" s="191" t="str">
        <f ca="1">INDEX('GenerateurBingo.com'!$E$397:$E$401,MATCH(LARGE('GenerateurBingo.com'!$F$397:$F$401,ROW()-1),'GenerateurBingo.com'!$F$397:$F$401,0))</f>
        <v>Mot 12</v>
      </c>
      <c r="HV2" s="191" t="str">
        <f ca="1">INDEX('GenerateurBingo.com'!$G$397:$G$401,MATCH(LARGE('GenerateurBingo.com'!$H$397:$H$401,ROW()-1),'GenerateurBingo.com'!$H$397:$H$401,0))</f>
        <v>Mot 17</v>
      </c>
      <c r="HW2" s="191" t="str">
        <f ca="1">INDEX('GenerateurBingo.com'!$I$397:$I$401,MATCH(LARGE('GenerateurBingo.com'!$J$397:$J$401,ROW()-1),'GenerateurBingo.com'!$J$397:$J$401,0))</f>
        <v>Mot 23</v>
      </c>
      <c r="HX2" s="191" t="str">
        <f ca="1">INDEX('GenerateurBingo.com'!$A$407:$A$411,MATCH(LARGE('GenerateurBingo.com'!$B$407:$B$411,ROW()-1),'GenerateurBingo.com'!$B$407:$B$411,0))</f>
        <v>Mot 3</v>
      </c>
      <c r="HY2" s="191" t="str">
        <f ca="1">INDEX('GenerateurBingo.com'!$C$407:$C$411,MATCH(LARGE('GenerateurBingo.com'!$D$407:$D$411,ROW()-1),'GenerateurBingo.com'!$D$407:$D$411,0))</f>
        <v>Mot 7</v>
      </c>
      <c r="HZ2" s="191" t="str">
        <f ca="1">INDEX('GenerateurBingo.com'!$E$407:$E$411,MATCH(LARGE('GenerateurBingo.com'!$F$407:$F$411,ROW()-1),'GenerateurBingo.com'!$F$407:$F$411,0))</f>
        <v>Mot 14</v>
      </c>
      <c r="IA2" s="191" t="str">
        <f ca="1">INDEX('GenerateurBingo.com'!$G$407:$G$411,MATCH(LARGE('GenerateurBingo.com'!$H$407:$H$411,ROW()-1),'GenerateurBingo.com'!$H$407:$H$411,0))</f>
        <v>Mot 19</v>
      </c>
      <c r="IB2" s="191" t="str">
        <f ca="1">INDEX('GenerateurBingo.com'!$I$407:$I$411,MATCH(LARGE('GenerateurBingo.com'!$J$407:$J$411,ROW()-1),'GenerateurBingo.com'!$J$407:$J$411,0))</f>
        <v>Mot 24</v>
      </c>
      <c r="ID2" s="191" t="str">
        <f ca="1">INDEX('GenerateurBingo.com'!$A$417:$A$421,MATCH(LARGE('GenerateurBingo.com'!$B$417:$B$421,ROW()-1),'GenerateurBingo.com'!$B$417:$B$421,0))</f>
        <v>Mot 3</v>
      </c>
      <c r="IE2" s="191" t="str">
        <f ca="1">INDEX('GenerateurBingo.com'!$C$417:$C$421,MATCH(LARGE('GenerateurBingo.com'!$D$417:$D$421,ROW()-1),'GenerateurBingo.com'!$D$417:$D$421,0))</f>
        <v>Mot 9</v>
      </c>
      <c r="IF2" s="191" t="str">
        <f ca="1">INDEX('GenerateurBingo.com'!$E$417:$E$421,MATCH(LARGE('GenerateurBingo.com'!$F$417:$F$421,ROW()-1),'GenerateurBingo.com'!$F$417:$F$421,0))</f>
        <v>Mot 12</v>
      </c>
      <c r="IG2" s="191" t="str">
        <f ca="1">INDEX('GenerateurBingo.com'!$G$417:$G$421,MATCH(LARGE('GenerateurBingo.com'!$H$417:$H$421,ROW()-1),'GenerateurBingo.com'!$H$417:$H$421,0))</f>
        <v>Mot 20</v>
      </c>
      <c r="IH2" s="191" t="str">
        <f ca="1">INDEX('GenerateurBingo.com'!$I$417:$I$421,MATCH(LARGE('GenerateurBingo.com'!$J$417:$J$421,ROW()-1),'GenerateurBingo.com'!$J$417:$J$421,0))</f>
        <v>Mot 23</v>
      </c>
      <c r="II2" s="191" t="str">
        <f ca="1">INDEX('GenerateurBingo.com'!$A$427:$A$431,MATCH(LARGE('GenerateurBingo.com'!$B$427:$B$431,ROW()-1),'GenerateurBingo.com'!$B$427:$B$431,0))</f>
        <v>Mot 3</v>
      </c>
      <c r="IJ2" s="191" t="str">
        <f ca="1">INDEX('GenerateurBingo.com'!$C$427:$C$431,MATCH(LARGE('GenerateurBingo.com'!$D$427:$D$431,ROW()-1),'GenerateurBingo.com'!$D$427:$D$431,0))</f>
        <v>Mot 6</v>
      </c>
      <c r="IK2" s="191" t="str">
        <f ca="1">INDEX('GenerateurBingo.com'!$E$427:$E$431,MATCH(LARGE('GenerateurBingo.com'!$F$427:$F$431,ROW()-1),'GenerateurBingo.com'!$F$427:$F$431,0))</f>
        <v>Mot 12</v>
      </c>
      <c r="IL2" s="191" t="str">
        <f ca="1">INDEX('GenerateurBingo.com'!$G$427:$G$431,MATCH(LARGE('GenerateurBingo.com'!$H$427:$H$431,ROW()-1),'GenerateurBingo.com'!$H$427:$H$431,0))</f>
        <v>Mot 18</v>
      </c>
      <c r="IM2" s="191" t="str">
        <f ca="1">INDEX('GenerateurBingo.com'!$I$427:$I$431,MATCH(LARGE('GenerateurBingo.com'!$J$427:$J$431,ROW()-1),'GenerateurBingo.com'!$J$427:$J$431,0))</f>
        <v>Mot 22</v>
      </c>
      <c r="IO2" s="191" t="str">
        <f ca="1">INDEX('GenerateurBingo.com'!$A$437:$A$441,MATCH(LARGE('GenerateurBingo.com'!$B$437:$B$441,ROW()-1),'GenerateurBingo.com'!$B$437:$B$441,0))</f>
        <v>Mot 4</v>
      </c>
      <c r="IP2" s="191" t="str">
        <f ca="1">INDEX('GenerateurBingo.com'!$C$437:$C$441,MATCH(LARGE('GenerateurBingo.com'!$D$437:$D$441,ROW()-1),'GenerateurBingo.com'!$D$437:$D$441,0))</f>
        <v>Mot 8</v>
      </c>
      <c r="IQ2" s="191" t="str">
        <f ca="1">INDEX('GenerateurBingo.com'!$E$437:$E$441,MATCH(LARGE('GenerateurBingo.com'!$F$437:$F$441,ROW()-1),'GenerateurBingo.com'!$F$437:$F$441,0))</f>
        <v>Mot 13</v>
      </c>
      <c r="IR2" s="191" t="str">
        <f ca="1">INDEX('GenerateurBingo.com'!$G$437:$G$441,MATCH(LARGE('GenerateurBingo.com'!$H$437:$H$441,ROW()-1),'GenerateurBingo.com'!$H$437:$H$441,0))</f>
        <v>Mot 17</v>
      </c>
      <c r="IS2" s="191" t="str">
        <f ca="1">INDEX('GenerateurBingo.com'!$I$437:$I$441,MATCH(LARGE('GenerateurBingo.com'!$J$437:$J$441,ROW()-1),'GenerateurBingo.com'!$J$437:$J$441,0))</f>
        <v>Mot 21</v>
      </c>
      <c r="IT2" s="191" t="str">
        <f ca="1">INDEX('GenerateurBingo.com'!$A$447:$A$451,MATCH(LARGE('GenerateurBingo.com'!$B$447:$B$451,ROW()-1),'GenerateurBingo.com'!$B$447:$B$451,0))</f>
        <v>Mot 3</v>
      </c>
      <c r="IU2" s="191" t="str">
        <f ca="1">INDEX('GenerateurBingo.com'!$C$447:$C$451,MATCH(LARGE('GenerateurBingo.com'!$D$447:$D$451,ROW()-1),'GenerateurBingo.com'!$D$447:$D$451,0))</f>
        <v>Mot 6</v>
      </c>
      <c r="IV2" s="191" t="str">
        <f ca="1">INDEX('GenerateurBingo.com'!$E$447:$E$451,MATCH(LARGE('GenerateurBingo.com'!$F$447:$F$451,ROW()-1),'GenerateurBingo.com'!$F$447:$F$451,0))</f>
        <v>Mot 15</v>
      </c>
      <c r="IW2" s="191" t="str">
        <f ca="1">INDEX('GenerateurBingo.com'!$G$447:$G$451,MATCH(LARGE('GenerateurBingo.com'!$H$447:$H$451,ROW()-1),'GenerateurBingo.com'!$H$447:$H$451,0))</f>
        <v>Mot 19</v>
      </c>
      <c r="IX2" s="191" t="str">
        <f ca="1">INDEX('GenerateurBingo.com'!$I$447:$I$451,MATCH(LARGE('GenerateurBingo.com'!$J$447:$J$451,ROW()-1),'GenerateurBingo.com'!$J$447:$J$451,0))</f>
        <v>Mot 22</v>
      </c>
      <c r="IZ2" s="191" t="str">
        <f ca="1">INDEX('GenerateurBingo.com'!$A$457:$A$461,MATCH(LARGE('GenerateurBingo.com'!$B$457:$B$461,ROW()-1),'GenerateurBingo.com'!$B$457:$B$461,0))</f>
        <v>Mot 5</v>
      </c>
      <c r="JA2" s="191" t="str">
        <f ca="1">INDEX('GenerateurBingo.com'!$C$457:$C$461,MATCH(LARGE('GenerateurBingo.com'!$D$457:$D$461,ROW()-1),'GenerateurBingo.com'!$D$457:$D$461,0))</f>
        <v>Mot 7</v>
      </c>
      <c r="JB2" s="191" t="str">
        <f ca="1">INDEX('GenerateurBingo.com'!$E$457:$E$461,MATCH(LARGE('GenerateurBingo.com'!$F$457:$F$461,ROW()-1),'GenerateurBingo.com'!$F$457:$F$461,0))</f>
        <v>Mot 11</v>
      </c>
      <c r="JC2" s="191" t="str">
        <f ca="1">INDEX('GenerateurBingo.com'!$G$457:$G$461,MATCH(LARGE('GenerateurBingo.com'!$H$457:$H$461,ROW()-1),'GenerateurBingo.com'!$H$457:$H$461,0))</f>
        <v>Mot 19</v>
      </c>
      <c r="JD2" s="191" t="str">
        <f ca="1">INDEX('GenerateurBingo.com'!$I$457:$I$461,MATCH(LARGE('GenerateurBingo.com'!$J$457:$J$461,ROW()-1),'GenerateurBingo.com'!$J$457:$J$461,0))</f>
        <v>Mot 21</v>
      </c>
      <c r="JE2" s="191" t="str">
        <f ca="1">INDEX('GenerateurBingo.com'!$A$467:$A$471,MATCH(LARGE('GenerateurBingo.com'!$B$467:$B$471,ROW()-1),'GenerateurBingo.com'!$B$467:$B$471,0))</f>
        <v>Mot 5</v>
      </c>
      <c r="JF2" s="191" t="str">
        <f ca="1">INDEX('GenerateurBingo.com'!$C$467:$C$471,MATCH(LARGE('GenerateurBingo.com'!$D$467:$D$471,ROW()-1),'GenerateurBingo.com'!$D$467:$D$471,0))</f>
        <v>Mot 9</v>
      </c>
      <c r="JG2" s="191" t="str">
        <f ca="1">INDEX('GenerateurBingo.com'!$E$467:$E$471,MATCH(LARGE('GenerateurBingo.com'!$F$467:$F$471,ROW()-1),'GenerateurBingo.com'!$F$467:$F$471,0))</f>
        <v>Mot 14</v>
      </c>
      <c r="JH2" s="191" t="str">
        <f ca="1">INDEX('GenerateurBingo.com'!$G$467:$G$471,MATCH(LARGE('GenerateurBingo.com'!$H$467:$H$471,ROW()-1),'GenerateurBingo.com'!$H$467:$H$471,0))</f>
        <v>Mot 17</v>
      </c>
      <c r="JI2" s="191" t="str">
        <f ca="1">INDEX('GenerateurBingo.com'!$I$467:$I$471,MATCH(LARGE('GenerateurBingo.com'!$J$467:$J$471,ROW()-1),'GenerateurBingo.com'!$J$467:$J$471,0))</f>
        <v>Mot 22</v>
      </c>
      <c r="JK2" s="191" t="str">
        <f ca="1">INDEX('GenerateurBingo.com'!$A$477:$A$481,MATCH(LARGE('GenerateurBingo.com'!$B$477:$B$481,ROW()-1),'GenerateurBingo.com'!$B$477:$B$481,0))</f>
        <v>Mot 4</v>
      </c>
      <c r="JL2" s="191" t="str">
        <f ca="1">INDEX('GenerateurBingo.com'!$C$477:$C$481,MATCH(LARGE('GenerateurBingo.com'!$D$477:$D$481,ROW()-1),'GenerateurBingo.com'!$D$477:$D$481,0))</f>
        <v>Mot 7</v>
      </c>
      <c r="JM2" s="191" t="str">
        <f ca="1">INDEX('GenerateurBingo.com'!$E$477:$E$481,MATCH(LARGE('GenerateurBingo.com'!$F$477:$F$481,ROW()-1),'GenerateurBingo.com'!$F$477:$F$481,0))</f>
        <v>Mot 14</v>
      </c>
      <c r="JN2" s="191" t="str">
        <f ca="1">INDEX('GenerateurBingo.com'!$G$477:$G$481,MATCH(LARGE('GenerateurBingo.com'!$H$477:$H$481,ROW()-1),'GenerateurBingo.com'!$H$477:$H$481,0))</f>
        <v>Mot 17</v>
      </c>
      <c r="JO2" s="191" t="str">
        <f ca="1">INDEX('GenerateurBingo.com'!$I$477:$I$481,MATCH(LARGE('GenerateurBingo.com'!$J$477:$J$481,ROW()-1),'GenerateurBingo.com'!$J$477:$J$481,0))</f>
        <v>Mot 25</v>
      </c>
      <c r="JP2" s="191" t="str">
        <f ca="1">INDEX('GenerateurBingo.com'!$A$487:$A$491,MATCH(LARGE('GenerateurBingo.com'!$B$487:$B$491,ROW()-1),'GenerateurBingo.com'!$B$487:$B$491,0))</f>
        <v>Mot 4</v>
      </c>
      <c r="JQ2" s="191" t="str">
        <f ca="1">INDEX('GenerateurBingo.com'!$C$487:$C$491,MATCH(LARGE('GenerateurBingo.com'!$D$487:$D$491,ROW()-1),'GenerateurBingo.com'!$D$487:$D$491,0))</f>
        <v>Mot 9</v>
      </c>
      <c r="JR2" s="191" t="str">
        <f ca="1">INDEX('GenerateurBingo.com'!$E$487:$E$491,MATCH(LARGE('GenerateurBingo.com'!$F$487:$F$491,ROW()-1),'GenerateurBingo.com'!$F$487:$F$491,0))</f>
        <v>Mot 11</v>
      </c>
      <c r="JS2" s="191" t="str">
        <f ca="1">INDEX('GenerateurBingo.com'!$G$487:$G$491,MATCH(LARGE('GenerateurBingo.com'!$H$487:$H$491,ROW()-1),'GenerateurBingo.com'!$H$487:$H$491,0))</f>
        <v>Mot 16</v>
      </c>
      <c r="JT2" s="191" t="str">
        <f ca="1">INDEX('GenerateurBingo.com'!$I$487:$I$491,MATCH(LARGE('GenerateurBingo.com'!$J$487:$J$491,ROW()-1),'GenerateurBingo.com'!$J$487:$J$491,0))</f>
        <v>Mot 24</v>
      </c>
      <c r="JV2" s="191" t="str">
        <f ca="1">INDEX('GenerateurBingo.com'!$A$497:$A$501,MATCH(LARGE('GenerateurBingo.com'!$B$497:$B$501,ROW()-1),'GenerateurBingo.com'!$B$497:$B$501,0))</f>
        <v>Mot 5</v>
      </c>
      <c r="JW2" s="191" t="str">
        <f ca="1">INDEX('GenerateurBingo.com'!$C$497:$C$501,MATCH(LARGE('GenerateurBingo.com'!$D$497:$D$501,ROW()-1),'GenerateurBingo.com'!$D$497:$D$501,0))</f>
        <v>Mot 6</v>
      </c>
      <c r="JX2" s="191" t="str">
        <f ca="1">INDEX('GenerateurBingo.com'!$E$497:$E$501,MATCH(LARGE('GenerateurBingo.com'!$F$497:$F$501,ROW()-1),'GenerateurBingo.com'!$F$497:$F$501,0))</f>
        <v>Mot 13</v>
      </c>
      <c r="JY2" s="191" t="str">
        <f ca="1">INDEX('GenerateurBingo.com'!$G$497:$G$501,MATCH(LARGE('GenerateurBingo.com'!$H$497:$H$501,ROW()-1),'GenerateurBingo.com'!$H$497:$H$501,0))</f>
        <v>Mot 19</v>
      </c>
      <c r="JZ2" s="191" t="str">
        <f ca="1">INDEX('GenerateurBingo.com'!$I$497:$I$501,MATCH(LARGE('GenerateurBingo.com'!$J$497:$J$501,ROW()-1),'GenerateurBingo.com'!$J$497:$J$501,0))</f>
        <v>Mot 24</v>
      </c>
      <c r="KA2" s="192" t="str">
        <f ca="1">INDEX('GenerateurBingo.com'!$A$507:$A$511,MATCH(LARGE('GenerateurBingo.com'!$B$507:$B$511,ROW()-1),'GenerateurBingo.com'!$B$507:$B$511,0))</f>
        <v>Mot 5</v>
      </c>
      <c r="KB2" s="192" t="str">
        <f ca="1">INDEX('GenerateurBingo.com'!$C$507:$C$511,MATCH(LARGE('GenerateurBingo.com'!$D$507:$D$511,ROW()-1),'GenerateurBingo.com'!$D$507:$D$511,0))</f>
        <v>Mot 7</v>
      </c>
      <c r="KC2" s="192" t="str">
        <f ca="1">INDEX('GenerateurBingo.com'!$E$507:$E$511,MATCH(LARGE('GenerateurBingo.com'!$F$507:$F$511,ROW()-1),'GenerateurBingo.com'!$F$507:$F$511,0))</f>
        <v>Mot 14</v>
      </c>
      <c r="KD2" s="192" t="str">
        <f ca="1">INDEX('GenerateurBingo.com'!$G$507:$G$511,MATCH(LARGE('GenerateurBingo.com'!$H$507:$H$511,ROW()-1),'GenerateurBingo.com'!$H$507:$H$511,0))</f>
        <v>Mot 20</v>
      </c>
      <c r="KE2" s="192" t="str">
        <f ca="1">INDEX('GenerateurBingo.com'!$I$507:$I$511,MATCH(LARGE('GenerateurBingo.com'!$J$507:$J$511,ROW()-1),'GenerateurBingo.com'!$J$507:$J$511,0))</f>
        <v>Mot 21</v>
      </c>
      <c r="KF2" s="193"/>
      <c r="KG2" s="192" t="str">
        <f ca="1">INDEX('GenerateurBingo.com'!$A$517:$A$521,MATCH(LARGE('GenerateurBingo.com'!$B$517:$B$521,ROW()-1),'GenerateurBingo.com'!$B$517:$B$521,0))</f>
        <v>Mot 5</v>
      </c>
      <c r="KH2" s="192" t="str">
        <f ca="1">INDEX('GenerateurBingo.com'!$C$517:$C$521,MATCH(LARGE('GenerateurBingo.com'!$D$517:$D$521,ROW()-1),'GenerateurBingo.com'!$D$517:$D$521,0))</f>
        <v>Mot 6</v>
      </c>
      <c r="KI2" s="192" t="str">
        <f ca="1">INDEX('GenerateurBingo.com'!$E$517:$E$521,MATCH(LARGE('GenerateurBingo.com'!$F$517:$F$521,ROW()-1),'GenerateurBingo.com'!$F$517:$F$521,0))</f>
        <v>Mot 14</v>
      </c>
      <c r="KJ2" s="192" t="str">
        <f ca="1">INDEX('GenerateurBingo.com'!$G$517:$G$521,MATCH(LARGE('GenerateurBingo.com'!$H$517:$H$521,ROW()-1),'GenerateurBingo.com'!$H$517:$H$521,0))</f>
        <v>Mot 18</v>
      </c>
      <c r="KK2" s="192" t="str">
        <f ca="1">INDEX('GenerateurBingo.com'!$I$517:$I$521,MATCH(LARGE('GenerateurBingo.com'!$J$517:$J$521,ROW()-1),'GenerateurBingo.com'!$J$517:$J$521,0))</f>
        <v>Mot 21</v>
      </c>
      <c r="KL2" s="192" t="str">
        <f ca="1">INDEX('GenerateurBingo.com'!$A$527:$A$531,MATCH(LARGE('GenerateurBingo.com'!$B$527:$B$531,ROW()-1),'GenerateurBingo.com'!$B$527:$B$531,0))</f>
        <v>Mot 1</v>
      </c>
      <c r="KM2" s="192" t="str">
        <f ca="1">INDEX('GenerateurBingo.com'!$C$527:$C$531,MATCH(LARGE('GenerateurBingo.com'!$D$527:$D$531,ROW()-1),'GenerateurBingo.com'!$D$527:$D$531,0))</f>
        <v>Mot 8</v>
      </c>
      <c r="KN2" s="192" t="str">
        <f ca="1">INDEX('GenerateurBingo.com'!$E$527:$E$531,MATCH(LARGE('GenerateurBingo.com'!$F$527:$F$531,ROW()-1),'GenerateurBingo.com'!$F$527:$F$531,0))</f>
        <v>Mot 14</v>
      </c>
      <c r="KO2" s="192" t="str">
        <f ca="1">INDEX('GenerateurBingo.com'!$G$527:$G$531,MATCH(LARGE('GenerateurBingo.com'!$H$527:$H$531,ROW()-1),'GenerateurBingo.com'!$H$527:$H$531,0))</f>
        <v>Mot 18</v>
      </c>
      <c r="KP2" s="192" t="str">
        <f ca="1">INDEX('GenerateurBingo.com'!$I$527:$I$531,MATCH(LARGE('GenerateurBingo.com'!$J$527:$J$531,ROW()-1),'GenerateurBingo.com'!$J$527:$J$531,0))</f>
        <v>Mot 25</v>
      </c>
      <c r="KQ2" s="193"/>
      <c r="KR2" s="192" t="str">
        <f ca="1">INDEX('GenerateurBingo.com'!$A$537:$A$541,MATCH(LARGE('GenerateurBingo.com'!$B$537:$B$541,ROW()-1),'GenerateurBingo.com'!$B$537:$B$541,0))</f>
        <v>Mot 2</v>
      </c>
      <c r="KS2" s="192" t="str">
        <f ca="1">INDEX('GenerateurBingo.com'!$C$537:$C$541,MATCH(LARGE('GenerateurBingo.com'!$D$537:$D$541,ROW()-1),'GenerateurBingo.com'!$D$537:$D$541,0))</f>
        <v>Mot 10</v>
      </c>
      <c r="KT2" s="192" t="str">
        <f ca="1">INDEX('GenerateurBingo.com'!$E$537:$E$541,MATCH(LARGE('GenerateurBingo.com'!$F$537:$F$541,ROW()-1),'GenerateurBingo.com'!$F$537:$F$541,0))</f>
        <v>Mot 13</v>
      </c>
      <c r="KU2" s="192" t="str">
        <f ca="1">INDEX('GenerateurBingo.com'!$G$537:$G$541,MATCH(LARGE('GenerateurBingo.com'!$H$537:$H$541,ROW()-1),'GenerateurBingo.com'!$H$537:$H$541,0))</f>
        <v>Mot 18</v>
      </c>
      <c r="KV2" s="192" t="str">
        <f ca="1">INDEX('GenerateurBingo.com'!$I$537:$I$541,MATCH(LARGE('GenerateurBingo.com'!$J$537:$J$541,ROW()-1),'GenerateurBingo.com'!$J$537:$J$541,0))</f>
        <v>Mot 23</v>
      </c>
      <c r="KW2" s="192" t="str">
        <f ca="1">INDEX('GenerateurBingo.com'!$A$547:$A$551,MATCH(LARGE('GenerateurBingo.com'!$B$547:$B$551,ROW()-1),'GenerateurBingo.com'!$B$547:$B$551,0))</f>
        <v>Mot 3</v>
      </c>
      <c r="KX2" s="192" t="str">
        <f ca="1">INDEX('GenerateurBingo.com'!$C$547:$C$551,MATCH(LARGE('GenerateurBingo.com'!$D$547:$D$551,ROW()-1),'GenerateurBingo.com'!$D$547:$D$551,0))</f>
        <v>Mot 10</v>
      </c>
      <c r="KY2" s="192" t="str">
        <f ca="1">INDEX('GenerateurBingo.com'!$E$547:$E$551,MATCH(LARGE('GenerateurBingo.com'!$F$547:$F$551,ROW()-1),'GenerateurBingo.com'!$F$547:$F$551,0))</f>
        <v>Mot 15</v>
      </c>
      <c r="KZ2" s="192" t="str">
        <f ca="1">INDEX('GenerateurBingo.com'!$G$547:$G$551,MATCH(LARGE('GenerateurBingo.com'!$H$547:$H$551,ROW()-1),'GenerateurBingo.com'!$H$547:$H$551,0))</f>
        <v>Mot 20</v>
      </c>
      <c r="LA2" s="192" t="str">
        <f ca="1">INDEX('GenerateurBingo.com'!$I$547:$I$551,MATCH(LARGE('GenerateurBingo.com'!$J$547:$J$551,ROW()-1),'GenerateurBingo.com'!$J$547:$J$551,0))</f>
        <v>Mot 25</v>
      </c>
      <c r="LB2" s="193"/>
      <c r="LC2" s="192" t="str">
        <f ca="1">INDEX('GenerateurBingo.com'!$A$557:$A$561,MATCH(LARGE('GenerateurBingo.com'!$B$557:$B$561,ROW()-1),'GenerateurBingo.com'!$B$557:$B$561,0))</f>
        <v>Mot 1</v>
      </c>
      <c r="LD2" s="192" t="str">
        <f ca="1">INDEX('GenerateurBingo.com'!$C$557:$C$561,MATCH(LARGE('GenerateurBingo.com'!$D$557:$D$561,ROW()-1),'GenerateurBingo.com'!$D$557:$D$561,0))</f>
        <v>Mot 7</v>
      </c>
      <c r="LE2" s="192" t="str">
        <f ca="1">INDEX('GenerateurBingo.com'!$E$557:$E$561,MATCH(LARGE('GenerateurBingo.com'!$F$557:$F$561,ROW()-1),'GenerateurBingo.com'!$F$557:$F$561,0))</f>
        <v>Mot 15</v>
      </c>
      <c r="LF2" s="192" t="str">
        <f ca="1">INDEX('GenerateurBingo.com'!$G$557:$G$561,MATCH(LARGE('GenerateurBingo.com'!$H$557:$H$561,ROW()-1),'GenerateurBingo.com'!$H$557:$H$561,0))</f>
        <v>Mot 17</v>
      </c>
      <c r="LG2" s="192" t="str">
        <f ca="1">INDEX('GenerateurBingo.com'!$I$557:$I$561,MATCH(LARGE('GenerateurBingo.com'!$J$557:$J$561,ROW()-1),'GenerateurBingo.com'!$J$557:$J$561,0))</f>
        <v>Mot 23</v>
      </c>
      <c r="LH2" s="192" t="str">
        <f ca="1">INDEX('GenerateurBingo.com'!$A$567:$A$571,MATCH(LARGE('GenerateurBingo.com'!$B$567:$B$571,ROW()-1),'GenerateurBingo.com'!$B$567:$B$571,0))</f>
        <v>Mot 3</v>
      </c>
      <c r="LI2" s="192" t="str">
        <f ca="1">INDEX('GenerateurBingo.com'!$C$567:$C$571,MATCH(LARGE('GenerateurBingo.com'!$D$567:$D$571,ROW()-1),'GenerateurBingo.com'!$D$567:$D$571,0))</f>
        <v>Mot 9</v>
      </c>
      <c r="LJ2" s="192" t="str">
        <f ca="1">INDEX('GenerateurBingo.com'!$E$567:$E$571,MATCH(LARGE('GenerateurBingo.com'!$F$567:$F$571,ROW()-1),'GenerateurBingo.com'!$F$567:$F$571,0))</f>
        <v>Mot 15</v>
      </c>
      <c r="LK2" s="192" t="str">
        <f ca="1">INDEX('GenerateurBingo.com'!$G$567:$G$571,MATCH(LARGE('GenerateurBingo.com'!$H$567:$H$571,ROW()-1),'GenerateurBingo.com'!$H$567:$H$571,0))</f>
        <v>Mot 19</v>
      </c>
      <c r="LL2" s="192" t="str">
        <f ca="1">INDEX('GenerateurBingo.com'!$I$567:$I$571,MATCH(LARGE('GenerateurBingo.com'!$J$567:$J$571,ROW()-1),'GenerateurBingo.com'!$J$567:$J$571,0))</f>
        <v>Mot 23</v>
      </c>
      <c r="LM2" s="193"/>
      <c r="LN2" s="192" t="str">
        <f ca="1">INDEX('GenerateurBingo.com'!$A$577:$A$581,MATCH(LARGE('GenerateurBingo.com'!$B$577:$B$581,ROW()-1),'GenerateurBingo.com'!$B$577:$B$581,0))</f>
        <v>Mot 1</v>
      </c>
      <c r="LO2" s="192" t="str">
        <f ca="1">INDEX('GenerateurBingo.com'!$C$577:$C$581,MATCH(LARGE('GenerateurBingo.com'!$D$577:$D$581,ROW()-1),'GenerateurBingo.com'!$D$577:$D$581,0))</f>
        <v>Mot 9</v>
      </c>
      <c r="LP2" s="192" t="str">
        <f ca="1">INDEX('GenerateurBingo.com'!$E$577:$E$581,MATCH(LARGE('GenerateurBingo.com'!$F$577:$F$581,ROW()-1),'GenerateurBingo.com'!$F$577:$F$581,0))</f>
        <v>Mot 14</v>
      </c>
      <c r="LQ2" s="192" t="str">
        <f ca="1">INDEX('GenerateurBingo.com'!$G$577:$G$581,MATCH(LARGE('GenerateurBingo.com'!$H$577:$H$581,ROW()-1),'GenerateurBingo.com'!$H$577:$H$581,0))</f>
        <v>Mot 20</v>
      </c>
      <c r="LR2" s="192" t="str">
        <f ca="1">INDEX('GenerateurBingo.com'!$I$577:$I$581,MATCH(LARGE('GenerateurBingo.com'!$J$577:$J$581,ROW()-1),'GenerateurBingo.com'!$J$577:$J$581,0))</f>
        <v>Mot 21</v>
      </c>
      <c r="LS2" s="192" t="str">
        <f ca="1">INDEX('GenerateurBingo.com'!$A$587:$A$591,MATCH(LARGE('GenerateurBingo.com'!$B$587:$B$591,ROW()-1),'GenerateurBingo.com'!$B$587:$B$591,0))</f>
        <v>Mot 2</v>
      </c>
      <c r="LT2" s="192" t="str">
        <f ca="1">INDEX('GenerateurBingo.com'!$C$587:$C$591,MATCH(LARGE('GenerateurBingo.com'!$D$587:$D$591,ROW()-1),'GenerateurBingo.com'!$D$587:$D$591,0))</f>
        <v>Mot 9</v>
      </c>
      <c r="LU2" s="192" t="str">
        <f ca="1">INDEX('GenerateurBingo.com'!$E$587:$E$591,MATCH(LARGE('GenerateurBingo.com'!$F$587:$F$591,ROW()-1),'GenerateurBingo.com'!$F$587:$F$591,0))</f>
        <v>Mot 13</v>
      </c>
      <c r="LV2" s="192" t="str">
        <f ca="1">INDEX('GenerateurBingo.com'!$G$587:$G$591,MATCH(LARGE('GenerateurBingo.com'!$H$587:$H$591,ROW()-1),'GenerateurBingo.com'!$H$587:$H$591,0))</f>
        <v>Mot 18</v>
      </c>
      <c r="LW2" s="192" t="str">
        <f ca="1">INDEX('GenerateurBingo.com'!$I$587:$I$591,MATCH(LARGE('GenerateurBingo.com'!$J$587:$J$591,ROW()-1),'GenerateurBingo.com'!$J$587:$J$591,0))</f>
        <v>Mot 21</v>
      </c>
      <c r="LX2" s="193"/>
      <c r="LY2" s="192" t="str">
        <f ca="1">INDEX('GenerateurBingo.com'!$A$597:$A$601,MATCH(LARGE('GenerateurBingo.com'!$B$597:$B$601,ROW()-1),'GenerateurBingo.com'!$B$597:$B$601,0))</f>
        <v>Mot 1</v>
      </c>
      <c r="LZ2" s="192" t="str">
        <f ca="1">INDEX('GenerateurBingo.com'!$C$597:$C$601,MATCH(LARGE('GenerateurBingo.com'!$D$597:$D$601,ROW()-1),'GenerateurBingo.com'!$D$597:$D$601,0))</f>
        <v>Mot 10</v>
      </c>
      <c r="MA2" s="192" t="str">
        <f ca="1">INDEX('GenerateurBingo.com'!$E$597:$E$601,MATCH(LARGE('GenerateurBingo.com'!$F$597:$F$601,ROW()-1),'GenerateurBingo.com'!$F$597:$F$601,0))</f>
        <v>Mot 13</v>
      </c>
      <c r="MB2" s="192" t="str">
        <f ca="1">INDEX('GenerateurBingo.com'!$G$597:$G$601,MATCH(LARGE('GenerateurBingo.com'!$H$597:$H$601,ROW()-1),'GenerateurBingo.com'!$H$597:$H$601,0))</f>
        <v>Mot 20</v>
      </c>
      <c r="MC2" s="192" t="str">
        <f ca="1">INDEX('GenerateurBingo.com'!$I$597:$I$601,MATCH(LARGE('GenerateurBingo.com'!$J$597:$J$601,ROW()-1),'GenerateurBingo.com'!$J$597:$J$601,0))</f>
        <v>Mot 23</v>
      </c>
      <c r="MD2" s="192" t="str">
        <f ca="1">INDEX('GenerateurBingo.com'!$A$607:$A$611,MATCH(LARGE('GenerateurBingo.com'!$B$607:$B$611,ROW()-1),'GenerateurBingo.com'!$B$607:$B$611,0))</f>
        <v>Mot 3</v>
      </c>
      <c r="ME2" s="192" t="str">
        <f ca="1">INDEX('GenerateurBingo.com'!$C$607:$C$611,MATCH(LARGE('GenerateurBingo.com'!$D$607:$D$611,ROW()-1),'GenerateurBingo.com'!$D$607:$D$611,0))</f>
        <v>Mot 10</v>
      </c>
      <c r="MF2" s="192" t="str">
        <f ca="1">INDEX('GenerateurBingo.com'!$E$607:$E$611,MATCH(LARGE('GenerateurBingo.com'!$F$607:$F$611,ROW()-1),'GenerateurBingo.com'!$F$607:$F$611,0))</f>
        <v>Mot 13</v>
      </c>
      <c r="MG2" s="192" t="str">
        <f ca="1">INDEX('GenerateurBingo.com'!$G$607:$G$611,MATCH(LARGE('GenerateurBingo.com'!$H$607:$H$611,ROW()-1),'GenerateurBingo.com'!$H$607:$H$611,0))</f>
        <v>Mot 18</v>
      </c>
      <c r="MH2" s="192" t="str">
        <f ca="1">INDEX('GenerateurBingo.com'!$I$607:$I$611,MATCH(LARGE('GenerateurBingo.com'!$J$607:$J$611,ROW()-1),'GenerateurBingo.com'!$J$607:$J$611,0))</f>
        <v>Mot 24</v>
      </c>
      <c r="MI2" s="193"/>
      <c r="MJ2" s="192" t="str">
        <f ca="1">INDEX('GenerateurBingo.com'!$A$617:$A$621,MATCH(LARGE('GenerateurBingo.com'!$B$617:$B$621,ROW()-1),'GenerateurBingo.com'!$B$617:$B$621,0))</f>
        <v>Mot 1</v>
      </c>
      <c r="MK2" s="192" t="str">
        <f ca="1">INDEX('GenerateurBingo.com'!$C$617:$C$621,MATCH(LARGE('GenerateurBingo.com'!$D$617:$D$621,ROW()-1),'GenerateurBingo.com'!$D$617:$D$621,0))</f>
        <v>Mot 8</v>
      </c>
      <c r="ML2" s="192" t="str">
        <f ca="1">INDEX('GenerateurBingo.com'!$E$617:$E$621,MATCH(LARGE('GenerateurBingo.com'!$F$617:$F$621,ROW()-1),'GenerateurBingo.com'!$F$617:$F$621,0))</f>
        <v>Mot 14</v>
      </c>
      <c r="MM2" s="192" t="str">
        <f ca="1">INDEX('GenerateurBingo.com'!$G$617:$G$621,MATCH(LARGE('GenerateurBingo.com'!$H$617:$H$621,ROW()-1),'GenerateurBingo.com'!$H$617:$H$621,0))</f>
        <v>Mot 19</v>
      </c>
      <c r="MN2" s="192" t="str">
        <f ca="1">INDEX('GenerateurBingo.com'!$I$617:$I$621,MATCH(LARGE('GenerateurBingo.com'!$J$617:$J$621,ROW()-1),'GenerateurBingo.com'!$J$617:$J$621,0))</f>
        <v>Mot 21</v>
      </c>
      <c r="MO2" s="192" t="str">
        <f ca="1">INDEX('GenerateurBingo.com'!$A$627:$A$631,MATCH(LARGE('GenerateurBingo.com'!$B$627:$B$631,ROW()-1),'GenerateurBingo.com'!$B$627:$B$631,0))</f>
        <v>Mot 3</v>
      </c>
      <c r="MP2" s="192" t="str">
        <f ca="1">INDEX('GenerateurBingo.com'!$C$627:$C$631,MATCH(LARGE('GenerateurBingo.com'!$D$627:$D$631,ROW()-1),'GenerateurBingo.com'!$D$627:$D$631,0))</f>
        <v>Mot 7</v>
      </c>
      <c r="MQ2" s="192" t="str">
        <f ca="1">INDEX('GenerateurBingo.com'!$E$627:$E$631,MATCH(LARGE('GenerateurBingo.com'!$F$627:$F$631,ROW()-1),'GenerateurBingo.com'!$F$627:$F$631,0))</f>
        <v>Mot 13</v>
      </c>
      <c r="MR2" s="192" t="str">
        <f ca="1">INDEX('GenerateurBingo.com'!$G$627:$G$631,MATCH(LARGE('GenerateurBingo.com'!$H$627:$H$631,ROW()-1),'GenerateurBingo.com'!$H$627:$H$631,0))</f>
        <v>Mot 17</v>
      </c>
      <c r="MS2" s="192" t="str">
        <f ca="1">INDEX('GenerateurBingo.com'!$I$627:$I$631,MATCH(LARGE('GenerateurBingo.com'!$J$627:$J$631,ROW()-1),'GenerateurBingo.com'!$J$627:$J$631,0))</f>
        <v>Mot 24</v>
      </c>
      <c r="MT2" s="193"/>
      <c r="MU2" s="192" t="str">
        <f ca="1">INDEX('GenerateurBingo.com'!$A$637:$A$641,MATCH(LARGE('GenerateurBingo.com'!$B$637:$B$641,ROW()-1),'GenerateurBingo.com'!$B$637:$B$641,0))</f>
        <v>Mot 1</v>
      </c>
      <c r="MV2" s="192" t="str">
        <f ca="1">INDEX('GenerateurBingo.com'!$C$637:$C$641,MATCH(LARGE('GenerateurBingo.com'!$D$637:$D$641,ROW()-1),'GenerateurBingo.com'!$D$637:$D$641,0))</f>
        <v>Mot 9</v>
      </c>
      <c r="MW2" s="192" t="str">
        <f ca="1">INDEX('GenerateurBingo.com'!$E$637:$E$641,MATCH(LARGE('GenerateurBingo.com'!$F$637:$F$641,ROW()-1),'GenerateurBingo.com'!$F$637:$F$641,0))</f>
        <v>Mot 14</v>
      </c>
      <c r="MX2" s="192" t="str">
        <f ca="1">INDEX('GenerateurBingo.com'!$G$637:$G$641,MATCH(LARGE('GenerateurBingo.com'!$H$637:$H$641,ROW()-1),'GenerateurBingo.com'!$H$637:$H$641,0))</f>
        <v>Mot 18</v>
      </c>
      <c r="MY2" s="192" t="str">
        <f ca="1">INDEX('GenerateurBingo.com'!$I$637:$I$641,MATCH(LARGE('GenerateurBingo.com'!$J$637:$J$641,ROW()-1),'GenerateurBingo.com'!$J$637:$J$641,0))</f>
        <v>Mot 23</v>
      </c>
      <c r="MZ2" s="192" t="str">
        <f ca="1">INDEX('GenerateurBingo.com'!$A$647:$A$651,MATCH(LARGE('GenerateurBingo.com'!$B$647:$B$651,ROW()-1),'GenerateurBingo.com'!$B$647:$B$651,0))</f>
        <v>Mot 2</v>
      </c>
      <c r="NA2" s="192" t="str">
        <f ca="1">INDEX('GenerateurBingo.com'!$C$647:$C$651,MATCH(LARGE('GenerateurBingo.com'!$D$647:$D$651,ROW()-1),'GenerateurBingo.com'!$D$647:$D$651,0))</f>
        <v>Mot 10</v>
      </c>
      <c r="NB2" s="192" t="str">
        <f ca="1">INDEX('GenerateurBingo.com'!$E$647:$E$651,MATCH(LARGE('GenerateurBingo.com'!$F$647:$F$651,ROW()-1),'GenerateurBingo.com'!$F$647:$F$651,0))</f>
        <v>Mot 12</v>
      </c>
      <c r="NC2" s="192" t="str">
        <f ca="1">INDEX('GenerateurBingo.com'!$G$647:$G$651,MATCH(LARGE('GenerateurBingo.com'!$H$647:$H$651,ROW()-1),'GenerateurBingo.com'!$H$647:$H$651,0))</f>
        <v>Mot 17</v>
      </c>
      <c r="ND2" s="192" t="str">
        <f ca="1">INDEX('GenerateurBingo.com'!$I$647:$I$651,MATCH(LARGE('GenerateurBingo.com'!$J$647:$J$651,ROW()-1),'GenerateurBingo.com'!$J$647:$J$651,0))</f>
        <v>Mot 25</v>
      </c>
      <c r="NE2" s="193"/>
      <c r="NF2" s="192" t="str">
        <f ca="1">INDEX('GenerateurBingo.com'!$A$657:$A$661,MATCH(LARGE('GenerateurBingo.com'!$B$657:$B$661,ROW()-1),'GenerateurBingo.com'!$B$657:$B$661,0))</f>
        <v>Mot 5</v>
      </c>
      <c r="NG2" s="192" t="str">
        <f ca="1">INDEX('GenerateurBingo.com'!$C$657:$C$661,MATCH(LARGE('GenerateurBingo.com'!$D$657:$D$661,ROW()-1),'GenerateurBingo.com'!$D$657:$D$661,0))</f>
        <v>Mot 8</v>
      </c>
      <c r="NH2" s="192" t="str">
        <f ca="1">INDEX('GenerateurBingo.com'!$E$657:$E$661,MATCH(LARGE('GenerateurBingo.com'!$F$657:$F$661,ROW()-1),'GenerateurBingo.com'!$F$657:$F$661,0))</f>
        <v>Mot 14</v>
      </c>
      <c r="NI2" s="192" t="str">
        <f ca="1">INDEX('GenerateurBingo.com'!$G$657:$G$661,MATCH(LARGE('GenerateurBingo.com'!$H$657:$H$661,ROW()-1),'GenerateurBingo.com'!$H$657:$H$661,0))</f>
        <v>Mot 18</v>
      </c>
      <c r="NJ2" s="192" t="str">
        <f ca="1">INDEX('GenerateurBingo.com'!$I$657:$I$661,MATCH(LARGE('GenerateurBingo.com'!$J$657:$J$661,ROW()-1),'GenerateurBingo.com'!$J$657:$J$661,0))</f>
        <v>Mot 25</v>
      </c>
      <c r="NK2" s="192" t="str">
        <f ca="1">INDEX('GenerateurBingo.com'!$A$667:$A$671,MATCH(LARGE('GenerateurBingo.com'!$B$667:$B$671,ROW()-1),'GenerateurBingo.com'!$B$667:$B$671,0))</f>
        <v>Mot 2</v>
      </c>
      <c r="NL2" s="192" t="str">
        <f ca="1">INDEX('GenerateurBingo.com'!$C$667:$C$671,MATCH(LARGE('GenerateurBingo.com'!$D$667:$D$671,ROW()-1),'GenerateurBingo.com'!$D$667:$D$671,0))</f>
        <v>Mot 6</v>
      </c>
      <c r="NM2" s="192" t="str">
        <f ca="1">INDEX('GenerateurBingo.com'!$E$667:$E$671,MATCH(LARGE('GenerateurBingo.com'!$F$667:$F$671,ROW()-1),'GenerateurBingo.com'!$F$667:$F$671,0))</f>
        <v>Mot 11</v>
      </c>
      <c r="NN2" s="192" t="str">
        <f ca="1">INDEX('GenerateurBingo.com'!$G$667:$G$671,MATCH(LARGE('GenerateurBingo.com'!$H$667:$H$671,ROW()-1),'GenerateurBingo.com'!$H$667:$H$671,0))</f>
        <v>Mot 17</v>
      </c>
      <c r="NO2" s="192" t="str">
        <f ca="1">INDEX('GenerateurBingo.com'!$I$667:$I$671,MATCH(LARGE('GenerateurBingo.com'!$J$667:$J$671,ROW()-1),'GenerateurBingo.com'!$J$667:$J$671,0))</f>
        <v>Mot 24</v>
      </c>
      <c r="NP2" s="193"/>
      <c r="NQ2" s="192" t="str">
        <f ca="1">INDEX('GenerateurBingo.com'!$A$677:$A$681,MATCH(LARGE('GenerateurBingo.com'!$B$677:$B$681,ROW()-1),'GenerateurBingo.com'!$B$677:$B$681,0))</f>
        <v>Mot 1</v>
      </c>
      <c r="NR2" s="192" t="str">
        <f ca="1">INDEX('GenerateurBingo.com'!$C$677:$C$681,MATCH(LARGE('GenerateurBingo.com'!$D$677:$D$681,ROW()-1),'GenerateurBingo.com'!$D$677:$D$681,0))</f>
        <v>Mot 8</v>
      </c>
      <c r="NS2" s="192" t="str">
        <f ca="1">INDEX('GenerateurBingo.com'!$E$677:$E$681,MATCH(LARGE('GenerateurBingo.com'!$F$677:$F$681,ROW()-1),'GenerateurBingo.com'!$F$677:$F$681,0))</f>
        <v>Mot 12</v>
      </c>
      <c r="NT2" s="192" t="str">
        <f ca="1">INDEX('GenerateurBingo.com'!$G$677:$G$681,MATCH(LARGE('GenerateurBingo.com'!$H$677:$H$681,ROW()-1),'GenerateurBingo.com'!$H$677:$H$681,0))</f>
        <v>Mot 17</v>
      </c>
      <c r="NU2" s="192" t="str">
        <f ca="1">INDEX('GenerateurBingo.com'!$I$677:$I$681,MATCH(LARGE('GenerateurBingo.com'!$J$677:$J$681,ROW()-1),'GenerateurBingo.com'!$J$677:$J$681,0))</f>
        <v>Mot 21</v>
      </c>
      <c r="NV2" s="192" t="str">
        <f ca="1">INDEX('GenerateurBingo.com'!$A$687:$A$691,MATCH(LARGE('GenerateurBingo.com'!$B$687:$B$691,ROW()-1),'GenerateurBingo.com'!$B$687:$B$691,0))</f>
        <v>Mot 5</v>
      </c>
      <c r="NW2" s="192" t="str">
        <f ca="1">INDEX('GenerateurBingo.com'!$C$687:$C$691,MATCH(LARGE('GenerateurBingo.com'!$D$687:$D$691,ROW()-1),'GenerateurBingo.com'!$D$687:$D$691,0))</f>
        <v>Mot 9</v>
      </c>
      <c r="NX2" s="192" t="str">
        <f ca="1">INDEX('GenerateurBingo.com'!$E$687:$E$691,MATCH(LARGE('GenerateurBingo.com'!$F$687:$F$691,ROW()-1),'GenerateurBingo.com'!$F$687:$F$691,0))</f>
        <v>Mot 14</v>
      </c>
      <c r="NY2" s="192" t="str">
        <f ca="1">INDEX('GenerateurBingo.com'!$G$687:$G$691,MATCH(LARGE('GenerateurBingo.com'!$H$687:$H$691,ROW()-1),'GenerateurBingo.com'!$H$687:$H$691,0))</f>
        <v>Mot 17</v>
      </c>
      <c r="NZ2" s="192" t="str">
        <f ca="1">INDEX('GenerateurBingo.com'!$I$687:$I$691,MATCH(LARGE('GenerateurBingo.com'!$J$687:$J$691,ROW()-1),'GenerateurBingo.com'!$J$687:$J$691,0))</f>
        <v>Mot 25</v>
      </c>
      <c r="OA2" s="193"/>
      <c r="OB2" s="192" t="str">
        <f ca="1">INDEX('GenerateurBingo.com'!$A$697:$A$701,MATCH(LARGE('GenerateurBingo.com'!$B$697:$B$701,ROW()-1),'GenerateurBingo.com'!$B$697:$B$701,0))</f>
        <v>Mot 2</v>
      </c>
      <c r="OC2" s="192" t="str">
        <f ca="1">INDEX('GenerateurBingo.com'!$C$697:$C$701,MATCH(LARGE('GenerateurBingo.com'!$D$697:$D$701,ROW()-1),'GenerateurBingo.com'!$D$697:$D$701,0))</f>
        <v>Mot 8</v>
      </c>
      <c r="OD2" s="192" t="str">
        <f ca="1">INDEX('GenerateurBingo.com'!$E$697:$E$701,MATCH(LARGE('GenerateurBingo.com'!$F$697:$F$701,ROW()-1),'GenerateurBingo.com'!$F$697:$F$701,0))</f>
        <v>Mot 11</v>
      </c>
      <c r="OE2" s="192" t="str">
        <f ca="1">INDEX('GenerateurBingo.com'!$G$697:$G$701,MATCH(LARGE('GenerateurBingo.com'!$H$697:$H$701,ROW()-1),'GenerateurBingo.com'!$H$697:$H$701,0))</f>
        <v>Mot 16</v>
      </c>
      <c r="OF2" s="192" t="str">
        <f ca="1">INDEX('GenerateurBingo.com'!$I$697:$I$701,MATCH(LARGE('GenerateurBingo.com'!$J$697:$J$701,ROW()-1),'GenerateurBingo.com'!$J$697:$J$701,0))</f>
        <v>Mot 25</v>
      </c>
      <c r="OG2" s="192" t="str">
        <f ca="1">INDEX('GenerateurBingo.com'!$A$707:$A$711,MATCH(LARGE('GenerateurBingo.com'!$B$707:$B$711,ROW()-1),'GenerateurBingo.com'!$B$707:$B$711,0))</f>
        <v>Mot 2</v>
      </c>
      <c r="OH2" s="192" t="str">
        <f ca="1">INDEX('GenerateurBingo.com'!$C$707:$C$711,MATCH(LARGE('GenerateurBingo.com'!$D$707:$D$711,ROW()-1),'GenerateurBingo.com'!$D$707:$D$711,0))</f>
        <v>Mot 6</v>
      </c>
      <c r="OI2" s="192" t="str">
        <f ca="1">INDEX('GenerateurBingo.com'!$E$707:$E$711,MATCH(LARGE('GenerateurBingo.com'!$F$707:$F$711,ROW()-1),'GenerateurBingo.com'!$F$707:$F$711,0))</f>
        <v>Mot 11</v>
      </c>
      <c r="OJ2" s="192" t="str">
        <f ca="1">INDEX('GenerateurBingo.com'!$G$707:$G$711,MATCH(LARGE('GenerateurBingo.com'!$H$707:$H$711,ROW()-1),'GenerateurBingo.com'!$H$707:$H$711,0))</f>
        <v>Mot 17</v>
      </c>
      <c r="OK2" s="192" t="str">
        <f ca="1">INDEX('GenerateurBingo.com'!$I$707:$I$711,MATCH(LARGE('GenerateurBingo.com'!$J$707:$J$711,ROW()-1),'GenerateurBingo.com'!$J$707:$J$711,0))</f>
        <v>Mot 23</v>
      </c>
      <c r="OL2" s="193"/>
      <c r="OM2" s="192" t="str">
        <f ca="1">INDEX('GenerateurBingo.com'!$A$717:$A$721,MATCH(LARGE('GenerateurBingo.com'!$B$717:$B$721,ROW()-1),'GenerateurBingo.com'!$B$717:$B$721,0))</f>
        <v>Mot 3</v>
      </c>
      <c r="ON2" s="192" t="str">
        <f ca="1">INDEX('GenerateurBingo.com'!$C$717:$C$721,MATCH(LARGE('GenerateurBingo.com'!$D$717:$D$721,ROW()-1),'GenerateurBingo.com'!$D$717:$D$721,0))</f>
        <v>Mot 10</v>
      </c>
      <c r="OO2" s="192" t="str">
        <f ca="1">INDEX('GenerateurBingo.com'!$E$717:$E$721,MATCH(LARGE('GenerateurBingo.com'!$F$717:$F$721,ROW()-1),'GenerateurBingo.com'!$F$717:$F$721,0))</f>
        <v>Mot 11</v>
      </c>
      <c r="OP2" s="192" t="str">
        <f ca="1">INDEX('GenerateurBingo.com'!$G$717:$G$721,MATCH(LARGE('GenerateurBingo.com'!$H$717:$H$721,ROW()-1),'GenerateurBingo.com'!$H$717:$H$721,0))</f>
        <v>Mot 16</v>
      </c>
      <c r="OQ2" s="192" t="str">
        <f ca="1">INDEX('GenerateurBingo.com'!$I$717:$I$721,MATCH(LARGE('GenerateurBingo.com'!$J$717:$J$721,ROW()-1),'GenerateurBingo.com'!$J$717:$J$721,0))</f>
        <v>Mot 24</v>
      </c>
      <c r="OR2" s="192" t="str">
        <f ca="1">INDEX('GenerateurBingo.com'!$A$727:$A$731,MATCH(LARGE('GenerateurBingo.com'!$B$727:$B$731,ROW()-1),'GenerateurBingo.com'!$B$727:$B$731,0))</f>
        <v>Mot 2</v>
      </c>
      <c r="OS2" s="192" t="str">
        <f ca="1">INDEX('GenerateurBingo.com'!$C$727:$C$731,MATCH(LARGE('GenerateurBingo.com'!$D$727:$D$731,ROW()-1),'GenerateurBingo.com'!$D$727:$D$731,0))</f>
        <v>Mot 9</v>
      </c>
      <c r="OT2" s="192" t="str">
        <f ca="1">INDEX('GenerateurBingo.com'!$E$727:$E$731,MATCH(LARGE('GenerateurBingo.com'!$F$727:$F$731,ROW()-1),'GenerateurBingo.com'!$F$727:$F$731,0))</f>
        <v>Mot 15</v>
      </c>
      <c r="OU2" s="192" t="str">
        <f ca="1">INDEX('GenerateurBingo.com'!$G$727:$G$731,MATCH(LARGE('GenerateurBingo.com'!$H$727:$H$731,ROW()-1),'GenerateurBingo.com'!$H$727:$H$731,0))</f>
        <v>Mot 18</v>
      </c>
      <c r="OV2" s="192" t="str">
        <f ca="1">INDEX('GenerateurBingo.com'!$I$727:$I$731,MATCH(LARGE('GenerateurBingo.com'!$J$727:$J$731,ROW()-1),'GenerateurBingo.com'!$J$727:$J$731,0))</f>
        <v>Mot 23</v>
      </c>
      <c r="OW2" s="193"/>
      <c r="OX2" s="193" t="str">
        <f ca="1">INDEX('GenerateurBingo.com'!$A$737:$A$741,MATCH(LARGE('GenerateurBingo.com'!$B$737:$B$741,ROW()-1),'GenerateurBingo.com'!$B$737:$B$741,0))</f>
        <v>Mot 4</v>
      </c>
      <c r="OY2" s="193" t="str">
        <f ca="1">INDEX('GenerateurBingo.com'!$C$737:$C$741,MATCH(LARGE('GenerateurBingo.com'!$D$737:$D$741,ROW()-1),'GenerateurBingo.com'!$D$737:$D$741,0))</f>
        <v>Mot 6</v>
      </c>
      <c r="OZ2" s="193" t="str">
        <f ca="1">INDEX('GenerateurBingo.com'!$E$737:$E$741,MATCH(LARGE('GenerateurBingo.com'!$F$737:$F$741,ROW()-1),'GenerateurBingo.com'!$F$737:$F$741,0))</f>
        <v>Mot 11</v>
      </c>
      <c r="PA2" s="193" t="str">
        <f ca="1">INDEX('GenerateurBingo.com'!$G$737:$G$741,MATCH(LARGE('GenerateurBingo.com'!$H$737:$H$741,ROW()-1),'GenerateurBingo.com'!$H$737:$H$741,0))</f>
        <v>Mot 17</v>
      </c>
      <c r="PB2" s="193" t="str">
        <f ca="1">INDEX('GenerateurBingo.com'!$I$737:$I$741,MATCH(LARGE('GenerateurBingo.com'!$J$737:$J$741,ROW()-1),'GenerateurBingo.com'!$J$737:$J$741,0))</f>
        <v>Mot 23</v>
      </c>
      <c r="PC2" s="193" t="str">
        <f ca="1">INDEX('GenerateurBingo.com'!$A$747:$A$751,MATCH(LARGE('GenerateurBingo.com'!$B$747:$B$751,ROW()-1),'GenerateurBingo.com'!$B$747:$B$751,0))</f>
        <v>Mot 4</v>
      </c>
      <c r="PD2" s="193" t="str">
        <f ca="1">INDEX('GenerateurBingo.com'!$C$747:$C$751,MATCH(LARGE('GenerateurBingo.com'!$D$747:$D$751,ROW()-1),'GenerateurBingo.com'!$D$747:$D$751,0))</f>
        <v>Mot 10</v>
      </c>
      <c r="PE2" s="193" t="str">
        <f ca="1">INDEX('GenerateurBingo.com'!$E$747:$E$751,MATCH(LARGE('GenerateurBingo.com'!$F$747:$F$751,ROW()-1),'GenerateurBingo.com'!$F$747:$F$751,0))</f>
        <v>Mot 15</v>
      </c>
      <c r="PF2" s="193" t="str">
        <f ca="1">INDEX('GenerateurBingo.com'!$G$747:$G$751,MATCH(LARGE('GenerateurBingo.com'!$H$747:$H$751,ROW()-1),'GenerateurBingo.com'!$H$747:$H$751,0))</f>
        <v>Mot 19</v>
      </c>
      <c r="PG2" s="193" t="str">
        <f ca="1">INDEX('GenerateurBingo.com'!$I$747:$I$751,MATCH(LARGE('GenerateurBingo.com'!$J$747:$J$751,ROW()-1),'GenerateurBingo.com'!$J$747:$J$751,0))</f>
        <v>Mot 23</v>
      </c>
      <c r="PH2" s="193"/>
      <c r="PI2" s="193" t="str">
        <f ca="1">INDEX('GenerateurBingo.com'!$A$757:$A$761,MATCH(LARGE('GenerateurBingo.com'!$B$757:$B$761,ROW()-1),'GenerateurBingo.com'!$B$757:$B$761,0))</f>
        <v>Mot 4</v>
      </c>
      <c r="PJ2" s="193" t="str">
        <f ca="1">INDEX('GenerateurBingo.com'!$C$757:$C$761,MATCH(LARGE('GenerateurBingo.com'!$D$757:$D$761,ROW()-1),'GenerateurBingo.com'!$D$757:$D$761,0))</f>
        <v>Mot 9</v>
      </c>
      <c r="PK2" s="193" t="str">
        <f ca="1">INDEX('GenerateurBingo.com'!$E$757:$E$761,MATCH(LARGE('GenerateurBingo.com'!$F$757:$F$761,ROW()-1),'GenerateurBingo.com'!$F$757:$F$761,0))</f>
        <v>Mot 15</v>
      </c>
      <c r="PL2" s="193" t="str">
        <f ca="1">INDEX('GenerateurBingo.com'!$G$757:$G$761,MATCH(LARGE('GenerateurBingo.com'!$H$757:$H$761,ROW()-1),'GenerateurBingo.com'!$H$757:$H$761,0))</f>
        <v>Mot 17</v>
      </c>
      <c r="PM2" s="193" t="str">
        <f ca="1">INDEX('GenerateurBingo.com'!$I$757:$I$761,MATCH(LARGE('GenerateurBingo.com'!$J$757:$J$761,ROW()-1),'GenerateurBingo.com'!$J$757:$J$761,0))</f>
        <v>Mot 23</v>
      </c>
      <c r="PN2" s="193" t="str">
        <f ca="1">INDEX('GenerateurBingo.com'!$A$767:$A$771,MATCH(LARGE('GenerateurBingo.com'!$B$767:$B$771,ROW()-1),'GenerateurBingo.com'!$B$767:$B$771,0))</f>
        <v>Mot 1</v>
      </c>
      <c r="PO2" s="193" t="str">
        <f ca="1">INDEX('GenerateurBingo.com'!$C$767:$C$771,MATCH(LARGE('GenerateurBingo.com'!$D$767:$D$771,ROW()-1),'GenerateurBingo.com'!$D$767:$D$771,0))</f>
        <v>Mot 6</v>
      </c>
      <c r="PP2" s="193" t="str">
        <f ca="1">INDEX('GenerateurBingo.com'!$E$767:$E$771,MATCH(LARGE('GenerateurBingo.com'!$F$767:$F$771,ROW()-1),'GenerateurBingo.com'!$F$767:$F$771,0))</f>
        <v>Mot 13</v>
      </c>
      <c r="PQ2" s="193" t="str">
        <f ca="1">INDEX('GenerateurBingo.com'!$G$767:$G$771,MATCH(LARGE('GenerateurBingo.com'!$H$767:$H$771,ROW()-1),'GenerateurBingo.com'!$H$767:$H$771,0))</f>
        <v>Mot 17</v>
      </c>
      <c r="PR2" s="193" t="str">
        <f ca="1">INDEX('GenerateurBingo.com'!$I$767:$I$771,MATCH(LARGE('GenerateurBingo.com'!$J$767:$J$771,ROW()-1),'GenerateurBingo.com'!$J$767:$J$771,0))</f>
        <v>Mot 21</v>
      </c>
      <c r="PS2" s="193"/>
      <c r="PT2" s="193" t="str">
        <f ca="1">INDEX('GenerateurBingo.com'!$A$777:$A$781,MATCH(LARGE('GenerateurBingo.com'!$B$777:$B$781,ROW()-1),'GenerateurBingo.com'!$B$777:$B$781,0))</f>
        <v>Mot 2</v>
      </c>
      <c r="PU2" s="193" t="str">
        <f ca="1">INDEX('GenerateurBingo.com'!$C$777:$C$781,MATCH(LARGE('GenerateurBingo.com'!$D$777:$D$781,ROW()-1),'GenerateurBingo.com'!$D$777:$D$781,0))</f>
        <v>Mot 6</v>
      </c>
      <c r="PV2" s="193" t="str">
        <f ca="1">INDEX('GenerateurBingo.com'!$E$777:$E$781,MATCH(LARGE('GenerateurBingo.com'!$F$777:$F$781,ROW()-1),'GenerateurBingo.com'!$F$777:$F$781,0))</f>
        <v>Mot 11</v>
      </c>
      <c r="PW2" s="193" t="str">
        <f ca="1">INDEX('GenerateurBingo.com'!$G$777:$G$781,MATCH(LARGE('GenerateurBingo.com'!$H$777:$H$781,ROW()-1),'GenerateurBingo.com'!$H$777:$H$781,0))</f>
        <v>Mot 20</v>
      </c>
      <c r="PX2" s="193" t="str">
        <f ca="1">INDEX('GenerateurBingo.com'!$I$777:$I$781,MATCH(LARGE('GenerateurBingo.com'!$J$777:$J$781,ROW()-1),'GenerateurBingo.com'!$J$777:$J$781,0))</f>
        <v>Mot 21</v>
      </c>
      <c r="PY2" s="193" t="str">
        <f ca="1">INDEX('GenerateurBingo.com'!$A$787:$A$791,MATCH(LARGE('GenerateurBingo.com'!$B$787:$B$791,ROW()-1),'GenerateurBingo.com'!$B$787:$B$791,0))</f>
        <v>Mot 5</v>
      </c>
      <c r="PZ2" s="193" t="str">
        <f ca="1">INDEX('GenerateurBingo.com'!$C$787:$C$791,MATCH(LARGE('GenerateurBingo.com'!$D$787:$D$791,ROW()-1),'GenerateurBingo.com'!$D$787:$D$791,0))</f>
        <v>Mot 10</v>
      </c>
      <c r="QA2" s="193" t="str">
        <f ca="1">INDEX('GenerateurBingo.com'!$E$787:$E$791,MATCH(LARGE('GenerateurBingo.com'!$F$787:$F$791,ROW()-1),'GenerateurBingo.com'!$F$787:$F$791,0))</f>
        <v>Mot 15</v>
      </c>
      <c r="QB2" s="193" t="str">
        <f ca="1">INDEX('GenerateurBingo.com'!$G$787:$G$791,MATCH(LARGE('GenerateurBingo.com'!$H$787:$H$791,ROW()-1),'GenerateurBingo.com'!$H$787:$H$791,0))</f>
        <v>Mot 18</v>
      </c>
      <c r="QC2" s="193" t="str">
        <f ca="1">INDEX('GenerateurBingo.com'!$I$787:$I$791,MATCH(LARGE('GenerateurBingo.com'!$J$787:$J$791,ROW()-1),'GenerateurBingo.com'!$J$787:$J$791,0))</f>
        <v>Mot 23</v>
      </c>
      <c r="QD2" s="193"/>
      <c r="QE2" s="193" t="str">
        <f ca="1">INDEX('GenerateurBingo.com'!$A$797:$A$801,MATCH(LARGE('GenerateurBingo.com'!$B$797:$B$801,ROW()-1),'GenerateurBingo.com'!$B$797:$B$801,0))</f>
        <v>Mot 3</v>
      </c>
      <c r="QF2" s="193" t="str">
        <f ca="1">INDEX('GenerateurBingo.com'!$C$797:$C$801,MATCH(LARGE('GenerateurBingo.com'!$D$797:$D$801,ROW()-1),'GenerateurBingo.com'!$D$797:$D$801,0))</f>
        <v>Mot 7</v>
      </c>
      <c r="QG2" s="193" t="str">
        <f ca="1">INDEX('GenerateurBingo.com'!$E$797:$E$801,MATCH(LARGE('GenerateurBingo.com'!$F$797:$F$801,ROW()-1),'GenerateurBingo.com'!$F$797:$F$801,0))</f>
        <v>Mot 13</v>
      </c>
      <c r="QH2" s="193" t="str">
        <f ca="1">INDEX('GenerateurBingo.com'!$G$797:$G$801,MATCH(LARGE('GenerateurBingo.com'!$H$797:$H$801,ROW()-1),'GenerateurBingo.com'!$H$797:$H$801,0))</f>
        <v>Mot 16</v>
      </c>
      <c r="QI2" s="193" t="str">
        <f ca="1">INDEX('GenerateurBingo.com'!$I$797:$I$801,MATCH(LARGE('GenerateurBingo.com'!$J$797:$J$801,ROW()-1),'GenerateurBingo.com'!$J$797:$J$801,0))</f>
        <v>Mot 21</v>
      </c>
      <c r="QJ2" s="193" t="str">
        <f ca="1">INDEX('GenerateurBingo.com'!$A$807:$A$811,MATCH(LARGE('GenerateurBingo.com'!$B$807:$B$811,ROW()-1),'GenerateurBingo.com'!$B$807:$B$811,0))</f>
        <v>Mot 3</v>
      </c>
      <c r="QK2" s="193" t="str">
        <f ca="1">INDEX('GenerateurBingo.com'!$C$807:$C$811,MATCH(LARGE('GenerateurBingo.com'!$D$807:$D$811,ROW()-1),'GenerateurBingo.com'!$D$807:$D$811,0))</f>
        <v>Mot 8</v>
      </c>
      <c r="QL2" s="193" t="str">
        <f ca="1">INDEX('GenerateurBingo.com'!$E$807:$E$811,MATCH(LARGE('GenerateurBingo.com'!$F$807:$F$811,ROW()-1),'GenerateurBingo.com'!$F$807:$F$811,0))</f>
        <v>Mot 12</v>
      </c>
      <c r="QM2" s="193" t="str">
        <f ca="1">INDEX('GenerateurBingo.com'!$G$807:$G$811,MATCH(LARGE('GenerateurBingo.com'!$H$807:$H$811,ROW()-1),'GenerateurBingo.com'!$H$807:$H$811,0))</f>
        <v>Mot 17</v>
      </c>
      <c r="QN2" s="193" t="str">
        <f ca="1">INDEX('GenerateurBingo.com'!$I$807:$I$811,MATCH(LARGE('GenerateurBingo.com'!$J$807:$J$811,ROW()-1),'GenerateurBingo.com'!$J$807:$J$811,0))</f>
        <v>Mot 22</v>
      </c>
      <c r="QO2" s="193"/>
      <c r="QP2" s="193" t="str">
        <f ca="1">INDEX('GenerateurBingo.com'!$A$817:$A$821,MATCH(LARGE('GenerateurBingo.com'!$B$817:$B$821,ROW()-1),'GenerateurBingo.com'!$B$817:$B$821,0))</f>
        <v>Mot 2</v>
      </c>
      <c r="QQ2" s="193" t="str">
        <f ca="1">INDEX('GenerateurBingo.com'!$C$817:$C$821,MATCH(LARGE('GenerateurBingo.com'!$D$817:$D$821,ROW()-1),'GenerateurBingo.com'!$D$817:$D$821,0))</f>
        <v>Mot 7</v>
      </c>
      <c r="QR2" s="193" t="str">
        <f ca="1">INDEX('GenerateurBingo.com'!$E$817:$E$821,MATCH(LARGE('GenerateurBingo.com'!$F$817:$F$821,ROW()-1),'GenerateurBingo.com'!$F$817:$F$821,0))</f>
        <v>Mot 14</v>
      </c>
      <c r="QS2" s="193" t="str">
        <f ca="1">INDEX('GenerateurBingo.com'!$G$817:$G$821,MATCH(LARGE('GenerateurBingo.com'!$H$817:$H$821,ROW()-1),'GenerateurBingo.com'!$H$817:$H$821,0))</f>
        <v>Mot 18</v>
      </c>
      <c r="QT2" s="193" t="str">
        <f ca="1">INDEX('GenerateurBingo.com'!$I$817:$I$821,MATCH(LARGE('GenerateurBingo.com'!$J$817:$J$821,ROW()-1),'GenerateurBingo.com'!$J$817:$J$821,0))</f>
        <v>Mot 24</v>
      </c>
      <c r="QU2" s="193" t="str">
        <f ca="1">INDEX('GenerateurBingo.com'!$A$827:$A$831,MATCH(LARGE('GenerateurBingo.com'!$B$827:$B$831,ROW()-1),'GenerateurBingo.com'!$B$827:$B$831,0))</f>
        <v>Mot 1</v>
      </c>
      <c r="QV2" s="193" t="str">
        <f ca="1">INDEX('GenerateurBingo.com'!$C$827:$C$831,MATCH(LARGE('GenerateurBingo.com'!$D$827:$D$831,ROW()-1),'GenerateurBingo.com'!$D$827:$D$831,0))</f>
        <v>Mot 6</v>
      </c>
      <c r="QW2" s="193" t="str">
        <f ca="1">INDEX('GenerateurBingo.com'!$E$827:$E$831,MATCH(LARGE('GenerateurBingo.com'!$F$827:$F$831,ROW()-1),'GenerateurBingo.com'!$F$827:$F$831,0))</f>
        <v>Mot 15</v>
      </c>
      <c r="QX2" s="193" t="str">
        <f ca="1">INDEX('GenerateurBingo.com'!$G$827:$G$831,MATCH(LARGE('GenerateurBingo.com'!$H$827:$H$831,ROW()-1),'GenerateurBingo.com'!$H$827:$H$831,0))</f>
        <v>Mot 20</v>
      </c>
      <c r="QY2" s="193" t="str">
        <f ca="1">INDEX('GenerateurBingo.com'!$I$827:$I$831,MATCH(LARGE('GenerateurBingo.com'!$J$827:$J$831,ROW()-1),'GenerateurBingo.com'!$J$827:$J$831,0))</f>
        <v>Mot 24</v>
      </c>
      <c r="QZ2" s="193"/>
      <c r="RA2" s="193" t="str">
        <f ca="1">INDEX('GenerateurBingo.com'!$A$837:$A$841,MATCH(LARGE('GenerateurBingo.com'!$B$837:$B$841,ROW()-1),'GenerateurBingo.com'!$B$837:$B$841,0))</f>
        <v>Mot 1</v>
      </c>
      <c r="RB2" s="193" t="str">
        <f ca="1">INDEX('GenerateurBingo.com'!$C$837:$C$841,MATCH(LARGE('GenerateurBingo.com'!$D$837:$D$841,ROW()-1),'GenerateurBingo.com'!$D$837:$D$841,0))</f>
        <v>Mot 7</v>
      </c>
      <c r="RC2" s="193" t="str">
        <f ca="1">INDEX('GenerateurBingo.com'!$E$837:$E$841,MATCH(LARGE('GenerateurBingo.com'!$F$837:$F$841,ROW()-1),'GenerateurBingo.com'!$F$837:$F$841,0))</f>
        <v>Mot 14</v>
      </c>
      <c r="RD2" s="193" t="str">
        <f ca="1">INDEX('GenerateurBingo.com'!$G$837:$G$841,MATCH(LARGE('GenerateurBingo.com'!$H$837:$H$841,ROW()-1),'GenerateurBingo.com'!$H$837:$H$841,0))</f>
        <v>Mot 20</v>
      </c>
      <c r="RE2" s="193" t="str">
        <f ca="1">INDEX('GenerateurBingo.com'!$I$837:$I$841,MATCH(LARGE('GenerateurBingo.com'!$J$837:$J$841,ROW()-1),'GenerateurBingo.com'!$J$837:$J$841,0))</f>
        <v>Mot 24</v>
      </c>
      <c r="RF2" s="193" t="str">
        <f ca="1">INDEX('GenerateurBingo.com'!$A$847:$A$851,MATCH(LARGE('GenerateurBingo.com'!$B$847:$B$851,ROW()-1),'GenerateurBingo.com'!$B$847:$B$851,0))</f>
        <v>Mot 5</v>
      </c>
      <c r="RG2" s="193" t="str">
        <f ca="1">INDEX('GenerateurBingo.com'!$C$847:$C$851,MATCH(LARGE('GenerateurBingo.com'!$D$847:$D$851,ROW()-1),'GenerateurBingo.com'!$D$847:$D$851,0))</f>
        <v>Mot 10</v>
      </c>
      <c r="RH2" s="193" t="str">
        <f ca="1">INDEX('GenerateurBingo.com'!$E$847:$E$851,MATCH(LARGE('GenerateurBingo.com'!$F$847:$F$851,ROW()-1),'GenerateurBingo.com'!$F$847:$F$851,0))</f>
        <v>Mot 13</v>
      </c>
      <c r="RI2" s="193" t="str">
        <f ca="1">INDEX('GenerateurBingo.com'!$G$847:$G$851,MATCH(LARGE('GenerateurBingo.com'!$H$847:$H$851,ROW()-1),'GenerateurBingo.com'!$H$847:$H$851,0))</f>
        <v>Mot 17</v>
      </c>
      <c r="RJ2" s="193" t="str">
        <f ca="1">INDEX('GenerateurBingo.com'!$I$847:$I$851,MATCH(LARGE('GenerateurBingo.com'!$J$847:$J$851,ROW()-1),'GenerateurBingo.com'!$J$847:$J$851,0))</f>
        <v>Mot 21</v>
      </c>
      <c r="RK2" s="193"/>
      <c r="RL2" s="193" t="str">
        <f ca="1">INDEX('GenerateurBingo.com'!$A$857:$A$861,MATCH(LARGE('GenerateurBingo.com'!$B$857:$B$861,ROW()-1),'GenerateurBingo.com'!$B$857:$B$861,0))</f>
        <v>Mot 3</v>
      </c>
      <c r="RM2" s="193" t="str">
        <f ca="1">INDEX('GenerateurBingo.com'!$C$857:$C$861,MATCH(LARGE('GenerateurBingo.com'!$D$857:$D$861,ROW()-1),'GenerateurBingo.com'!$D$857:$D$861,0))</f>
        <v>Mot 7</v>
      </c>
      <c r="RN2" s="193" t="str">
        <f ca="1">INDEX('GenerateurBingo.com'!$E$857:$E$861,MATCH(LARGE('GenerateurBingo.com'!$F$857:$F$861,ROW()-1),'GenerateurBingo.com'!$F$857:$F$861,0))</f>
        <v>Mot 12</v>
      </c>
      <c r="RO2" s="193" t="str">
        <f ca="1">INDEX('GenerateurBingo.com'!$G$857:$G$861,MATCH(LARGE('GenerateurBingo.com'!$H$857:$H$861,ROW()-1),'GenerateurBingo.com'!$H$857:$H$861,0))</f>
        <v>Mot 18</v>
      </c>
      <c r="RP2" s="193" t="str">
        <f ca="1">INDEX('GenerateurBingo.com'!$I$857:$I$861,MATCH(LARGE('GenerateurBingo.com'!$J$857:$J$861,ROW()-1),'GenerateurBingo.com'!$J$857:$J$861,0))</f>
        <v>Mot 23</v>
      </c>
      <c r="RQ2" s="193" t="str">
        <f ca="1">INDEX('GenerateurBingo.com'!$A$867:$A$871,MATCH(LARGE('GenerateurBingo.com'!$B$867:$B$871,ROW()-1),'GenerateurBingo.com'!$B$867:$B$871,0))</f>
        <v>Mot 1</v>
      </c>
      <c r="RR2" s="193" t="str">
        <f ca="1">INDEX('GenerateurBingo.com'!$C$867:$C$871,MATCH(LARGE('GenerateurBingo.com'!$D$867:$D$871,ROW()-1),'GenerateurBingo.com'!$D$867:$D$871,0))</f>
        <v>Mot 6</v>
      </c>
      <c r="RS2" s="193" t="str">
        <f ca="1">INDEX('GenerateurBingo.com'!$E$867:$E$871,MATCH(LARGE('GenerateurBingo.com'!$F$867:$F$871,ROW()-1),'GenerateurBingo.com'!$F$867:$F$871,0))</f>
        <v>Mot 14</v>
      </c>
      <c r="RT2" s="193" t="str">
        <f ca="1">INDEX('GenerateurBingo.com'!$G$867:$G$871,MATCH(LARGE('GenerateurBingo.com'!$H$867:$H$871,ROW()-1),'GenerateurBingo.com'!$H$867:$H$871,0))</f>
        <v>Mot 17</v>
      </c>
      <c r="RU2" s="193" t="str">
        <f ca="1">INDEX('GenerateurBingo.com'!$I$867:$I$871,MATCH(LARGE('GenerateurBingo.com'!$J$867:$J$871,ROW()-1),'GenerateurBingo.com'!$J$867:$J$871,0))</f>
        <v>Mot 24</v>
      </c>
      <c r="RV2" s="193"/>
      <c r="RW2" s="193" t="str">
        <f ca="1">INDEX('GenerateurBingo.com'!$A$877:$A$881,MATCH(LARGE('GenerateurBingo.com'!$B$877:$B$881,ROW()-1),'GenerateurBingo.com'!$B$877:$B$881,0))</f>
        <v>Mot 2</v>
      </c>
      <c r="RX2" s="193" t="str">
        <f ca="1">INDEX('GenerateurBingo.com'!$C$877:$C$881,MATCH(LARGE('GenerateurBingo.com'!$D$877:$D$881,ROW()-1),'GenerateurBingo.com'!$D$877:$D$881,0))</f>
        <v>Mot 8</v>
      </c>
      <c r="RY2" s="193" t="str">
        <f ca="1">INDEX('GenerateurBingo.com'!$E$877:$E$881,MATCH(LARGE('GenerateurBingo.com'!$F$877:$F$881,ROW()-1),'GenerateurBingo.com'!$F$877:$F$881,0))</f>
        <v>Mot 14</v>
      </c>
      <c r="RZ2" s="193" t="str">
        <f ca="1">INDEX('GenerateurBingo.com'!$G$877:$G$881,MATCH(LARGE('GenerateurBingo.com'!$H$877:$H$881,ROW()-1),'GenerateurBingo.com'!$H$877:$H$881,0))</f>
        <v>Mot 20</v>
      </c>
      <c r="SA2" s="193" t="str">
        <f ca="1">INDEX('GenerateurBingo.com'!$I$877:$I$881,MATCH(LARGE('GenerateurBingo.com'!$J$877:$J$881,ROW()-1),'GenerateurBingo.com'!$J$877:$J$881,0))</f>
        <v>Mot 24</v>
      </c>
      <c r="SB2" s="193" t="str">
        <f ca="1">INDEX('GenerateurBingo.com'!$A$887:$A$891,MATCH(LARGE('GenerateurBingo.com'!$B$887:$B$891,ROW()-1),'GenerateurBingo.com'!$B$887:$B$891,0))</f>
        <v>Mot 3</v>
      </c>
      <c r="SC2" s="193" t="str">
        <f ca="1">INDEX('GenerateurBingo.com'!$C$887:$C$891,MATCH(LARGE('GenerateurBingo.com'!$D$887:$D$891,ROW()-1),'GenerateurBingo.com'!$D$887:$D$891,0))</f>
        <v>Mot 7</v>
      </c>
      <c r="SD2" s="193" t="str">
        <f ca="1">INDEX('GenerateurBingo.com'!$E$887:$E$891,MATCH(LARGE('GenerateurBingo.com'!$F$887:$F$891,ROW()-1),'GenerateurBingo.com'!$F$887:$F$891,0))</f>
        <v>Mot 15</v>
      </c>
      <c r="SE2" s="193" t="str">
        <f ca="1">INDEX('GenerateurBingo.com'!$G$887:$G$891,MATCH(LARGE('GenerateurBingo.com'!$H$887:$H$891,ROW()-1),'GenerateurBingo.com'!$H$887:$H$891,0))</f>
        <v>Mot 19</v>
      </c>
      <c r="SF2" s="193" t="str">
        <f ca="1">INDEX('GenerateurBingo.com'!$I$887:$I$891,MATCH(LARGE('GenerateurBingo.com'!$J$887:$J$891,ROW()-1),'GenerateurBingo.com'!$J$887:$J$891,0))</f>
        <v>Mot 23</v>
      </c>
      <c r="SG2" s="193"/>
      <c r="SH2" s="193" t="str">
        <f ca="1">INDEX('GenerateurBingo.com'!$A$897:$A$901,MATCH(LARGE('GenerateurBingo.com'!$B$897:$B$901,ROW()-1),'GenerateurBingo.com'!$B$897:$B$901,0))</f>
        <v>Mot 3</v>
      </c>
      <c r="SI2" s="193" t="str">
        <f ca="1">INDEX('GenerateurBingo.com'!$C$897:$C$901,MATCH(LARGE('GenerateurBingo.com'!$D$897:$D$901,ROW()-1),'GenerateurBingo.com'!$D$897:$D$901,0))</f>
        <v>Mot 7</v>
      </c>
      <c r="SJ2" s="193" t="str">
        <f ca="1">INDEX('GenerateurBingo.com'!$E$897:$E$901,MATCH(LARGE('GenerateurBingo.com'!$F$897:$F$901,ROW()-1),'GenerateurBingo.com'!$F$897:$F$901,0))</f>
        <v>Mot 13</v>
      </c>
      <c r="SK2" s="193" t="str">
        <f ca="1">INDEX('GenerateurBingo.com'!$G$897:$G$901,MATCH(LARGE('GenerateurBingo.com'!$H$897:$H$901,ROW()-1),'GenerateurBingo.com'!$H$897:$H$901,0))</f>
        <v>Mot 19</v>
      </c>
      <c r="SL2" s="193" t="str">
        <f ca="1">INDEX('GenerateurBingo.com'!$I$897:$I$901,MATCH(LARGE('GenerateurBingo.com'!$J$897:$J$901,ROW()-1),'GenerateurBingo.com'!$J$897:$J$901,0))</f>
        <v>Mot 21</v>
      </c>
      <c r="SM2" s="193" t="str">
        <f ca="1">INDEX('GenerateurBingo.com'!$A$907:$A$911,MATCH(LARGE('GenerateurBingo.com'!$B$907:$B$911,ROW()-1),'GenerateurBingo.com'!$B$907:$B$911,0))</f>
        <v>Mot 1</v>
      </c>
      <c r="SN2" s="193" t="str">
        <f ca="1">INDEX('GenerateurBingo.com'!$C$907:$C$911,MATCH(LARGE('GenerateurBingo.com'!$D$907:$D$911,ROW()-1),'GenerateurBingo.com'!$D$907:$D$911,0))</f>
        <v>Mot 9</v>
      </c>
      <c r="SO2" s="193" t="str">
        <f ca="1">INDEX('GenerateurBingo.com'!$E$907:$E$911,MATCH(LARGE('GenerateurBingo.com'!$F$907:$F$911,ROW()-1),'GenerateurBingo.com'!$F$907:$F$911,0))</f>
        <v>Mot 15</v>
      </c>
      <c r="SP2" s="193" t="str">
        <f ca="1">INDEX('GenerateurBingo.com'!$G$907:$G$911,MATCH(LARGE('GenerateurBingo.com'!$H$907:$H$911,ROW()-1),'GenerateurBingo.com'!$H$907:$H$911,0))</f>
        <v>Mot 18</v>
      </c>
      <c r="SQ2" s="193" t="str">
        <f ca="1">INDEX('GenerateurBingo.com'!$I$907:$I$911,MATCH(LARGE('GenerateurBingo.com'!$J$907:$J$911,ROW()-1),'GenerateurBingo.com'!$J$907:$J$911,0))</f>
        <v>Mot 24</v>
      </c>
      <c r="SR2" s="193"/>
      <c r="SS2" s="193" t="str">
        <f ca="1">INDEX('GenerateurBingo.com'!$A$917:$A$921,MATCH(LARGE('GenerateurBingo.com'!$B$917:$B$921,ROW()-1),'GenerateurBingo.com'!$B$917:$B$921,0))</f>
        <v>Mot 5</v>
      </c>
      <c r="ST2" s="193" t="str">
        <f ca="1">INDEX('GenerateurBingo.com'!$C$917:$C$921,MATCH(LARGE('GenerateurBingo.com'!$D$917:$D$921,ROW()-1),'GenerateurBingo.com'!$D$917:$D$921,0))</f>
        <v>Mot 10</v>
      </c>
      <c r="SU2" s="193" t="str">
        <f ca="1">INDEX('GenerateurBingo.com'!$E$917:$E$921,MATCH(LARGE('GenerateurBingo.com'!$F$917:$F$921,ROW()-1),'GenerateurBingo.com'!$F$917:$F$921,0))</f>
        <v>Mot 14</v>
      </c>
      <c r="SV2" s="193" t="str">
        <f ca="1">INDEX('GenerateurBingo.com'!$G$917:$G$921,MATCH(LARGE('GenerateurBingo.com'!$H$917:$H$921,ROW()-1),'GenerateurBingo.com'!$H$917:$H$921,0))</f>
        <v>Mot 17</v>
      </c>
      <c r="SW2" s="193" t="str">
        <f ca="1">INDEX('GenerateurBingo.com'!$I$917:$I$921,MATCH(LARGE('GenerateurBingo.com'!$J$917:$J$921,ROW()-1),'GenerateurBingo.com'!$J$917:$J$921,0))</f>
        <v>Mot 24</v>
      </c>
      <c r="SX2" s="193" t="str">
        <f ca="1">INDEX('GenerateurBingo.com'!$A$927:$A$931,MATCH(LARGE('GenerateurBingo.com'!$B$927:$B$931,ROW()-1),'GenerateurBingo.com'!$B$927:$B$931,0))</f>
        <v>Mot 5</v>
      </c>
      <c r="SY2" s="193" t="str">
        <f ca="1">INDEX('GenerateurBingo.com'!$C$927:$C$931,MATCH(LARGE('GenerateurBingo.com'!$D$927:$D$931,ROW()-1),'GenerateurBingo.com'!$D$927:$D$931,0))</f>
        <v>Mot 7</v>
      </c>
      <c r="SZ2" s="193" t="str">
        <f ca="1">INDEX('GenerateurBingo.com'!$E$927:$E$931,MATCH(LARGE('GenerateurBingo.com'!$F$927:$F$931,ROW()-1),'GenerateurBingo.com'!$F$927:$F$931,0))</f>
        <v>Mot 12</v>
      </c>
      <c r="TA2" s="193" t="str">
        <f ca="1">INDEX('GenerateurBingo.com'!$G$927:$G$931,MATCH(LARGE('GenerateurBingo.com'!$H$927:$H$931,ROW()-1),'GenerateurBingo.com'!$H$927:$H$931,0))</f>
        <v>Mot 17</v>
      </c>
      <c r="TB2" s="193" t="str">
        <f ca="1">INDEX('GenerateurBingo.com'!$I$927:$I$931,MATCH(LARGE('GenerateurBingo.com'!$J$927:$J$931,ROW()-1),'GenerateurBingo.com'!$J$927:$J$931,0))</f>
        <v>Mot 21</v>
      </c>
      <c r="TC2" s="193"/>
      <c r="TD2" s="193" t="str">
        <f ca="1">INDEX('GenerateurBingo.com'!$A$937:$A$941,MATCH(LARGE('GenerateurBingo.com'!$B$937:$B$941,ROW()-1),'GenerateurBingo.com'!$B$937:$B$941,0))</f>
        <v>Mot 2</v>
      </c>
      <c r="TE2" s="193" t="str">
        <f ca="1">INDEX('GenerateurBingo.com'!$C$937:$C$941,MATCH(LARGE('GenerateurBingo.com'!$D$937:$D$941,ROW()-1),'GenerateurBingo.com'!$D$937:$D$941,0))</f>
        <v>Mot 6</v>
      </c>
      <c r="TF2" s="193" t="str">
        <f ca="1">INDEX('GenerateurBingo.com'!$E$937:$E$941,MATCH(LARGE('GenerateurBingo.com'!$F$937:$F$941,ROW()-1),'GenerateurBingo.com'!$F$937:$F$941,0))</f>
        <v>Mot 11</v>
      </c>
      <c r="TG2" s="193" t="str">
        <f ca="1">INDEX('GenerateurBingo.com'!$G$937:$G$941,MATCH(LARGE('GenerateurBingo.com'!$H$937:$H$941,ROW()-1),'GenerateurBingo.com'!$H$937:$H$941,0))</f>
        <v>Mot 19</v>
      </c>
      <c r="TH2" s="193" t="str">
        <f ca="1">INDEX('GenerateurBingo.com'!$I$937:$I$941,MATCH(LARGE('GenerateurBingo.com'!$J$937:$J$941,ROW()-1),'GenerateurBingo.com'!$J$937:$J$941,0))</f>
        <v>Mot 24</v>
      </c>
      <c r="TI2" s="193" t="str">
        <f ca="1">INDEX('GenerateurBingo.com'!$A$947:$A$951,MATCH(LARGE('GenerateurBingo.com'!$B$947:$B$951,ROW()-1),'GenerateurBingo.com'!$B$947:$B$951,0))</f>
        <v>Mot 4</v>
      </c>
      <c r="TJ2" s="193" t="str">
        <f ca="1">INDEX('GenerateurBingo.com'!$C$947:$C$951,MATCH(LARGE('GenerateurBingo.com'!$D$947:$D$951,ROW()-1),'GenerateurBingo.com'!$D$947:$D$951,0))</f>
        <v>Mot 9</v>
      </c>
      <c r="TK2" s="193" t="str">
        <f ca="1">INDEX('GenerateurBingo.com'!$E$947:$E$951,MATCH(LARGE('GenerateurBingo.com'!$F$947:$F$951,ROW()-1),'GenerateurBingo.com'!$F$947:$F$951,0))</f>
        <v>Mot 12</v>
      </c>
      <c r="TL2" s="193" t="str">
        <f ca="1">INDEX('GenerateurBingo.com'!$G$947:$G$951,MATCH(LARGE('GenerateurBingo.com'!$H$947:$H$951,ROW()-1),'GenerateurBingo.com'!$H$947:$H$951,0))</f>
        <v>Mot 18</v>
      </c>
      <c r="TM2" s="193" t="str">
        <f ca="1">INDEX('GenerateurBingo.com'!$I$947:$I$951,MATCH(LARGE('GenerateurBingo.com'!$J$947:$J$951,ROW()-1),'GenerateurBingo.com'!$J$947:$J$951,0))</f>
        <v>Mot 25</v>
      </c>
      <c r="TN2" s="193"/>
      <c r="TO2" s="193" t="str">
        <f ca="1">INDEX('GenerateurBingo.com'!$A$957:$A$961,MATCH(LARGE('GenerateurBingo.com'!$B$957:$B$961,ROW()-1),'GenerateurBingo.com'!$B$957:$B$961,0))</f>
        <v>Mot 3</v>
      </c>
      <c r="TP2" s="193" t="str">
        <f ca="1">INDEX('GenerateurBingo.com'!$C$957:$C$961,MATCH(LARGE('GenerateurBingo.com'!$D$957:$D$961,ROW()-1),'GenerateurBingo.com'!$D$957:$D$961,0))</f>
        <v>Mot 10</v>
      </c>
      <c r="TQ2" s="193" t="str">
        <f ca="1">INDEX('GenerateurBingo.com'!$E$957:$E$961,MATCH(LARGE('GenerateurBingo.com'!$F$957:$F$961,ROW()-1),'GenerateurBingo.com'!$F$957:$F$961,0))</f>
        <v>Mot 11</v>
      </c>
      <c r="TR2" s="193" t="str">
        <f ca="1">INDEX('GenerateurBingo.com'!$G$957:$G$961,MATCH(LARGE('GenerateurBingo.com'!$H$957:$H$961,ROW()-1),'GenerateurBingo.com'!$H$957:$H$961,0))</f>
        <v>Mot 17</v>
      </c>
      <c r="TS2" s="193" t="str">
        <f ca="1">INDEX('GenerateurBingo.com'!$I$957:$I$961,MATCH(LARGE('GenerateurBingo.com'!$J$957:$J$961,ROW()-1),'GenerateurBingo.com'!$J$957:$J$961,0))</f>
        <v>Mot 24</v>
      </c>
      <c r="TT2" s="193" t="str">
        <f ca="1">INDEX('GenerateurBingo.com'!$A$967:$A$971,MATCH(LARGE('GenerateurBingo.com'!$B$967:$B$971,ROW()-1),'GenerateurBingo.com'!$B$967:$B$971,0))</f>
        <v>Mot 1</v>
      </c>
      <c r="TU2" s="193" t="str">
        <f ca="1">INDEX('GenerateurBingo.com'!$C$967:$C$971,MATCH(LARGE('GenerateurBingo.com'!$D$967:$D$971,ROW()-1),'GenerateurBingo.com'!$D$967:$D$971,0))</f>
        <v>Mot 10</v>
      </c>
      <c r="TV2" s="193" t="str">
        <f ca="1">INDEX('GenerateurBingo.com'!$E$967:$E$971,MATCH(LARGE('GenerateurBingo.com'!$F$967:$F$971,ROW()-1),'GenerateurBingo.com'!$F$967:$F$971,0))</f>
        <v>Mot 12</v>
      </c>
      <c r="TW2" s="193" t="str">
        <f ca="1">INDEX('GenerateurBingo.com'!$G$967:$G$971,MATCH(LARGE('GenerateurBingo.com'!$H$967:$H$971,ROW()-1),'GenerateurBingo.com'!$H$967:$H$971,0))</f>
        <v>Mot 20</v>
      </c>
      <c r="TX2" s="193" t="str">
        <f ca="1">INDEX('GenerateurBingo.com'!$I$967:$I$971,MATCH(LARGE('GenerateurBingo.com'!$J$967:$J$971,ROW()-1),'GenerateurBingo.com'!$J$967:$J$971,0))</f>
        <v>Mot 21</v>
      </c>
      <c r="TY2" s="193"/>
      <c r="TZ2" s="193" t="str">
        <f ca="1">INDEX('GenerateurBingo.com'!$A$977:$A$981,MATCH(LARGE('GenerateurBingo.com'!$B$977:$B$981,ROW()-1),'GenerateurBingo.com'!$B$977:$B$981,0))</f>
        <v>Mot 5</v>
      </c>
      <c r="UA2" s="193" t="str">
        <f ca="1">INDEX('GenerateurBingo.com'!$C$977:$C$981,MATCH(LARGE('GenerateurBingo.com'!$D$977:$D$981,ROW()-1),'GenerateurBingo.com'!$D$977:$D$981,0))</f>
        <v>Mot 7</v>
      </c>
      <c r="UB2" s="193" t="str">
        <f ca="1">INDEX('GenerateurBingo.com'!$E$977:$E$981,MATCH(LARGE('GenerateurBingo.com'!$F$977:$F$981,ROW()-1),'GenerateurBingo.com'!$F$977:$F$981,0))</f>
        <v>Mot 15</v>
      </c>
      <c r="UC2" s="193" t="str">
        <f ca="1">INDEX('GenerateurBingo.com'!$G$977:$G$981,MATCH(LARGE('GenerateurBingo.com'!$H$977:$H$981,ROW()-1),'GenerateurBingo.com'!$H$977:$H$981,0))</f>
        <v>Mot 18</v>
      </c>
      <c r="UD2" s="193" t="str">
        <f ca="1">INDEX('GenerateurBingo.com'!$I$977:$I$981,MATCH(LARGE('GenerateurBingo.com'!$J$977:$J$981,ROW()-1),'GenerateurBingo.com'!$J$977:$J$981,0))</f>
        <v>Mot 21</v>
      </c>
      <c r="UE2" s="193" t="str">
        <f ca="1">INDEX('GenerateurBingo.com'!$A$987:$A$991,MATCH(LARGE('GenerateurBingo.com'!$B$987:$B$991,ROW()-1),'GenerateurBingo.com'!$B$987:$B$991,0))</f>
        <v>Mot 4</v>
      </c>
      <c r="UF2" s="193" t="str">
        <f ca="1">INDEX('GenerateurBingo.com'!$C$987:$C$991,MATCH(LARGE('GenerateurBingo.com'!$D$987:$D$991,ROW()-1),'GenerateurBingo.com'!$D$987:$D$991,0))</f>
        <v>Mot 10</v>
      </c>
      <c r="UG2" s="193" t="str">
        <f ca="1">INDEX('GenerateurBingo.com'!$E$987:$E$991,MATCH(LARGE('GenerateurBingo.com'!$F$987:$F$991,ROW()-1),'GenerateurBingo.com'!$F$987:$F$991,0))</f>
        <v>Mot 14</v>
      </c>
      <c r="UH2" s="193" t="str">
        <f ca="1">INDEX('GenerateurBingo.com'!$G$987:$G$991,MATCH(LARGE('GenerateurBingo.com'!$H$987:$H$991,ROW()-1),'GenerateurBingo.com'!$H$987:$H$991,0))</f>
        <v>Mot 16</v>
      </c>
      <c r="UI2" s="193" t="str">
        <f ca="1">INDEX('GenerateurBingo.com'!$I$987:$I$991,MATCH(LARGE('GenerateurBingo.com'!$J$987:$J$991,ROW()-1),'GenerateurBingo.com'!$J$987:$J$991,0))</f>
        <v>Mot 22</v>
      </c>
      <c r="UJ2" s="193"/>
      <c r="UK2" s="193" t="str">
        <f ca="1">INDEX('GenerateurBingo.com'!$A$997:$A$1001,MATCH(LARGE('GenerateurBingo.com'!$B$997:$B$1001,ROW()-1),'GenerateurBingo.com'!$B$997:$B$1001,0))</f>
        <v>Mot 5</v>
      </c>
      <c r="UL2" s="193" t="str">
        <f ca="1">INDEX('GenerateurBingo.com'!$C$997:$C$1001,MATCH(LARGE('GenerateurBingo.com'!$D$997:$D$1001,ROW()-1),'GenerateurBingo.com'!$D$997:$D$1001,0))</f>
        <v>Mot 7</v>
      </c>
      <c r="UM2" s="191" t="str">
        <f ca="1">INDEX('GenerateurBingo.com'!$E$997:$E$1001,MATCH(LARGE('GenerateurBingo.com'!$F$997:$F$1001,ROW()-1),'GenerateurBingo.com'!$F$997:$F$1001,0))</f>
        <v>Mot 13</v>
      </c>
      <c r="UN2" s="191" t="str">
        <f ca="1">INDEX('GenerateurBingo.com'!$G$997:$G$1001,MATCH(LARGE('GenerateurBingo.com'!$H$997:$H$1001,ROW()-1),'GenerateurBingo.com'!$H$997:$H$1001,0))</f>
        <v>Mot 18</v>
      </c>
      <c r="UO2" s="191" t="str">
        <f ca="1">INDEX('GenerateurBingo.com'!$I$997:$I$1001,MATCH(LARGE('GenerateurBingo.com'!$J$997:$J$1001,ROW()-1),'GenerateurBingo.com'!$J$997:$J$1001,0))</f>
        <v>Mot 23</v>
      </c>
    </row>
    <row r="3" spans="12:561" s="191" customFormat="1" ht="16.5">
      <c r="L3" s="191" t="str">
        <f ca="1">INDEX('GenerateurBingo.com'!$A$8:$A$12,MATCH(LARGE('GenerateurBingo.com'!$B$8:$B$12,ROW()-1),'GenerateurBingo.com'!$B$8:$B$12,0))</f>
        <v>Mot 3</v>
      </c>
      <c r="M3" s="191" t="str">
        <f ca="1">INDEX('GenerateurBingo.com'!$C$8:$C$12,MATCH(LARGE('GenerateurBingo.com'!$D$8:$D$12,ROW()-1),'GenerateurBingo.com'!$D$8:$D$12,0))</f>
        <v>Mot 6</v>
      </c>
      <c r="N3" s="191" t="str">
        <f ca="1">INDEX('GenerateurBingo.com'!$E$8:$E$12,MATCH(LARGE('GenerateurBingo.com'!$F$8:$F$12,ROW()-1),'GenerateurBingo.com'!$F$8:$F$12,0))</f>
        <v>Mot 12</v>
      </c>
      <c r="O3" s="191" t="str">
        <f ca="1">INDEX('GenerateurBingo.com'!$G$8:$G$12,MATCH(LARGE('GenerateurBingo.com'!$H$8:$H$12,ROW()-1),'GenerateurBingo.com'!$H$8:$H$12,0))</f>
        <v>Mot 17</v>
      </c>
      <c r="P3" s="191" t="str">
        <f ca="1">INDEX('GenerateurBingo.com'!$I$8:$I$12,MATCH(LARGE('GenerateurBingo.com'!$J$8:$J$12,ROW()-1),'GenerateurBingo.com'!$J$8:$J$12,0))</f>
        <v>Mot 22</v>
      </c>
      <c r="R3" s="191" t="str">
        <f ca="1">INDEX('GenerateurBingo.com'!$A$15:$A$19,MATCH(LARGE('GenerateurBingo.com'!$B$15:$B$19,ROW()-1),'GenerateurBingo.com'!$B$15:$B$19,0))</f>
        <v>Mot 5</v>
      </c>
      <c r="S3" s="191" t="str">
        <f ca="1">INDEX('GenerateurBingo.com'!$C$15:$C$19,MATCH(LARGE('GenerateurBingo.com'!$D$15:$D$19,ROW()-1),'GenerateurBingo.com'!$D$15:$D$19,0))</f>
        <v>Mot 7</v>
      </c>
      <c r="T3" s="191" t="str">
        <f ca="1">INDEX('GenerateurBingo.com'!$E$15:$E$19,MATCH(LARGE('GenerateurBingo.com'!$F$15:$F$19,ROW()-1),'GenerateurBingo.com'!$F$15:$F$19,0))</f>
        <v>Mot 12</v>
      </c>
      <c r="U3" s="191" t="str">
        <f ca="1">INDEX('GenerateurBingo.com'!$G$15:$G$19,MATCH(LARGE('GenerateurBingo.com'!$H$15:$H$19,ROW()-1),'GenerateurBingo.com'!$H$15:$H$19,0))</f>
        <v>Mot 19</v>
      </c>
      <c r="V3" s="191" t="str">
        <f ca="1">INDEX('GenerateurBingo.com'!$I$15:$I$19,MATCH(LARGE('GenerateurBingo.com'!$J$15:$J$19,ROW()-1),'GenerateurBingo.com'!$J$15:$J$19,0))</f>
        <v>Mot 21</v>
      </c>
      <c r="W3" s="191" t="str">
        <f ca="1">INDEX('GenerateurBingo.com'!$A$27:$A$31,MATCH(LARGE('GenerateurBingo.com'!$B$27:$B$31,ROW()-1),'GenerateurBingo.com'!$B$27:$B$31,0))</f>
        <v>Mot 2</v>
      </c>
      <c r="X3" s="191" t="str">
        <f ca="1">INDEX('GenerateurBingo.com'!$C$27:$C$31,MATCH(LARGE('GenerateurBingo.com'!$D$27:$D$31,ROW()-1),'GenerateurBingo.com'!$D$27:$D$31,0))</f>
        <v>Mot 6</v>
      </c>
      <c r="Y3" s="191" t="str">
        <f ca="1">INDEX('GenerateurBingo.com'!$E$27:$E$31,MATCH(LARGE('GenerateurBingo.com'!$F$27:$F$31,ROW()-1),'GenerateurBingo.com'!$F$27:$F$31,0))</f>
        <v>Mot 13</v>
      </c>
      <c r="Z3" s="191" t="str">
        <f ca="1">INDEX('GenerateurBingo.com'!$G$27:$G$31,MATCH(LARGE('GenerateurBingo.com'!$H$27:$H$31,ROW()-1),'GenerateurBingo.com'!$H$27:$H$31,0))</f>
        <v>Mot 19</v>
      </c>
      <c r="AA3" s="191" t="str">
        <f ca="1">INDEX('GenerateurBingo.com'!$I$27:$I$31,MATCH(LARGE('GenerateurBingo.com'!$J$27:$J$31,ROW()-1),'GenerateurBingo.com'!$J$27:$J$31,0))</f>
        <v>Mot 23</v>
      </c>
      <c r="AC3" s="191" t="str">
        <f ca="1">INDEX('GenerateurBingo.com'!$A$37:$A$41,MATCH(LARGE('GenerateurBingo.com'!$B$37:$B$41,ROW()-1),'GenerateurBingo.com'!$B$37:$B$41,0))</f>
        <v>Mot 1</v>
      </c>
      <c r="AD3" s="191" t="str">
        <f ca="1">INDEX('GenerateurBingo.com'!$C$37:$C$41,MATCH(LARGE('GenerateurBingo.com'!$D$37:$D$41,ROW()-1),'GenerateurBingo.com'!$D$37:$D$41,0))</f>
        <v>Mot 7</v>
      </c>
      <c r="AE3" s="191" t="str">
        <f ca="1">INDEX('GenerateurBingo.com'!$E$37:$E$41,MATCH(LARGE('GenerateurBingo.com'!$F$37:$F$41,ROW()-1),'GenerateurBingo.com'!$F$37:$F$41,0))</f>
        <v>Mot 11</v>
      </c>
      <c r="AF3" s="191" t="str">
        <f ca="1">INDEX('GenerateurBingo.com'!$G$37:$G$41,MATCH(LARGE('GenerateurBingo.com'!$H$37:$H$41,ROW()-1),'GenerateurBingo.com'!$H$37:$H$41,0))</f>
        <v>Mot 16</v>
      </c>
      <c r="AG3" s="191" t="str">
        <f ca="1">INDEX('GenerateurBingo.com'!$I$37:$I$41,MATCH(LARGE('GenerateurBingo.com'!$J$37:$J$41,ROW()-1),'GenerateurBingo.com'!$J$37:$J$41,0))</f>
        <v>Mot 25</v>
      </c>
      <c r="AH3" s="191" t="str">
        <f ca="1">INDEX('GenerateurBingo.com'!$A$47:$A$51,MATCH(LARGE('GenerateurBingo.com'!$B$47:$B$51,ROW()-1),'GenerateurBingo.com'!$B$47:$B$51,0))</f>
        <v>Mot 5</v>
      </c>
      <c r="AI3" s="191" t="str">
        <f ca="1">INDEX('GenerateurBingo.com'!$C$47:$C$51,MATCH(LARGE('GenerateurBingo.com'!$D$47:$D$51,ROW()-1),'GenerateurBingo.com'!$D$47:$D$51,0))</f>
        <v>Mot 8</v>
      </c>
      <c r="AJ3" s="191" t="str">
        <f ca="1">INDEX('GenerateurBingo.com'!$E$47:$E$51,MATCH(LARGE('GenerateurBingo.com'!$F$47:$F$51,ROW()-1),'GenerateurBingo.com'!$F$47:$F$51,0))</f>
        <v>Mot 11</v>
      </c>
      <c r="AK3" s="191" t="str">
        <f ca="1">INDEX('GenerateurBingo.com'!$G$47:$G$51,MATCH(LARGE('GenerateurBingo.com'!$H$47:$H$51,ROW()-1),'GenerateurBingo.com'!$H$47:$H$51,0))</f>
        <v>Mot 20</v>
      </c>
      <c r="AL3" s="191" t="str">
        <f ca="1">INDEX('GenerateurBingo.com'!$I$47:$I$51,MATCH(LARGE('GenerateurBingo.com'!$J$47:$J$51,ROW()-1),'GenerateurBingo.com'!$J$47:$J$51,0))</f>
        <v>Mot 25</v>
      </c>
      <c r="AN3" s="191" t="str">
        <f ca="1">INDEX('GenerateurBingo.com'!$A$57:$A$61,MATCH(LARGE('GenerateurBingo.com'!$B$57:$B$61,ROW()-1),'GenerateurBingo.com'!$B$57:$B$61,0))</f>
        <v>Mot 5</v>
      </c>
      <c r="AO3" s="191" t="str">
        <f ca="1">INDEX('GenerateurBingo.com'!$C$57:$C$61,MATCH(LARGE('GenerateurBingo.com'!$D$57:$D$61,ROW()-1),'GenerateurBingo.com'!$D$57:$D$61,0))</f>
        <v>Mot 7</v>
      </c>
      <c r="AP3" s="191" t="str">
        <f ca="1">INDEX('GenerateurBingo.com'!$E$57:$E$61,MATCH(LARGE('GenerateurBingo.com'!$F$57:$F$61,ROW()-1),'GenerateurBingo.com'!$F$57:$F$61,0))</f>
        <v>Mot 14</v>
      </c>
      <c r="AQ3" s="191" t="str">
        <f ca="1">INDEX('GenerateurBingo.com'!$G$57:$G$61,MATCH(LARGE('GenerateurBingo.com'!$H$57:$H$61,ROW()-1),'GenerateurBingo.com'!$H$57:$H$61,0))</f>
        <v>Mot 18</v>
      </c>
      <c r="AR3" s="191" t="str">
        <f ca="1">INDEX('GenerateurBingo.com'!$I$57:$I$61,MATCH(LARGE('GenerateurBingo.com'!$J$57:$J$61,ROW()-1),'GenerateurBingo.com'!$J$57:$J$61,0))</f>
        <v>Mot 23</v>
      </c>
      <c r="AS3" s="191" t="str">
        <f ca="1">INDEX('GenerateurBingo.com'!$A$67:$A$71,MATCH(LARGE('GenerateurBingo.com'!$B$67:$B$71,ROW()-1),'GenerateurBingo.com'!$B$67:$B$71,0))</f>
        <v>Mot 1</v>
      </c>
      <c r="AT3" s="191" t="str">
        <f ca="1">INDEX('GenerateurBingo.com'!$C$67:$C$71,MATCH(LARGE('GenerateurBingo.com'!$D$67:$D$71,ROW()-1),'GenerateurBingo.com'!$D$67:$D$71,0))</f>
        <v>Mot 6</v>
      </c>
      <c r="AU3" s="191" t="str">
        <f ca="1">INDEX('GenerateurBingo.com'!$E$67:$E$71,MATCH(LARGE('GenerateurBingo.com'!$F$67:$F$71,ROW()-1),'GenerateurBingo.com'!$F$67:$F$71,0))</f>
        <v>Mot 12</v>
      </c>
      <c r="AV3" s="191" t="str">
        <f ca="1">INDEX('GenerateurBingo.com'!$G$67:$G$71,MATCH(LARGE('GenerateurBingo.com'!$H$67:$H$71,ROW()-1),'GenerateurBingo.com'!$H$67:$H$71,0))</f>
        <v>Mot 18</v>
      </c>
      <c r="AW3" s="191" t="str">
        <f ca="1">INDEX('GenerateurBingo.com'!$I$67:$I$71,MATCH(LARGE('GenerateurBingo.com'!$J$67:$J$71,ROW()-1),'GenerateurBingo.com'!$J$67:$J$71,0))</f>
        <v>Mot 25</v>
      </c>
      <c r="AY3" s="191" t="str">
        <f ca="1">INDEX('GenerateurBingo.com'!$A$77:$A$81,MATCH(LARGE('GenerateurBingo.com'!$B$77:$B$81,ROW()-1),'GenerateurBingo.com'!$B$77:$B$81,0))</f>
        <v>Mot 1</v>
      </c>
      <c r="AZ3" s="191" t="str">
        <f ca="1">INDEX('GenerateurBingo.com'!$C$77:$C$81,MATCH(LARGE('GenerateurBingo.com'!$D$77:$D$81,ROW()-1),'GenerateurBingo.com'!$D$77:$D$81,0))</f>
        <v>Mot 6</v>
      </c>
      <c r="BA3" s="191" t="str">
        <f ca="1">INDEX('GenerateurBingo.com'!$E$77:$E$81,MATCH(LARGE('GenerateurBingo.com'!$F$77:$F$81,ROW()-1),'GenerateurBingo.com'!$F$77:$F$81,0))</f>
        <v>Mot 12</v>
      </c>
      <c r="BB3" s="191" t="str">
        <f ca="1">INDEX('GenerateurBingo.com'!$G$77:$G$81,MATCH(LARGE('GenerateurBingo.com'!$H$77:$H$81,ROW()-1),'GenerateurBingo.com'!$H$77:$H$81,0))</f>
        <v>Mot 17</v>
      </c>
      <c r="BC3" s="191" t="str">
        <f ca="1">INDEX('GenerateurBingo.com'!$I$77:$I$81,MATCH(LARGE('GenerateurBingo.com'!$J$77:$J$81,ROW()-1),'GenerateurBingo.com'!$J$77:$J$81,0))</f>
        <v>Mot 22</v>
      </c>
      <c r="BD3" s="191" t="str">
        <f ca="1">INDEX('GenerateurBingo.com'!$A$87:$A$91,MATCH(LARGE('GenerateurBingo.com'!$B$87:$B$91,ROW()-1),'GenerateurBingo.com'!$B$87:$B$91,0))</f>
        <v>Mot 1</v>
      </c>
      <c r="BE3" s="191" t="str">
        <f ca="1">INDEX('GenerateurBingo.com'!$C$87:$C$91,MATCH(LARGE('GenerateurBingo.com'!$D$87:$D$91,ROW()-1),'GenerateurBingo.com'!$D$87:$D$91,0))</f>
        <v>Mot 7</v>
      </c>
      <c r="BF3" s="191" t="str">
        <f ca="1">INDEX('GenerateurBingo.com'!$E$87:$E$91,MATCH(LARGE('GenerateurBingo.com'!$F$87:$F$91,ROW()-1),'GenerateurBingo.com'!$F$87:$F$91,0))</f>
        <v>Mot 11</v>
      </c>
      <c r="BG3" s="191" t="str">
        <f ca="1">INDEX('GenerateurBingo.com'!$G$87:$G$91,MATCH(LARGE('GenerateurBingo.com'!$H$87:$H$91,ROW()-1),'GenerateurBingo.com'!$H$87:$H$91,0))</f>
        <v>Mot 19</v>
      </c>
      <c r="BH3" s="191" t="str">
        <f ca="1">INDEX('GenerateurBingo.com'!$I$87:$I$91,MATCH(LARGE('GenerateurBingo.com'!$J$87:$J$91,ROW()-1),'GenerateurBingo.com'!$J$87:$J$91,0))</f>
        <v>Mot 21</v>
      </c>
      <c r="BJ3" s="191" t="str">
        <f ca="1">INDEX('GenerateurBingo.com'!$A$97:$A$101,MATCH(LARGE('GenerateurBingo.com'!$B$97:$B$101,ROW()-1),'GenerateurBingo.com'!$B$97:$B$101,0))</f>
        <v>Mot 2</v>
      </c>
      <c r="BK3" s="191" t="str">
        <f ca="1">INDEX('GenerateurBingo.com'!$C$97:$C$101,MATCH(LARGE('GenerateurBingo.com'!$D$97:$D$101,ROW()-1),'GenerateurBingo.com'!$D$97:$D$101,0))</f>
        <v>Mot 6</v>
      </c>
      <c r="BL3" s="191" t="str">
        <f ca="1">INDEX('GenerateurBingo.com'!$E$97:$E$101,MATCH(LARGE('GenerateurBingo.com'!$F$97:$F$101,ROW()-1),'GenerateurBingo.com'!$F$97:$F$101,0))</f>
        <v>Mot 14</v>
      </c>
      <c r="BM3" s="191" t="str">
        <f ca="1">INDEX('GenerateurBingo.com'!$G$97:$G$101,MATCH(LARGE('GenerateurBingo.com'!$H$97:$H$101,ROW()-1),'GenerateurBingo.com'!$H$97:$H$101,0))</f>
        <v>Mot 17</v>
      </c>
      <c r="BN3" s="191" t="str">
        <f ca="1">INDEX('GenerateurBingo.com'!$I$97:$I$101,MATCH(LARGE('GenerateurBingo.com'!$J$97:$J$101,ROW()-1),'GenerateurBingo.com'!$J$97:$J$101,0))</f>
        <v>Mot 23</v>
      </c>
      <c r="BO3" s="191" t="str">
        <f ca="1">INDEX('GenerateurBingo.com'!$A$107:$A$111,MATCH(LARGE('GenerateurBingo.com'!$B$107:$B$111,ROW()-1),'GenerateurBingo.com'!$B$107:$B$111,0))</f>
        <v>Mot 3</v>
      </c>
      <c r="BP3" s="191" t="str">
        <f ca="1">INDEX('GenerateurBingo.com'!$C$107:$C$111,MATCH(LARGE('GenerateurBingo.com'!$D$107:$D$111,ROW()-1),'GenerateurBingo.com'!$D$107:$D$111,0))</f>
        <v>Mot 7</v>
      </c>
      <c r="BQ3" s="191" t="str">
        <f ca="1">INDEX('GenerateurBingo.com'!$E$107:$E$111,MATCH(LARGE('GenerateurBingo.com'!$F$107:$F$111,ROW()-1),'GenerateurBingo.com'!$F$107:$F$111,0))</f>
        <v>Mot 14</v>
      </c>
      <c r="BR3" s="191" t="str">
        <f ca="1">INDEX('GenerateurBingo.com'!$G$107:$G$111,MATCH(LARGE('GenerateurBingo.com'!$H$107:$H$111,ROW()-1),'GenerateurBingo.com'!$H$107:$H$111,0))</f>
        <v>Mot 17</v>
      </c>
      <c r="BS3" s="191" t="str">
        <f ca="1">INDEX('GenerateurBingo.com'!$I$107:$I$111,MATCH(LARGE('GenerateurBingo.com'!$J$107:$J$111,ROW()-1),'GenerateurBingo.com'!$J$107:$J$111,0))</f>
        <v>Mot 25</v>
      </c>
      <c r="BU3" s="191" t="str">
        <f ca="1">INDEX('GenerateurBingo.com'!$A$117:$A$121,MATCH(LARGE('GenerateurBingo.com'!$B$117:$B$121,ROW()-1),'GenerateurBingo.com'!$B$117:$B$121,0))</f>
        <v>Mot 4</v>
      </c>
      <c r="BV3" s="191" t="str">
        <f ca="1">INDEX('GenerateurBingo.com'!$C$117:$C$121,MATCH(LARGE('GenerateurBingo.com'!$D$117:$D$121,ROW()-1),'GenerateurBingo.com'!$D$117:$D$121,0))</f>
        <v>Mot 7</v>
      </c>
      <c r="BW3" s="191" t="str">
        <f ca="1">INDEX('GenerateurBingo.com'!$E$117:$E$121,MATCH(LARGE('GenerateurBingo.com'!$F$117:$F$121,ROW()-1),'GenerateurBingo.com'!$F$117:$F$121,0))</f>
        <v>Mot 12</v>
      </c>
      <c r="BX3" s="191" t="str">
        <f ca="1">INDEX('GenerateurBingo.com'!$G$117:$G$121,MATCH(LARGE('GenerateurBingo.com'!$H$117:$H$121,ROW()-1),'GenerateurBingo.com'!$H$117:$H$121,0))</f>
        <v>Mot 17</v>
      </c>
      <c r="BY3" s="191" t="str">
        <f ca="1">INDEX('GenerateurBingo.com'!$I$117:$I$121,MATCH(LARGE('GenerateurBingo.com'!$J$117:$J$121,ROW()-1),'GenerateurBingo.com'!$J$117:$J$121,0))</f>
        <v>Mot 21</v>
      </c>
      <c r="BZ3" s="191" t="str">
        <f ca="1">INDEX('GenerateurBingo.com'!$A$127:$A$131,MATCH(LARGE('GenerateurBingo.com'!$B$127:$B$131,ROW()-1),'GenerateurBingo.com'!$B$127:$B$131,0))</f>
        <v>Mot 3</v>
      </c>
      <c r="CA3" s="191" t="str">
        <f ca="1">INDEX('GenerateurBingo.com'!$C$127:$C$131,MATCH(LARGE('GenerateurBingo.com'!$D$127:$D$131,ROW()-1),'GenerateurBingo.com'!$D$127:$D$131,0))</f>
        <v>Mot 6</v>
      </c>
      <c r="CB3" s="191" t="str">
        <f ca="1">INDEX('GenerateurBingo.com'!$E$127:$E$131,MATCH(LARGE('GenerateurBingo.com'!$F$127:$F$131,ROW()-1),'GenerateurBingo.com'!$F$127:$F$131,0))</f>
        <v>Mot 12</v>
      </c>
      <c r="CC3" s="191" t="str">
        <f ca="1">INDEX('GenerateurBingo.com'!$G$127:$G$131,MATCH(LARGE('GenerateurBingo.com'!$H$127:$H$131,ROW()-1),'GenerateurBingo.com'!$H$127:$H$131,0))</f>
        <v>Mot 20</v>
      </c>
      <c r="CD3" s="191" t="str">
        <f ca="1">INDEX('GenerateurBingo.com'!$I$127:$I$131,MATCH(LARGE('GenerateurBingo.com'!$J$127:$J$131,ROW()-1),'GenerateurBingo.com'!$J$127:$J$131,0))</f>
        <v>Mot 21</v>
      </c>
      <c r="CF3" s="191" t="str">
        <f ca="1">INDEX('GenerateurBingo.com'!$A$137:$A$141,MATCH(LARGE('GenerateurBingo.com'!$B$137:$B$141,ROW()-1),'GenerateurBingo.com'!$B$137:$B$141,0))</f>
        <v>Mot 4</v>
      </c>
      <c r="CG3" s="191" t="str">
        <f ca="1">INDEX('GenerateurBingo.com'!$C$137:$C$141,MATCH(LARGE('GenerateurBingo.com'!$D$137:$D$141,ROW()-1),'GenerateurBingo.com'!$D$137:$D$141,0))</f>
        <v>Mot 8</v>
      </c>
      <c r="CH3" s="191" t="str">
        <f ca="1">INDEX('GenerateurBingo.com'!$E$137:$E$141,MATCH(LARGE('GenerateurBingo.com'!$F$137:$F$141,ROW()-1),'GenerateurBingo.com'!$F$137:$F$141,0))</f>
        <v>Mot 12</v>
      </c>
      <c r="CI3" s="191" t="str">
        <f ca="1">INDEX('GenerateurBingo.com'!$G$137:$G$141,MATCH(LARGE('GenerateurBingo.com'!$H$137:$H$141,ROW()-1),'GenerateurBingo.com'!$H$137:$H$141,0))</f>
        <v>Mot 19</v>
      </c>
      <c r="CJ3" s="191" t="str">
        <f ca="1">INDEX('GenerateurBingo.com'!$I$137:$I$141,MATCH(LARGE('GenerateurBingo.com'!$J$137:$J$141,ROW()-1),'GenerateurBingo.com'!$J$137:$J$141,0))</f>
        <v>Mot 25</v>
      </c>
      <c r="CK3" s="191" t="str">
        <f ca="1">INDEX('GenerateurBingo.com'!$A$147:$A$151,MATCH(LARGE('GenerateurBingo.com'!$B$147:$B$151,ROW()-1),'GenerateurBingo.com'!$B$147:$B$151,0))</f>
        <v>Mot 2</v>
      </c>
      <c r="CL3" s="191" t="str">
        <f ca="1">INDEX('GenerateurBingo.com'!$C$147:$C$151,MATCH(LARGE('GenerateurBingo.com'!$D$147:$D$151,ROW()-1),'GenerateurBingo.com'!$D$147:$D$151,0))</f>
        <v>Mot 7</v>
      </c>
      <c r="CM3" s="191" t="str">
        <f ca="1">INDEX('GenerateurBingo.com'!$E$147:$E$151,MATCH(LARGE('GenerateurBingo.com'!$F$147:$F$151,ROW()-1),'GenerateurBingo.com'!$F$147:$F$151,0))</f>
        <v>Mot 11</v>
      </c>
      <c r="CN3" s="191" t="str">
        <f ca="1">INDEX('GenerateurBingo.com'!$G$147:$G$151,MATCH(LARGE('GenerateurBingo.com'!$H$147:$H$151,ROW()-1),'GenerateurBingo.com'!$H$147:$H$151,0))</f>
        <v>Mot 16</v>
      </c>
      <c r="CO3" s="191" t="str">
        <f ca="1">INDEX('GenerateurBingo.com'!$I$147:$I$151,MATCH(LARGE('GenerateurBingo.com'!$J$147:$J$151,ROW()-1),'GenerateurBingo.com'!$J$147:$J$151,0))</f>
        <v>Mot 21</v>
      </c>
      <c r="CQ3" s="191" t="str">
        <f ca="1">INDEX('GenerateurBingo.com'!$A$157:$A$161,MATCH(LARGE('GenerateurBingo.com'!$B$157:$B$161,ROW()-1),'GenerateurBingo.com'!$B$157:$B$161,0))</f>
        <v>Mot 4</v>
      </c>
      <c r="CR3" s="191" t="str">
        <f ca="1">INDEX('GenerateurBingo.com'!$C$157:$C$161,MATCH(LARGE('GenerateurBingo.com'!$D$157:$D$161,ROW()-1),'GenerateurBingo.com'!$D$157:$D$161,0))</f>
        <v>Mot 8</v>
      </c>
      <c r="CS3" s="191" t="str">
        <f ca="1">INDEX('GenerateurBingo.com'!$E$157:$E$161,MATCH(LARGE('GenerateurBingo.com'!$F$157:$F$161,ROW()-1),'GenerateurBingo.com'!$F$157:$F$161,0))</f>
        <v>Mot 14</v>
      </c>
      <c r="CT3" s="191" t="str">
        <f ca="1">INDEX('GenerateurBingo.com'!$G$157:$G$161,MATCH(LARGE('GenerateurBingo.com'!$H$157:$H$161,ROW()-1),'GenerateurBingo.com'!$H$157:$H$161,0))</f>
        <v>Mot 16</v>
      </c>
      <c r="CU3" s="191" t="str">
        <f ca="1">INDEX('GenerateurBingo.com'!$I$157:$I$161,MATCH(LARGE('GenerateurBingo.com'!$J$157:$J$161,ROW()-1),'GenerateurBingo.com'!$J$157:$J$161,0))</f>
        <v>Mot 22</v>
      </c>
      <c r="CV3" s="191" t="str">
        <f ca="1">INDEX('GenerateurBingo.com'!$A$167:$A$171,MATCH(LARGE('GenerateurBingo.com'!$B$167:$B$171,ROW()-1),'GenerateurBingo.com'!$B$167:$B$171,0))</f>
        <v>Mot 4</v>
      </c>
      <c r="CW3" s="191" t="str">
        <f ca="1">INDEX('GenerateurBingo.com'!$C$167:$C$171,MATCH(LARGE('GenerateurBingo.com'!$D$167:$D$171,ROW()-1),'GenerateurBingo.com'!$D$167:$D$171,0))</f>
        <v>Mot 9</v>
      </c>
      <c r="CX3" s="191" t="str">
        <f ca="1">INDEX('GenerateurBingo.com'!$E$167:$E$171,MATCH(LARGE('GenerateurBingo.com'!$F$167:$F$171,ROW()-1),'GenerateurBingo.com'!$F$167:$F$171,0))</f>
        <v>Mot 12</v>
      </c>
      <c r="CY3" s="191" t="str">
        <f ca="1">INDEX('GenerateurBingo.com'!$G$167:$G$171,MATCH(LARGE('GenerateurBingo.com'!$H$167:$H$171,ROW()-1),'GenerateurBingo.com'!$H$167:$H$171,0))</f>
        <v>Mot 19</v>
      </c>
      <c r="CZ3" s="191" t="str">
        <f ca="1">INDEX('GenerateurBingo.com'!$I$167:$I$171,MATCH(LARGE('GenerateurBingo.com'!$J$167:$J$171,ROW()-1),'GenerateurBingo.com'!$J$167:$J$171,0))</f>
        <v>Mot 23</v>
      </c>
      <c r="DB3" s="191" t="str">
        <f ca="1">INDEX('GenerateurBingo.com'!$A$177:$A$181,MATCH(LARGE('GenerateurBingo.com'!$B$177:$B$181,ROW()-1),'GenerateurBingo.com'!$B$177:$B$181,0))</f>
        <v>Mot 5</v>
      </c>
      <c r="DC3" s="191" t="str">
        <f ca="1">INDEX('GenerateurBingo.com'!$C$177:$C$181,MATCH(LARGE('GenerateurBingo.com'!$D$177:$D$181,ROW()-1),'GenerateurBingo.com'!$D$177:$D$181,0))</f>
        <v>Mot 9</v>
      </c>
      <c r="DD3" s="191" t="str">
        <f ca="1">INDEX('GenerateurBingo.com'!$E$177:$E$181,MATCH(LARGE('GenerateurBingo.com'!$F$177:$F$181,ROW()-1),'GenerateurBingo.com'!$F$177:$F$181,0))</f>
        <v>Mot 11</v>
      </c>
      <c r="DE3" s="191" t="str">
        <f ca="1">INDEX('GenerateurBingo.com'!$G$177:$G$181,MATCH(LARGE('GenerateurBingo.com'!$H$177:$H$181,ROW()-1),'GenerateurBingo.com'!$H$177:$H$181,0))</f>
        <v>Mot 17</v>
      </c>
      <c r="DF3" s="191" t="str">
        <f ca="1">INDEX('GenerateurBingo.com'!$I$177:$I$181,MATCH(LARGE('GenerateurBingo.com'!$J$177:$J$181,ROW()-1),'GenerateurBingo.com'!$J$177:$J$181,0))</f>
        <v>Mot 25</v>
      </c>
      <c r="DG3" s="191" t="str">
        <f ca="1">INDEX('GenerateurBingo.com'!$A$187:$A$191,MATCH(LARGE('GenerateurBingo.com'!$B$187:$B$191,ROW()-1),'GenerateurBingo.com'!$B$187:$B$191,0))</f>
        <v>Mot 1</v>
      </c>
      <c r="DH3" s="191" t="str">
        <f ca="1">INDEX('GenerateurBingo.com'!$C$187:$C$191,MATCH(LARGE('GenerateurBingo.com'!$D$187:$D$191,ROW()-1),'GenerateurBingo.com'!$D$187:$D$191,0))</f>
        <v>Mot 7</v>
      </c>
      <c r="DI3" s="191" t="str">
        <f ca="1">INDEX('GenerateurBingo.com'!$E$187:$E$191,MATCH(LARGE('GenerateurBingo.com'!$F$187:$F$191,ROW()-1),'GenerateurBingo.com'!$F$187:$F$191,0))</f>
        <v>Mot 11</v>
      </c>
      <c r="DJ3" s="191" t="str">
        <f ca="1">INDEX('GenerateurBingo.com'!$G$187:$G$191,MATCH(LARGE('GenerateurBingo.com'!$H$187:$H$191,ROW()-1),'GenerateurBingo.com'!$H$187:$H$191,0))</f>
        <v>Mot 16</v>
      </c>
      <c r="DK3" s="191" t="str">
        <f ca="1">INDEX('GenerateurBingo.com'!$I$187:$I$191,MATCH(LARGE('GenerateurBingo.com'!$J$187:$J$191,ROW()-1),'GenerateurBingo.com'!$J$187:$J$191,0))</f>
        <v>Mot 25</v>
      </c>
      <c r="DM3" s="191" t="str">
        <f ca="1">INDEX('GenerateurBingo.com'!$A$197:$A$201,MATCH(LARGE('GenerateurBingo.com'!$B$197:$B$201,ROW()-1),'GenerateurBingo.com'!$B$197:$B$201,0))</f>
        <v>Mot 5</v>
      </c>
      <c r="DN3" s="191" t="str">
        <f ca="1">INDEX('GenerateurBingo.com'!$C$197:$C$201,MATCH(LARGE('GenerateurBingo.com'!$D$197:$D$201,ROW()-1),'GenerateurBingo.com'!$D$197:$D$201,0))</f>
        <v>Mot 6</v>
      </c>
      <c r="DO3" s="191" t="str">
        <f ca="1">INDEX('GenerateurBingo.com'!$E$197:$E$201,MATCH(LARGE('GenerateurBingo.com'!$F$197:$F$201,ROW()-1),'GenerateurBingo.com'!$F$197:$F$201,0))</f>
        <v>Mot 12</v>
      </c>
      <c r="DP3" s="191" t="str">
        <f ca="1">INDEX('GenerateurBingo.com'!$G$197:$G$201,MATCH(LARGE('GenerateurBingo.com'!$H$197:$H$201,ROW()-1),'GenerateurBingo.com'!$H$197:$H$201,0))</f>
        <v>Mot 19</v>
      </c>
      <c r="DQ3" s="191" t="str">
        <f ca="1">INDEX('GenerateurBingo.com'!$I$197:$I$201,MATCH(LARGE('GenerateurBingo.com'!$J$197:$J$201,ROW()-1),'GenerateurBingo.com'!$J$197:$J$201,0))</f>
        <v>Mot 22</v>
      </c>
      <c r="DR3" s="191" t="str">
        <f ca="1">INDEX('GenerateurBingo.com'!$A$207:$A$211,MATCH(LARGE('GenerateurBingo.com'!$B$207:$B$211,ROW()-1),'GenerateurBingo.com'!$B$207:$B$211,0))</f>
        <v>Mot 2</v>
      </c>
      <c r="DS3" s="191" t="str">
        <f ca="1">INDEX('GenerateurBingo.com'!$C$207:$C$211,MATCH(LARGE('GenerateurBingo.com'!$D$207:$D$211,ROW()-1),'GenerateurBingo.com'!$D$207:$D$211,0))</f>
        <v>Mot 7</v>
      </c>
      <c r="DT3" s="191" t="str">
        <f ca="1">INDEX('GenerateurBingo.com'!$E$207:$E$211,MATCH(LARGE('GenerateurBingo.com'!$F$207:$F$211,ROW()-1),'GenerateurBingo.com'!$F$207:$F$211,0))</f>
        <v>Mot 15</v>
      </c>
      <c r="DU3" s="191" t="str">
        <f ca="1">INDEX('GenerateurBingo.com'!$G$207:$G$211,MATCH(LARGE('GenerateurBingo.com'!$H$207:$H$211,ROW()-1),'GenerateurBingo.com'!$H$207:$H$211,0))</f>
        <v>Mot 16</v>
      </c>
      <c r="DV3" s="191" t="str">
        <f ca="1">INDEX('GenerateurBingo.com'!$I$207:$I$211,MATCH(LARGE('GenerateurBingo.com'!$J$207:$J$211,ROW()-1),'GenerateurBingo.com'!$J$207:$J$211,0))</f>
        <v>Mot 25</v>
      </c>
      <c r="DX3" s="191" t="str">
        <f ca="1">INDEX('GenerateurBingo.com'!$A$217:$A$221,MATCH(LARGE('GenerateurBingo.com'!$B$217:$B$221,ROW()-1),'GenerateurBingo.com'!$B$217:$B$221,0))</f>
        <v>Mot 4</v>
      </c>
      <c r="DY3" s="191" t="str">
        <f ca="1">INDEX('GenerateurBingo.com'!$C$217:$C$221,MATCH(LARGE('GenerateurBingo.com'!$D$217:$D$221,ROW()-1),'GenerateurBingo.com'!$D$217:$D$221,0))</f>
        <v>Mot 8</v>
      </c>
      <c r="DZ3" s="191" t="str">
        <f ca="1">INDEX('GenerateurBingo.com'!$E$217:$E$221,MATCH(LARGE('GenerateurBingo.com'!$F$217:$F$221,ROW()-1),'GenerateurBingo.com'!$F$217:$F$221,0))</f>
        <v>Mot 14</v>
      </c>
      <c r="EA3" s="191" t="str">
        <f ca="1">INDEX('GenerateurBingo.com'!$G$217:$G$221,MATCH(LARGE('GenerateurBingo.com'!$H$217:$H$221,ROW()-1),'GenerateurBingo.com'!$H$217:$H$221,0))</f>
        <v>Mot 19</v>
      </c>
      <c r="EB3" s="191" t="str">
        <f ca="1">INDEX('GenerateurBingo.com'!$I$217:$I$221,MATCH(LARGE('GenerateurBingo.com'!$J$217:$J$221,ROW()-1),'GenerateurBingo.com'!$J$217:$J$221,0))</f>
        <v>Mot 22</v>
      </c>
      <c r="EC3" s="191" t="str">
        <f ca="1">INDEX('GenerateurBingo.com'!$A$227:$A$231,MATCH(LARGE('GenerateurBingo.com'!$B$227:$B$231,ROW()-1),'GenerateurBingo.com'!$B$227:$B$231,0))</f>
        <v>Mot 2</v>
      </c>
      <c r="ED3" s="191" t="str">
        <f ca="1">INDEX('GenerateurBingo.com'!$C$227:$C$231,MATCH(LARGE('GenerateurBingo.com'!$D$227:$D$231,ROW()-1),'GenerateurBingo.com'!$D$227:$D$231,0))</f>
        <v>Mot 7</v>
      </c>
      <c r="EE3" s="191" t="str">
        <f ca="1">INDEX('GenerateurBingo.com'!$E$227:$E$231,MATCH(LARGE('GenerateurBingo.com'!$F$227:$F$231,ROW()-1),'GenerateurBingo.com'!$F$227:$F$231,0))</f>
        <v>Mot 13</v>
      </c>
      <c r="EF3" s="191" t="str">
        <f ca="1">INDEX('GenerateurBingo.com'!$G$227:$G$231,MATCH(LARGE('GenerateurBingo.com'!$H$227:$H$231,ROW()-1),'GenerateurBingo.com'!$H$227:$H$231,0))</f>
        <v>Mot 18</v>
      </c>
      <c r="EG3" s="191" t="str">
        <f ca="1">INDEX('GenerateurBingo.com'!$I$227:$I$231,MATCH(LARGE('GenerateurBingo.com'!$J$227:$J$231,ROW()-1),'GenerateurBingo.com'!$J$227:$J$231,0))</f>
        <v>Mot 25</v>
      </c>
      <c r="EI3" s="191" t="str">
        <f ca="1">INDEX('GenerateurBingo.com'!$A$237:$A$241,MATCH(LARGE('GenerateurBingo.com'!$B$237:$B$241,ROW()-1),'GenerateurBingo.com'!$B$237:$B$241,0))</f>
        <v>Mot 5</v>
      </c>
      <c r="EJ3" s="191" t="str">
        <f ca="1">INDEX('GenerateurBingo.com'!$C$237:$C$241,MATCH(LARGE('GenerateurBingo.com'!$D$237:$D$241,ROW()-1),'GenerateurBingo.com'!$D$237:$D$241,0))</f>
        <v>Mot 6</v>
      </c>
      <c r="EK3" s="191" t="str">
        <f ca="1">INDEX('GenerateurBingo.com'!$E$237:$E$241,MATCH(LARGE('GenerateurBingo.com'!$F$237:$F$241,ROW()-1),'GenerateurBingo.com'!$F$237:$F$241,0))</f>
        <v>Mot 14</v>
      </c>
      <c r="EL3" s="191" t="str">
        <f ca="1">INDEX('GenerateurBingo.com'!$G$237:$G$241,MATCH(LARGE('GenerateurBingo.com'!$H$237:$H$241,ROW()-1),'GenerateurBingo.com'!$H$237:$H$241,0))</f>
        <v>Mot 18</v>
      </c>
      <c r="EM3" s="191" t="str">
        <f ca="1">INDEX('GenerateurBingo.com'!$I$237:$I$241,MATCH(LARGE('GenerateurBingo.com'!$J$237:$J$241,ROW()-1),'GenerateurBingo.com'!$J$237:$J$241,0))</f>
        <v>Mot 24</v>
      </c>
      <c r="EN3" s="191" t="str">
        <f ca="1">INDEX('GenerateurBingo.com'!$A$247:$A$251,MATCH(LARGE('GenerateurBingo.com'!$B$247:$B$251,ROW()-1),'GenerateurBingo.com'!$B$247:$B$251,0))</f>
        <v>Mot 1</v>
      </c>
      <c r="EO3" s="191" t="str">
        <f ca="1">INDEX('GenerateurBingo.com'!$C$247:$C$251,MATCH(LARGE('GenerateurBingo.com'!$D$247:$D$251,ROW()-1),'GenerateurBingo.com'!$D$247:$D$251,0))</f>
        <v>Mot 9</v>
      </c>
      <c r="EP3" s="191" t="str">
        <f ca="1">INDEX('GenerateurBingo.com'!$E$247:$E$251,MATCH(LARGE('GenerateurBingo.com'!$F$247:$F$251,ROW()-1),'GenerateurBingo.com'!$F$247:$F$251,0))</f>
        <v>Mot 12</v>
      </c>
      <c r="EQ3" s="191" t="str">
        <f ca="1">INDEX('GenerateurBingo.com'!$G$247:$G$251,MATCH(LARGE('GenerateurBingo.com'!$H$247:$H$251,ROW()-1),'GenerateurBingo.com'!$H$247:$H$251,0))</f>
        <v>Mot 20</v>
      </c>
      <c r="ER3" s="191" t="str">
        <f ca="1">INDEX('GenerateurBingo.com'!$I$247:$I$251,MATCH(LARGE('GenerateurBingo.com'!$J$247:$J$251,ROW()-1),'GenerateurBingo.com'!$J$247:$J$251,0))</f>
        <v>Mot 23</v>
      </c>
      <c r="ET3" s="191" t="str">
        <f ca="1">INDEX('GenerateurBingo.com'!$A$257:$A$261,MATCH(LARGE('GenerateurBingo.com'!$B$257:$B$261,ROW()-1),'GenerateurBingo.com'!$B$257:$B$261,0))</f>
        <v>Mot 5</v>
      </c>
      <c r="EU3" s="191" t="str">
        <f ca="1">INDEX('GenerateurBingo.com'!$C$257:$C$261,MATCH(LARGE('GenerateurBingo.com'!$D$257:$D$261,ROW()-1),'GenerateurBingo.com'!$D$257:$D$261,0))</f>
        <v>Mot 8</v>
      </c>
      <c r="EV3" s="191" t="str">
        <f ca="1">INDEX('GenerateurBingo.com'!$E$257:$E$261,MATCH(LARGE('GenerateurBingo.com'!$F$257:$F$261,ROW()-1),'GenerateurBingo.com'!$F$257:$F$261,0))</f>
        <v>Mot 15</v>
      </c>
      <c r="EW3" s="191" t="str">
        <f ca="1">INDEX('GenerateurBingo.com'!$G$257:$G$261,MATCH(LARGE('GenerateurBingo.com'!$H$257:$H$261,ROW()-1),'GenerateurBingo.com'!$H$257:$H$261,0))</f>
        <v>Mot 18</v>
      </c>
      <c r="EX3" s="191" t="str">
        <f ca="1">INDEX('GenerateurBingo.com'!$I$257:$I$261,MATCH(LARGE('GenerateurBingo.com'!$J$257:$J$261,ROW()-1),'GenerateurBingo.com'!$J$257:$J$261,0))</f>
        <v>Mot 23</v>
      </c>
      <c r="EY3" s="191" t="str">
        <f ca="1">INDEX('GenerateurBingo.com'!$A$267:$A$271,MATCH(LARGE('GenerateurBingo.com'!$B$267:$B$271,ROW()-1),'GenerateurBingo.com'!$B$267:$B$271,0))</f>
        <v>Mot 5</v>
      </c>
      <c r="EZ3" s="191" t="str">
        <f ca="1">INDEX('GenerateurBingo.com'!$C$267:$C$271,MATCH(LARGE('GenerateurBingo.com'!$D$267:$D$271,ROW()-1),'GenerateurBingo.com'!$D$267:$D$271,0))</f>
        <v>Mot 10</v>
      </c>
      <c r="FA3" s="191" t="str">
        <f ca="1">INDEX('GenerateurBingo.com'!$E$267:$E$271,MATCH(LARGE('GenerateurBingo.com'!$F$267:$F$271,ROW()-1),'GenerateurBingo.com'!$F$267:$F$271,0))</f>
        <v>Mot 11</v>
      </c>
      <c r="FB3" s="191" t="str">
        <f ca="1">INDEX('GenerateurBingo.com'!$G$267:$G$271,MATCH(LARGE('GenerateurBingo.com'!$H$267:$H$271,ROW()-1),'GenerateurBingo.com'!$H$267:$H$271,0))</f>
        <v>Mot 19</v>
      </c>
      <c r="FC3" s="191" t="str">
        <f ca="1">INDEX('GenerateurBingo.com'!$I$267:$I$271,MATCH(LARGE('GenerateurBingo.com'!$J$267:$J$271,ROW()-1),'GenerateurBingo.com'!$J$267:$J$271,0))</f>
        <v>Mot 22</v>
      </c>
      <c r="FE3" s="191" t="str">
        <f ca="1">INDEX('GenerateurBingo.com'!$A$277:$A$281,MATCH(LARGE('GenerateurBingo.com'!$B$277:$B$281,ROW()-1),'GenerateurBingo.com'!$B$277:$B$281,0))</f>
        <v>Mot 3</v>
      </c>
      <c r="FF3" s="191" t="str">
        <f ca="1">INDEX('GenerateurBingo.com'!$C$277:$C$281,MATCH(LARGE('GenerateurBingo.com'!$D$277:$D$281,ROW()-1),'GenerateurBingo.com'!$D$277:$D$281,0))</f>
        <v>Mot 7</v>
      </c>
      <c r="FG3" s="191" t="str">
        <f ca="1">INDEX('GenerateurBingo.com'!$E$277:$E$281,MATCH(LARGE('GenerateurBingo.com'!$F$277:$F$281,ROW()-1),'GenerateurBingo.com'!$F$277:$F$281,0))</f>
        <v>Mot 11</v>
      </c>
      <c r="FH3" s="191" t="str">
        <f ca="1">INDEX('GenerateurBingo.com'!$G$277:$G$281,MATCH(LARGE('GenerateurBingo.com'!$H$277:$H$281,ROW()-1),'GenerateurBingo.com'!$H$277:$H$281,0))</f>
        <v>Mot 18</v>
      </c>
      <c r="FI3" s="191" t="str">
        <f ca="1">INDEX('GenerateurBingo.com'!$I$277:$I$281,MATCH(LARGE('GenerateurBingo.com'!$J$277:$J$281,ROW()-1),'GenerateurBingo.com'!$J$277:$J$281,0))</f>
        <v>Mot 24</v>
      </c>
      <c r="FJ3" s="191" t="str">
        <f ca="1">INDEX('GenerateurBingo.com'!$A$287:$A$291,MATCH(LARGE('GenerateurBingo.com'!$B$287:$B$291,ROW()-1),'GenerateurBingo.com'!$B$287:$B$291,0))</f>
        <v>Mot 3</v>
      </c>
      <c r="FK3" s="191" t="str">
        <f ca="1">INDEX('GenerateurBingo.com'!$C$287:$C$291,MATCH(LARGE('GenerateurBingo.com'!$D$287:$D$291,ROW()-1),'GenerateurBingo.com'!$D$287:$D$291,0))</f>
        <v>Mot 9</v>
      </c>
      <c r="FL3" s="191" t="str">
        <f ca="1">INDEX('GenerateurBingo.com'!$E$287:$E$291,MATCH(LARGE('GenerateurBingo.com'!$F$287:$F$291,ROW()-1),'GenerateurBingo.com'!$F$287:$F$291,0))</f>
        <v>Mot 15</v>
      </c>
      <c r="FM3" s="191" t="str">
        <f ca="1">INDEX('GenerateurBingo.com'!$G$287:$G$291,MATCH(LARGE('GenerateurBingo.com'!$H$287:$H$291,ROW()-1),'GenerateurBingo.com'!$H$287:$H$291,0))</f>
        <v>Mot 17</v>
      </c>
      <c r="FN3" s="191" t="str">
        <f ca="1">INDEX('GenerateurBingo.com'!$I$287:$I$291,MATCH(LARGE('GenerateurBingo.com'!$J$287:$J$291,ROW()-1),'GenerateurBingo.com'!$J$287:$J$291,0))</f>
        <v>Mot 21</v>
      </c>
      <c r="FP3" s="191" t="str">
        <f ca="1">INDEX('GenerateurBingo.com'!$A$297:$A$301,MATCH(LARGE('GenerateurBingo.com'!$B$297:$B$301,ROW()-1),'GenerateurBingo.com'!$B$297:$B$301,0))</f>
        <v>Mot 2</v>
      </c>
      <c r="FQ3" s="191" t="str">
        <f ca="1">INDEX('GenerateurBingo.com'!$C$297:$C$301,MATCH(LARGE('GenerateurBingo.com'!$D$297:$D$301,ROW()-1),'GenerateurBingo.com'!$D$297:$D$301,0))</f>
        <v>Mot 8</v>
      </c>
      <c r="FR3" s="191" t="str">
        <f ca="1">INDEX('GenerateurBingo.com'!$E$297:$E$301,MATCH(LARGE('GenerateurBingo.com'!$F$297:$F$301,ROW()-1),'GenerateurBingo.com'!$F$297:$F$301,0))</f>
        <v>Mot 12</v>
      </c>
      <c r="FS3" s="191" t="str">
        <f ca="1">INDEX('GenerateurBingo.com'!$G$297:$G$301,MATCH(LARGE('GenerateurBingo.com'!$H$297:$H$301,ROW()-1),'GenerateurBingo.com'!$H$297:$H$301,0))</f>
        <v>Mot 17</v>
      </c>
      <c r="FT3" s="191" t="str">
        <f ca="1">INDEX('GenerateurBingo.com'!$I$297:$I$301,MATCH(LARGE('GenerateurBingo.com'!$J$297:$J$301,ROW()-1),'GenerateurBingo.com'!$J$297:$J$301,0))</f>
        <v>Mot 24</v>
      </c>
      <c r="FU3" s="191" t="str">
        <f ca="1">INDEX('GenerateurBingo.com'!$A$307:$A$311,MATCH(LARGE('GenerateurBingo.com'!$B$307:$B$311,ROW()-1),'GenerateurBingo.com'!$B$307:$B$311,0))</f>
        <v>Mot 2</v>
      </c>
      <c r="FV3" s="191" t="str">
        <f ca="1">INDEX('GenerateurBingo.com'!$C$307:$C$311,MATCH(LARGE('GenerateurBingo.com'!$D$307:$D$311,ROW()-1),'GenerateurBingo.com'!$D$307:$D$311,0))</f>
        <v>Mot 7</v>
      </c>
      <c r="FW3" s="191" t="str">
        <f ca="1">INDEX('GenerateurBingo.com'!$E$307:$E$311,MATCH(LARGE('GenerateurBingo.com'!$F$307:$F$311,ROW()-1),'GenerateurBingo.com'!$F$307:$F$311,0))</f>
        <v>Mot 13</v>
      </c>
      <c r="FX3" s="191" t="str">
        <f ca="1">INDEX('GenerateurBingo.com'!$G$307:$G$311,MATCH(LARGE('GenerateurBingo.com'!$H$307:$H$311,ROW()-1),'GenerateurBingo.com'!$H$307:$H$311,0))</f>
        <v>Mot 17</v>
      </c>
      <c r="FY3" s="191" t="str">
        <f ca="1">INDEX('GenerateurBingo.com'!$I$307:$I$311,MATCH(LARGE('GenerateurBingo.com'!$J$307:$J$311,ROW()-1),'GenerateurBingo.com'!$J$307:$J$311,0))</f>
        <v>Mot 25</v>
      </c>
      <c r="GA3" s="191" t="str">
        <f ca="1">INDEX('GenerateurBingo.com'!$A$317:$A$321,MATCH(LARGE('GenerateurBingo.com'!$B$317:$B$321,ROW()-1),'GenerateurBingo.com'!$B$317:$B$321,0))</f>
        <v>Mot 3</v>
      </c>
      <c r="GB3" s="191" t="str">
        <f ca="1">INDEX('GenerateurBingo.com'!$C$317:$C$321,MATCH(LARGE('GenerateurBingo.com'!$D$317:$D$321,ROW()-1),'GenerateurBingo.com'!$D$317:$D$321,0))</f>
        <v>Mot 6</v>
      </c>
      <c r="GC3" s="191" t="str">
        <f ca="1">INDEX('GenerateurBingo.com'!$E$317:$E$321,MATCH(LARGE('GenerateurBingo.com'!$F$317:$F$321,ROW()-1),'GenerateurBingo.com'!$F$317:$F$321,0))</f>
        <v>Mot 13</v>
      </c>
      <c r="GD3" s="191" t="str">
        <f ca="1">INDEX('GenerateurBingo.com'!$G$317:$G$321,MATCH(LARGE('GenerateurBingo.com'!$H$317:$H$321,ROW()-1),'GenerateurBingo.com'!$H$317:$H$321,0))</f>
        <v>Mot 19</v>
      </c>
      <c r="GE3" s="191" t="str">
        <f ca="1">INDEX('GenerateurBingo.com'!$I$317:$I$321,MATCH(LARGE('GenerateurBingo.com'!$J$317:$J$321,ROW()-1),'GenerateurBingo.com'!$J$317:$J$321,0))</f>
        <v>Mot 24</v>
      </c>
      <c r="GF3" s="191" t="str">
        <f ca="1">INDEX('GenerateurBingo.com'!$A$327:$A$331,MATCH(LARGE('GenerateurBingo.com'!$B$327:$B$331,ROW()-1),'GenerateurBingo.com'!$B$327:$B$331,0))</f>
        <v>Mot 4</v>
      </c>
      <c r="GG3" s="191" t="str">
        <f ca="1">INDEX('GenerateurBingo.com'!$C$327:$C$331,MATCH(LARGE('GenerateurBingo.com'!$D$327:$D$331,ROW()-1),'GenerateurBingo.com'!$D$327:$D$331,0))</f>
        <v>Mot 10</v>
      </c>
      <c r="GH3" s="191" t="str">
        <f ca="1">INDEX('GenerateurBingo.com'!$E$327:$E$331,MATCH(LARGE('GenerateurBingo.com'!$F$327:$F$331,ROW()-1),'GenerateurBingo.com'!$F$327:$F$331,0))</f>
        <v>Mot 13</v>
      </c>
      <c r="GI3" s="191" t="str">
        <f ca="1">INDEX('GenerateurBingo.com'!$G$327:$G$331,MATCH(LARGE('GenerateurBingo.com'!$H$327:$H$331,ROW()-1),'GenerateurBingo.com'!$H$327:$H$331,0))</f>
        <v>Mot 16</v>
      </c>
      <c r="GJ3" s="191" t="str">
        <f ca="1">INDEX('GenerateurBingo.com'!$I$327:$I$331,MATCH(LARGE('GenerateurBingo.com'!$J$327:$J$331,ROW()-1),'GenerateurBingo.com'!$J$327:$J$331,0))</f>
        <v>Mot 24</v>
      </c>
      <c r="GL3" s="191" t="str">
        <f ca="1">INDEX('GenerateurBingo.com'!$A$337:$A$341,MATCH(LARGE('GenerateurBingo.com'!$B$337:$B$341,ROW()-1),'GenerateurBingo.com'!$B$337:$B$341,0))</f>
        <v>Mot 4</v>
      </c>
      <c r="GM3" s="191" t="str">
        <f ca="1">INDEX('GenerateurBingo.com'!$C$337:$C$341,MATCH(LARGE('GenerateurBingo.com'!$D$337:$D$341,ROW()-1),'GenerateurBingo.com'!$D$337:$D$341,0))</f>
        <v>Mot 10</v>
      </c>
      <c r="GN3" s="191" t="str">
        <f ca="1">INDEX('GenerateurBingo.com'!$E$337:$E$341,MATCH(LARGE('GenerateurBingo.com'!$F$337:$F$341,ROW()-1),'GenerateurBingo.com'!$F$337:$F$341,0))</f>
        <v>Mot 12</v>
      </c>
      <c r="GO3" s="191" t="str">
        <f ca="1">INDEX('GenerateurBingo.com'!$G$337:$G$341,MATCH(LARGE('GenerateurBingo.com'!$H$337:$H$341,ROW()-1),'GenerateurBingo.com'!$H$337:$H$341,0))</f>
        <v>Mot 16</v>
      </c>
      <c r="GP3" s="191" t="str">
        <f ca="1">INDEX('GenerateurBingo.com'!$I$337:$I$341,MATCH(LARGE('GenerateurBingo.com'!$J$337:$J$341,ROW()-1),'GenerateurBingo.com'!$J$337:$J$341,0))</f>
        <v>Mot 23</v>
      </c>
      <c r="GQ3" s="191" t="str">
        <f ca="1">INDEX('GenerateurBingo.com'!$A$347:$A$351,MATCH(LARGE('GenerateurBingo.com'!$B$347:$B$351,ROW()-1),'GenerateurBingo.com'!$B$347:$B$351,0))</f>
        <v>Mot 2</v>
      </c>
      <c r="GR3" s="191" t="str">
        <f ca="1">INDEX('GenerateurBingo.com'!$C$347:$C$351,MATCH(LARGE('GenerateurBingo.com'!$D$347:$D$351,ROW()-1),'GenerateurBingo.com'!$D$347:$D$351,0))</f>
        <v>Mot 10</v>
      </c>
      <c r="GS3" s="191" t="str">
        <f ca="1">INDEX('GenerateurBingo.com'!$E$347:$E$351,MATCH(LARGE('GenerateurBingo.com'!$F$347:$F$351,ROW()-1),'GenerateurBingo.com'!$F$347:$F$351,0))</f>
        <v>Mot 11</v>
      </c>
      <c r="GT3" s="191" t="str">
        <f ca="1">INDEX('GenerateurBingo.com'!$G$347:$G$351,MATCH(LARGE('GenerateurBingo.com'!$H$347:$H$351,ROW()-1),'GenerateurBingo.com'!$H$347:$H$351,0))</f>
        <v>Mot 17</v>
      </c>
      <c r="GU3" s="191" t="str">
        <f ca="1">INDEX('GenerateurBingo.com'!$I$347:$I$351,MATCH(LARGE('GenerateurBingo.com'!$J$347:$J$351,ROW()-1),'GenerateurBingo.com'!$J$347:$J$351,0))</f>
        <v>Mot 22</v>
      </c>
      <c r="GW3" s="191" t="str">
        <f ca="1">INDEX('GenerateurBingo.com'!$A$357:$A$361,MATCH(LARGE('GenerateurBingo.com'!$B$357:$B$361,ROW()-1),'GenerateurBingo.com'!$B$357:$B$361,0))</f>
        <v>Mot 5</v>
      </c>
      <c r="GX3" s="191" t="str">
        <f ca="1">INDEX('GenerateurBingo.com'!$C$357:$C$361,MATCH(LARGE('GenerateurBingo.com'!$D$357:$D$361,ROW()-1),'GenerateurBingo.com'!$D$357:$D$361,0))</f>
        <v>Mot 8</v>
      </c>
      <c r="GY3" s="191" t="str">
        <f ca="1">INDEX('GenerateurBingo.com'!$E$357:$E$361,MATCH(LARGE('GenerateurBingo.com'!$F$357:$F$361,ROW()-1),'GenerateurBingo.com'!$F$357:$F$361,0))</f>
        <v>Mot 14</v>
      </c>
      <c r="GZ3" s="191" t="str">
        <f ca="1">INDEX('GenerateurBingo.com'!$G$357:$G$361,MATCH(LARGE('GenerateurBingo.com'!$H$357:$H$361,ROW()-1),'GenerateurBingo.com'!$H$357:$H$361,0))</f>
        <v>Mot 18</v>
      </c>
      <c r="HA3" s="191" t="str">
        <f ca="1">INDEX('GenerateurBingo.com'!$I$357:$I$361,MATCH(LARGE('GenerateurBingo.com'!$J$357:$J$361,ROW()-1),'GenerateurBingo.com'!$J$357:$J$361,0))</f>
        <v>Mot 25</v>
      </c>
      <c r="HB3" s="191" t="str">
        <f ca="1">INDEX('GenerateurBingo.com'!$A$367:$A$371,MATCH(LARGE('GenerateurBingo.com'!$B$367:$B$371,ROW()-1),'GenerateurBingo.com'!$B$367:$B$371,0))</f>
        <v>Mot 1</v>
      </c>
      <c r="HC3" s="191" t="str">
        <f ca="1">INDEX('GenerateurBingo.com'!$C$367:$C$371,MATCH(LARGE('GenerateurBingo.com'!$D$367:$D$371,ROW()-1),'GenerateurBingo.com'!$D$367:$D$371,0))</f>
        <v>Mot 10</v>
      </c>
      <c r="HD3" s="191" t="str">
        <f ca="1">INDEX('GenerateurBingo.com'!$E$367:$E$371,MATCH(LARGE('GenerateurBingo.com'!$F$367:$F$371,ROW()-1),'GenerateurBingo.com'!$F$367:$F$371,0))</f>
        <v>Mot 11</v>
      </c>
      <c r="HE3" s="191" t="str">
        <f ca="1">INDEX('GenerateurBingo.com'!$G$367:$G$371,MATCH(LARGE('GenerateurBingo.com'!$H$367:$H$371,ROW()-1),'GenerateurBingo.com'!$H$367:$H$371,0))</f>
        <v>Mot 16</v>
      </c>
      <c r="HF3" s="191" t="str">
        <f ca="1">INDEX('GenerateurBingo.com'!$I$367:$I$371,MATCH(LARGE('GenerateurBingo.com'!$J$367:$J$371,ROW()-1),'GenerateurBingo.com'!$J$367:$J$371,0))</f>
        <v>Mot 21</v>
      </c>
      <c r="HH3" s="191" t="str">
        <f ca="1">INDEX('GenerateurBingo.com'!$A$377:$A$381,MATCH(LARGE('GenerateurBingo.com'!$B$377:$B$381,ROW()-1),'GenerateurBingo.com'!$B$377:$B$381,0))</f>
        <v>Mot 2</v>
      </c>
      <c r="HI3" s="191" t="str">
        <f ca="1">INDEX('GenerateurBingo.com'!$C$377:$C$381,MATCH(LARGE('GenerateurBingo.com'!$D$377:$D$381,ROW()-1),'GenerateurBingo.com'!$D$377:$D$381,0))</f>
        <v>Mot 7</v>
      </c>
      <c r="HJ3" s="191" t="str">
        <f ca="1">INDEX('GenerateurBingo.com'!$E$377:$E$381,MATCH(LARGE('GenerateurBingo.com'!$F$377:$F$381,ROW()-1),'GenerateurBingo.com'!$F$377:$F$381,0))</f>
        <v>Mot 11</v>
      </c>
      <c r="HK3" s="191" t="str">
        <f ca="1">INDEX('GenerateurBingo.com'!$G$377:$G$381,MATCH(LARGE('GenerateurBingo.com'!$H$377:$H$381,ROW()-1),'GenerateurBingo.com'!$H$377:$H$381,0))</f>
        <v>Mot 20</v>
      </c>
      <c r="HL3" s="191" t="str">
        <f ca="1">INDEX('GenerateurBingo.com'!$I$377:$I$381,MATCH(LARGE('GenerateurBingo.com'!$J$377:$J$381,ROW()-1),'GenerateurBingo.com'!$J$377:$J$381,0))</f>
        <v>Mot 22</v>
      </c>
      <c r="HM3" s="191" t="str">
        <f ca="1">INDEX('GenerateurBingo.com'!$A$387:$A$391,MATCH(LARGE('GenerateurBingo.com'!$B$387:$B$391,ROW()-1),'GenerateurBingo.com'!$B$387:$B$391,0))</f>
        <v>Mot 2</v>
      </c>
      <c r="HN3" s="191" t="str">
        <f ca="1">INDEX('GenerateurBingo.com'!$C$387:$C$391,MATCH(LARGE('GenerateurBingo.com'!$D$387:$D$391,ROW()-1),'GenerateurBingo.com'!$D$387:$D$391,0))</f>
        <v>Mot 9</v>
      </c>
      <c r="HO3" s="191" t="str">
        <f ca="1">INDEX('GenerateurBingo.com'!$E$387:$E$391,MATCH(LARGE('GenerateurBingo.com'!$F$387:$F$391,ROW()-1),'GenerateurBingo.com'!$F$387:$F$391,0))</f>
        <v>Mot 13</v>
      </c>
      <c r="HP3" s="191" t="str">
        <f ca="1">INDEX('GenerateurBingo.com'!$G$387:$G$391,MATCH(LARGE('GenerateurBingo.com'!$H$387:$H$391,ROW()-1),'GenerateurBingo.com'!$H$387:$H$391,0))</f>
        <v>Mot 19</v>
      </c>
      <c r="HQ3" s="191" t="str">
        <f ca="1">INDEX('GenerateurBingo.com'!$I$387:$I$391,MATCH(LARGE('GenerateurBingo.com'!$J$387:$J$391,ROW()-1),'GenerateurBingo.com'!$J$387:$J$391,0))</f>
        <v>Mot 22</v>
      </c>
      <c r="HS3" s="191" t="str">
        <f ca="1">INDEX('GenerateurBingo.com'!$A$397:$A$401,MATCH(LARGE('GenerateurBingo.com'!$B$397:$B$401,ROW()-1),'GenerateurBingo.com'!$B$397:$B$401,0))</f>
        <v>Mot 1</v>
      </c>
      <c r="HT3" s="191" t="str">
        <f ca="1">INDEX('GenerateurBingo.com'!$C$397:$C$401,MATCH(LARGE('GenerateurBingo.com'!$D$397:$D$401,ROW()-1),'GenerateurBingo.com'!$D$397:$D$401,0))</f>
        <v>Mot 6</v>
      </c>
      <c r="HU3" s="191" t="str">
        <f ca="1">INDEX('GenerateurBingo.com'!$E$397:$E$401,MATCH(LARGE('GenerateurBingo.com'!$F$397:$F$401,ROW()-1),'GenerateurBingo.com'!$F$397:$F$401,0))</f>
        <v>Mot 13</v>
      </c>
      <c r="HV3" s="191" t="str">
        <f ca="1">INDEX('GenerateurBingo.com'!$G$397:$G$401,MATCH(LARGE('GenerateurBingo.com'!$H$397:$H$401,ROW()-1),'GenerateurBingo.com'!$H$397:$H$401,0))</f>
        <v>Mot 18</v>
      </c>
      <c r="HW3" s="191" t="str">
        <f ca="1">INDEX('GenerateurBingo.com'!$I$397:$I$401,MATCH(LARGE('GenerateurBingo.com'!$J$397:$J$401,ROW()-1),'GenerateurBingo.com'!$J$397:$J$401,0))</f>
        <v>Mot 22</v>
      </c>
      <c r="HX3" s="191" t="str">
        <f ca="1">INDEX('GenerateurBingo.com'!$A$407:$A$411,MATCH(LARGE('GenerateurBingo.com'!$B$407:$B$411,ROW()-1),'GenerateurBingo.com'!$B$407:$B$411,0))</f>
        <v>Mot 1</v>
      </c>
      <c r="HY3" s="191" t="str">
        <f ca="1">INDEX('GenerateurBingo.com'!$C$407:$C$411,MATCH(LARGE('GenerateurBingo.com'!$D$407:$D$411,ROW()-1),'GenerateurBingo.com'!$D$407:$D$411,0))</f>
        <v>Mot 6</v>
      </c>
      <c r="HZ3" s="191" t="str">
        <f ca="1">INDEX('GenerateurBingo.com'!$E$407:$E$411,MATCH(LARGE('GenerateurBingo.com'!$F$407:$F$411,ROW()-1),'GenerateurBingo.com'!$F$407:$F$411,0))</f>
        <v>Mot 15</v>
      </c>
      <c r="IA3" s="191" t="str">
        <f ca="1">INDEX('GenerateurBingo.com'!$G$407:$G$411,MATCH(LARGE('GenerateurBingo.com'!$H$407:$H$411,ROW()-1),'GenerateurBingo.com'!$H$407:$H$411,0))</f>
        <v>Mot 18</v>
      </c>
      <c r="IB3" s="191" t="str">
        <f ca="1">INDEX('GenerateurBingo.com'!$I$407:$I$411,MATCH(LARGE('GenerateurBingo.com'!$J$407:$J$411,ROW()-1),'GenerateurBingo.com'!$J$407:$J$411,0))</f>
        <v>Mot 23</v>
      </c>
      <c r="ID3" s="191" t="str">
        <f ca="1">INDEX('GenerateurBingo.com'!$A$417:$A$421,MATCH(LARGE('GenerateurBingo.com'!$B$417:$B$421,ROW()-1),'GenerateurBingo.com'!$B$417:$B$421,0))</f>
        <v>Mot 1</v>
      </c>
      <c r="IE3" s="191" t="str">
        <f ca="1">INDEX('GenerateurBingo.com'!$C$417:$C$421,MATCH(LARGE('GenerateurBingo.com'!$D$417:$D$421,ROW()-1),'GenerateurBingo.com'!$D$417:$D$421,0))</f>
        <v>Mot 7</v>
      </c>
      <c r="IF3" s="191" t="str">
        <f ca="1">INDEX('GenerateurBingo.com'!$E$417:$E$421,MATCH(LARGE('GenerateurBingo.com'!$F$417:$F$421,ROW()-1),'GenerateurBingo.com'!$F$417:$F$421,0))</f>
        <v>Mot 13</v>
      </c>
      <c r="IG3" s="191" t="str">
        <f ca="1">INDEX('GenerateurBingo.com'!$G$417:$G$421,MATCH(LARGE('GenerateurBingo.com'!$H$417:$H$421,ROW()-1),'GenerateurBingo.com'!$H$417:$H$421,0))</f>
        <v>Mot 18</v>
      </c>
      <c r="IH3" s="191" t="str">
        <f ca="1">INDEX('GenerateurBingo.com'!$I$417:$I$421,MATCH(LARGE('GenerateurBingo.com'!$J$417:$J$421,ROW()-1),'GenerateurBingo.com'!$J$417:$J$421,0))</f>
        <v>Mot 22</v>
      </c>
      <c r="II3" s="191" t="str">
        <f ca="1">INDEX('GenerateurBingo.com'!$A$427:$A$431,MATCH(LARGE('GenerateurBingo.com'!$B$427:$B$431,ROW()-1),'GenerateurBingo.com'!$B$427:$B$431,0))</f>
        <v>Mot 5</v>
      </c>
      <c r="IJ3" s="191" t="str">
        <f ca="1">INDEX('GenerateurBingo.com'!$C$427:$C$431,MATCH(LARGE('GenerateurBingo.com'!$D$427:$D$431,ROW()-1),'GenerateurBingo.com'!$D$427:$D$431,0))</f>
        <v>Mot 10</v>
      </c>
      <c r="IK3" s="191" t="str">
        <f ca="1">INDEX('GenerateurBingo.com'!$E$427:$E$431,MATCH(LARGE('GenerateurBingo.com'!$F$427:$F$431,ROW()-1),'GenerateurBingo.com'!$F$427:$F$431,0))</f>
        <v>Mot 13</v>
      </c>
      <c r="IL3" s="191" t="str">
        <f ca="1">INDEX('GenerateurBingo.com'!$G$427:$G$431,MATCH(LARGE('GenerateurBingo.com'!$H$427:$H$431,ROW()-1),'GenerateurBingo.com'!$H$427:$H$431,0))</f>
        <v>Mot 19</v>
      </c>
      <c r="IM3" s="191" t="str">
        <f ca="1">INDEX('GenerateurBingo.com'!$I$427:$I$431,MATCH(LARGE('GenerateurBingo.com'!$J$427:$J$431,ROW()-1),'GenerateurBingo.com'!$J$427:$J$431,0))</f>
        <v>Mot 21</v>
      </c>
      <c r="IO3" s="191" t="str">
        <f ca="1">INDEX('GenerateurBingo.com'!$A$437:$A$441,MATCH(LARGE('GenerateurBingo.com'!$B$437:$B$441,ROW()-1),'GenerateurBingo.com'!$B$437:$B$441,0))</f>
        <v>Mot 5</v>
      </c>
      <c r="IP3" s="191" t="str">
        <f ca="1">INDEX('GenerateurBingo.com'!$C$437:$C$441,MATCH(LARGE('GenerateurBingo.com'!$D$437:$D$441,ROW()-1),'GenerateurBingo.com'!$D$437:$D$441,0))</f>
        <v>Mot 7</v>
      </c>
      <c r="IQ3" s="191" t="str">
        <f ca="1">INDEX('GenerateurBingo.com'!$E$437:$E$441,MATCH(LARGE('GenerateurBingo.com'!$F$437:$F$441,ROW()-1),'GenerateurBingo.com'!$F$437:$F$441,0))</f>
        <v>Mot 12</v>
      </c>
      <c r="IR3" s="191" t="str">
        <f ca="1">INDEX('GenerateurBingo.com'!$G$437:$G$441,MATCH(LARGE('GenerateurBingo.com'!$H$437:$H$441,ROW()-1),'GenerateurBingo.com'!$H$437:$H$441,0))</f>
        <v>Mot 20</v>
      </c>
      <c r="IS3" s="191" t="str">
        <f ca="1">INDEX('GenerateurBingo.com'!$I$437:$I$441,MATCH(LARGE('GenerateurBingo.com'!$J$437:$J$441,ROW()-1),'GenerateurBingo.com'!$J$437:$J$441,0))</f>
        <v>Mot 24</v>
      </c>
      <c r="IT3" s="191" t="str">
        <f ca="1">INDEX('GenerateurBingo.com'!$A$447:$A$451,MATCH(LARGE('GenerateurBingo.com'!$B$447:$B$451,ROW()-1),'GenerateurBingo.com'!$B$447:$B$451,0))</f>
        <v>Mot 4</v>
      </c>
      <c r="IU3" s="191" t="str">
        <f ca="1">INDEX('GenerateurBingo.com'!$C$447:$C$451,MATCH(LARGE('GenerateurBingo.com'!$D$447:$D$451,ROW()-1),'GenerateurBingo.com'!$D$447:$D$451,0))</f>
        <v>Mot 8</v>
      </c>
      <c r="IV3" s="191" t="str">
        <f ca="1">INDEX('GenerateurBingo.com'!$E$447:$E$451,MATCH(LARGE('GenerateurBingo.com'!$F$447:$F$451,ROW()-1),'GenerateurBingo.com'!$F$447:$F$451,0))</f>
        <v>Mot 11</v>
      </c>
      <c r="IW3" s="191" t="str">
        <f ca="1">INDEX('GenerateurBingo.com'!$G$447:$G$451,MATCH(LARGE('GenerateurBingo.com'!$H$447:$H$451,ROW()-1),'GenerateurBingo.com'!$H$447:$H$451,0))</f>
        <v>Mot 16</v>
      </c>
      <c r="IX3" s="191" t="str">
        <f ca="1">INDEX('GenerateurBingo.com'!$I$447:$I$451,MATCH(LARGE('GenerateurBingo.com'!$J$447:$J$451,ROW()-1),'GenerateurBingo.com'!$J$447:$J$451,0))</f>
        <v>Mot 25</v>
      </c>
      <c r="IZ3" s="191" t="str">
        <f ca="1">INDEX('GenerateurBingo.com'!$A$457:$A$461,MATCH(LARGE('GenerateurBingo.com'!$B$457:$B$461,ROW()-1),'GenerateurBingo.com'!$B$457:$B$461,0))</f>
        <v>Mot 1</v>
      </c>
      <c r="JA3" s="191" t="str">
        <f ca="1">INDEX('GenerateurBingo.com'!$C$457:$C$461,MATCH(LARGE('GenerateurBingo.com'!$D$457:$D$461,ROW()-1),'GenerateurBingo.com'!$D$457:$D$461,0))</f>
        <v>Mot 10</v>
      </c>
      <c r="JB3" s="191" t="str">
        <f ca="1">INDEX('GenerateurBingo.com'!$E$457:$E$461,MATCH(LARGE('GenerateurBingo.com'!$F$457:$F$461,ROW()-1),'GenerateurBingo.com'!$F$457:$F$461,0))</f>
        <v>Mot 13</v>
      </c>
      <c r="JC3" s="191" t="str">
        <f ca="1">INDEX('GenerateurBingo.com'!$G$457:$G$461,MATCH(LARGE('GenerateurBingo.com'!$H$457:$H$461,ROW()-1),'GenerateurBingo.com'!$H$457:$H$461,0))</f>
        <v>Mot 20</v>
      </c>
      <c r="JD3" s="191" t="str">
        <f ca="1">INDEX('GenerateurBingo.com'!$I$457:$I$461,MATCH(LARGE('GenerateurBingo.com'!$J$457:$J$461,ROW()-1),'GenerateurBingo.com'!$J$457:$J$461,0))</f>
        <v>Mot 23</v>
      </c>
      <c r="JE3" s="191" t="str">
        <f ca="1">INDEX('GenerateurBingo.com'!$A$467:$A$471,MATCH(LARGE('GenerateurBingo.com'!$B$467:$B$471,ROW()-1),'GenerateurBingo.com'!$B$467:$B$471,0))</f>
        <v>Mot 3</v>
      </c>
      <c r="JF3" s="191" t="str">
        <f ca="1">INDEX('GenerateurBingo.com'!$C$467:$C$471,MATCH(LARGE('GenerateurBingo.com'!$D$467:$D$471,ROW()-1),'GenerateurBingo.com'!$D$467:$D$471,0))</f>
        <v>Mot 6</v>
      </c>
      <c r="JG3" s="191" t="str">
        <f ca="1">INDEX('GenerateurBingo.com'!$E$467:$E$471,MATCH(LARGE('GenerateurBingo.com'!$F$467:$F$471,ROW()-1),'GenerateurBingo.com'!$F$467:$F$471,0))</f>
        <v>Mot 12</v>
      </c>
      <c r="JH3" s="191" t="str">
        <f ca="1">INDEX('GenerateurBingo.com'!$G$467:$G$471,MATCH(LARGE('GenerateurBingo.com'!$H$467:$H$471,ROW()-1),'GenerateurBingo.com'!$H$467:$H$471,0))</f>
        <v>Mot 19</v>
      </c>
      <c r="JI3" s="191" t="str">
        <f ca="1">INDEX('GenerateurBingo.com'!$I$467:$I$471,MATCH(LARGE('GenerateurBingo.com'!$J$467:$J$471,ROW()-1),'GenerateurBingo.com'!$J$467:$J$471,0))</f>
        <v>Mot 24</v>
      </c>
      <c r="JK3" s="191" t="str">
        <f ca="1">INDEX('GenerateurBingo.com'!$A$477:$A$481,MATCH(LARGE('GenerateurBingo.com'!$B$477:$B$481,ROW()-1),'GenerateurBingo.com'!$B$477:$B$481,0))</f>
        <v>Mot 3</v>
      </c>
      <c r="JL3" s="191" t="str">
        <f ca="1">INDEX('GenerateurBingo.com'!$C$477:$C$481,MATCH(LARGE('GenerateurBingo.com'!$D$477:$D$481,ROW()-1),'GenerateurBingo.com'!$D$477:$D$481,0))</f>
        <v>Mot 6</v>
      </c>
      <c r="JM3" s="191" t="str">
        <f ca="1">INDEX('GenerateurBingo.com'!$E$477:$E$481,MATCH(LARGE('GenerateurBingo.com'!$F$477:$F$481,ROW()-1),'GenerateurBingo.com'!$F$477:$F$481,0))</f>
        <v>Mot 12</v>
      </c>
      <c r="JN3" s="191" t="str">
        <f ca="1">INDEX('GenerateurBingo.com'!$G$477:$G$481,MATCH(LARGE('GenerateurBingo.com'!$H$477:$H$481,ROW()-1),'GenerateurBingo.com'!$H$477:$H$481,0))</f>
        <v>Mot 20</v>
      </c>
      <c r="JO3" s="191" t="str">
        <f ca="1">INDEX('GenerateurBingo.com'!$I$477:$I$481,MATCH(LARGE('GenerateurBingo.com'!$J$477:$J$481,ROW()-1),'GenerateurBingo.com'!$J$477:$J$481,0))</f>
        <v>Mot 21</v>
      </c>
      <c r="JP3" s="191" t="str">
        <f ca="1">INDEX('GenerateurBingo.com'!$A$487:$A$491,MATCH(LARGE('GenerateurBingo.com'!$B$487:$B$491,ROW()-1),'GenerateurBingo.com'!$B$487:$B$491,0))</f>
        <v>Mot 3</v>
      </c>
      <c r="JQ3" s="191" t="str">
        <f ca="1">INDEX('GenerateurBingo.com'!$C$487:$C$491,MATCH(LARGE('GenerateurBingo.com'!$D$487:$D$491,ROW()-1),'GenerateurBingo.com'!$D$487:$D$491,0))</f>
        <v>Mot 10</v>
      </c>
      <c r="JR3" s="191" t="str">
        <f ca="1">INDEX('GenerateurBingo.com'!$E$487:$E$491,MATCH(LARGE('GenerateurBingo.com'!$F$487:$F$491,ROW()-1),'GenerateurBingo.com'!$F$487:$F$491,0))</f>
        <v>Mot 14</v>
      </c>
      <c r="JS3" s="191" t="str">
        <f ca="1">INDEX('GenerateurBingo.com'!$G$487:$G$491,MATCH(LARGE('GenerateurBingo.com'!$H$487:$H$491,ROW()-1),'GenerateurBingo.com'!$H$487:$H$491,0))</f>
        <v>Mot 20</v>
      </c>
      <c r="JT3" s="191" t="str">
        <f ca="1">INDEX('GenerateurBingo.com'!$I$487:$I$491,MATCH(LARGE('GenerateurBingo.com'!$J$487:$J$491,ROW()-1),'GenerateurBingo.com'!$J$487:$J$491,0))</f>
        <v>Mot 23</v>
      </c>
      <c r="JV3" s="191" t="str">
        <f ca="1">INDEX('GenerateurBingo.com'!$A$497:$A$501,MATCH(LARGE('GenerateurBingo.com'!$B$497:$B$501,ROW()-1),'GenerateurBingo.com'!$B$497:$B$501,0))</f>
        <v>Mot 4</v>
      </c>
      <c r="JW3" s="191" t="str">
        <f ca="1">INDEX('GenerateurBingo.com'!$C$497:$C$501,MATCH(LARGE('GenerateurBingo.com'!$D$497:$D$501,ROW()-1),'GenerateurBingo.com'!$D$497:$D$501,0))</f>
        <v>Mot 8</v>
      </c>
      <c r="JX3" s="191" t="str">
        <f ca="1">INDEX('GenerateurBingo.com'!$E$497:$E$501,MATCH(LARGE('GenerateurBingo.com'!$F$497:$F$501,ROW()-1),'GenerateurBingo.com'!$F$497:$F$501,0))</f>
        <v>Mot 12</v>
      </c>
      <c r="JY3" s="191" t="str">
        <f ca="1">INDEX('GenerateurBingo.com'!$G$497:$G$501,MATCH(LARGE('GenerateurBingo.com'!$H$497:$H$501,ROW()-1),'GenerateurBingo.com'!$H$497:$H$501,0))</f>
        <v>Mot 17</v>
      </c>
      <c r="JZ3" s="191" t="str">
        <f ca="1">INDEX('GenerateurBingo.com'!$I$497:$I$501,MATCH(LARGE('GenerateurBingo.com'!$J$497:$J$501,ROW()-1),'GenerateurBingo.com'!$J$497:$J$501,0))</f>
        <v>Mot 25</v>
      </c>
      <c r="KA3" s="192" t="str">
        <f ca="1">INDEX('GenerateurBingo.com'!$A$507:$A$511,MATCH(LARGE('GenerateurBingo.com'!$B$507:$B$511,ROW()-1),'GenerateurBingo.com'!$B$507:$B$511,0))</f>
        <v>Mot 1</v>
      </c>
      <c r="KB3" s="192" t="str">
        <f ca="1">INDEX('GenerateurBingo.com'!$C$507:$C$511,MATCH(LARGE('GenerateurBingo.com'!$D$507:$D$511,ROW()-1),'GenerateurBingo.com'!$D$507:$D$511,0))</f>
        <v>Mot 10</v>
      </c>
      <c r="KC3" s="192" t="str">
        <f ca="1">INDEX('GenerateurBingo.com'!$E$507:$E$511,MATCH(LARGE('GenerateurBingo.com'!$F$507:$F$511,ROW()-1),'GenerateurBingo.com'!$F$507:$F$511,0))</f>
        <v>Mot 12</v>
      </c>
      <c r="KD3" s="192" t="str">
        <f ca="1">INDEX('GenerateurBingo.com'!$G$507:$G$511,MATCH(LARGE('GenerateurBingo.com'!$H$507:$H$511,ROW()-1),'GenerateurBingo.com'!$H$507:$H$511,0))</f>
        <v>Mot 19</v>
      </c>
      <c r="KE3" s="192" t="str">
        <f ca="1">INDEX('GenerateurBingo.com'!$I$507:$I$511,MATCH(LARGE('GenerateurBingo.com'!$J$507:$J$511,ROW()-1),'GenerateurBingo.com'!$J$507:$J$511,0))</f>
        <v>Mot 22</v>
      </c>
      <c r="KF3" s="193"/>
      <c r="KG3" s="192" t="str">
        <f ca="1">INDEX('GenerateurBingo.com'!$A$517:$A$521,MATCH(LARGE('GenerateurBingo.com'!$B$517:$B$521,ROW()-1),'GenerateurBingo.com'!$B$517:$B$521,0))</f>
        <v>Mot 4</v>
      </c>
      <c r="KH3" s="192" t="str">
        <f ca="1">INDEX('GenerateurBingo.com'!$C$517:$C$521,MATCH(LARGE('GenerateurBingo.com'!$D$517:$D$521,ROW()-1),'GenerateurBingo.com'!$D$517:$D$521,0))</f>
        <v>Mot 9</v>
      </c>
      <c r="KI3" s="192" t="str">
        <f ca="1">INDEX('GenerateurBingo.com'!$E$517:$E$521,MATCH(LARGE('GenerateurBingo.com'!$F$517:$F$521,ROW()-1),'GenerateurBingo.com'!$F$517:$F$521,0))</f>
        <v>Mot 11</v>
      </c>
      <c r="KJ3" s="192" t="str">
        <f ca="1">INDEX('GenerateurBingo.com'!$G$517:$G$521,MATCH(LARGE('GenerateurBingo.com'!$H$517:$H$521,ROW()-1),'GenerateurBingo.com'!$H$517:$H$521,0))</f>
        <v>Mot 20</v>
      </c>
      <c r="KK3" s="192" t="str">
        <f ca="1">INDEX('GenerateurBingo.com'!$I$517:$I$521,MATCH(LARGE('GenerateurBingo.com'!$J$517:$J$521,ROW()-1),'GenerateurBingo.com'!$J$517:$J$521,0))</f>
        <v>Mot 22</v>
      </c>
      <c r="KL3" s="192" t="str">
        <f ca="1">INDEX('GenerateurBingo.com'!$A$527:$A$531,MATCH(LARGE('GenerateurBingo.com'!$B$527:$B$531,ROW()-1),'GenerateurBingo.com'!$B$527:$B$531,0))</f>
        <v>Mot 4</v>
      </c>
      <c r="KM3" s="192" t="str">
        <f ca="1">INDEX('GenerateurBingo.com'!$C$527:$C$531,MATCH(LARGE('GenerateurBingo.com'!$D$527:$D$531,ROW()-1),'GenerateurBingo.com'!$D$527:$D$531,0))</f>
        <v>Mot 7</v>
      </c>
      <c r="KN3" s="192" t="str">
        <f ca="1">INDEX('GenerateurBingo.com'!$E$527:$E$531,MATCH(LARGE('GenerateurBingo.com'!$F$527:$F$531,ROW()-1),'GenerateurBingo.com'!$F$527:$F$531,0))</f>
        <v>Mot 13</v>
      </c>
      <c r="KO3" s="192" t="str">
        <f ca="1">INDEX('GenerateurBingo.com'!$G$527:$G$531,MATCH(LARGE('GenerateurBingo.com'!$H$527:$H$531,ROW()-1),'GenerateurBingo.com'!$H$527:$H$531,0))</f>
        <v>Mot 17</v>
      </c>
      <c r="KP3" s="192" t="str">
        <f ca="1">INDEX('GenerateurBingo.com'!$I$527:$I$531,MATCH(LARGE('GenerateurBingo.com'!$J$527:$J$531,ROW()-1),'GenerateurBingo.com'!$J$527:$J$531,0))</f>
        <v>Mot 23</v>
      </c>
      <c r="KQ3" s="193"/>
      <c r="KR3" s="192" t="str">
        <f ca="1">INDEX('GenerateurBingo.com'!$A$537:$A$541,MATCH(LARGE('GenerateurBingo.com'!$B$537:$B$541,ROW()-1),'GenerateurBingo.com'!$B$537:$B$541,0))</f>
        <v>Mot 3</v>
      </c>
      <c r="KS3" s="192" t="str">
        <f ca="1">INDEX('GenerateurBingo.com'!$C$537:$C$541,MATCH(LARGE('GenerateurBingo.com'!$D$537:$D$541,ROW()-1),'GenerateurBingo.com'!$D$537:$D$541,0))</f>
        <v>Mot 7</v>
      </c>
      <c r="KT3" s="192" t="str">
        <f ca="1">INDEX('GenerateurBingo.com'!$E$537:$E$541,MATCH(LARGE('GenerateurBingo.com'!$F$537:$F$541,ROW()-1),'GenerateurBingo.com'!$F$537:$F$541,0))</f>
        <v>Mot 14</v>
      </c>
      <c r="KU3" s="192" t="str">
        <f ca="1">INDEX('GenerateurBingo.com'!$G$537:$G$541,MATCH(LARGE('GenerateurBingo.com'!$H$537:$H$541,ROW()-1),'GenerateurBingo.com'!$H$537:$H$541,0))</f>
        <v>Mot 20</v>
      </c>
      <c r="KV3" s="192" t="str">
        <f ca="1">INDEX('GenerateurBingo.com'!$I$537:$I$541,MATCH(LARGE('GenerateurBingo.com'!$J$537:$J$541,ROW()-1),'GenerateurBingo.com'!$J$537:$J$541,0))</f>
        <v>Mot 24</v>
      </c>
      <c r="KW3" s="192" t="str">
        <f ca="1">INDEX('GenerateurBingo.com'!$A$547:$A$551,MATCH(LARGE('GenerateurBingo.com'!$B$547:$B$551,ROW()-1),'GenerateurBingo.com'!$B$547:$B$551,0))</f>
        <v>Mot 1</v>
      </c>
      <c r="KX3" s="192" t="str">
        <f ca="1">INDEX('GenerateurBingo.com'!$C$547:$C$551,MATCH(LARGE('GenerateurBingo.com'!$D$547:$D$551,ROW()-1),'GenerateurBingo.com'!$D$547:$D$551,0))</f>
        <v>Mot 6</v>
      </c>
      <c r="KY3" s="192" t="str">
        <f ca="1">INDEX('GenerateurBingo.com'!$E$547:$E$551,MATCH(LARGE('GenerateurBingo.com'!$F$547:$F$551,ROW()-1),'GenerateurBingo.com'!$F$547:$F$551,0))</f>
        <v>Mot 12</v>
      </c>
      <c r="KZ3" s="192" t="str">
        <f ca="1">INDEX('GenerateurBingo.com'!$G$547:$G$551,MATCH(LARGE('GenerateurBingo.com'!$H$547:$H$551,ROW()-1),'GenerateurBingo.com'!$H$547:$H$551,0))</f>
        <v>Mot 18</v>
      </c>
      <c r="LA3" s="192" t="str">
        <f ca="1">INDEX('GenerateurBingo.com'!$I$547:$I$551,MATCH(LARGE('GenerateurBingo.com'!$J$547:$J$551,ROW()-1),'GenerateurBingo.com'!$J$547:$J$551,0))</f>
        <v>Mot 22</v>
      </c>
      <c r="LB3" s="193"/>
      <c r="LC3" s="192" t="str">
        <f ca="1">INDEX('GenerateurBingo.com'!$A$557:$A$561,MATCH(LARGE('GenerateurBingo.com'!$B$557:$B$561,ROW()-1),'GenerateurBingo.com'!$B$557:$B$561,0))</f>
        <v>Mot 5</v>
      </c>
      <c r="LD3" s="192" t="str">
        <f ca="1">INDEX('GenerateurBingo.com'!$C$557:$C$561,MATCH(LARGE('GenerateurBingo.com'!$D$557:$D$561,ROW()-1),'GenerateurBingo.com'!$D$557:$D$561,0))</f>
        <v>Mot 6</v>
      </c>
      <c r="LE3" s="192" t="str">
        <f ca="1">INDEX('GenerateurBingo.com'!$E$557:$E$561,MATCH(LARGE('GenerateurBingo.com'!$F$557:$F$561,ROW()-1),'GenerateurBingo.com'!$F$557:$F$561,0))</f>
        <v>Mot 14</v>
      </c>
      <c r="LF3" s="192" t="str">
        <f ca="1">INDEX('GenerateurBingo.com'!$G$557:$G$561,MATCH(LARGE('GenerateurBingo.com'!$H$557:$H$561,ROW()-1),'GenerateurBingo.com'!$H$557:$H$561,0))</f>
        <v>Mot 18</v>
      </c>
      <c r="LG3" s="192" t="str">
        <f ca="1">INDEX('GenerateurBingo.com'!$I$557:$I$561,MATCH(LARGE('GenerateurBingo.com'!$J$557:$J$561,ROW()-1),'GenerateurBingo.com'!$J$557:$J$561,0))</f>
        <v>Mot 24</v>
      </c>
      <c r="LH3" s="192" t="str">
        <f ca="1">INDEX('GenerateurBingo.com'!$A$567:$A$571,MATCH(LARGE('GenerateurBingo.com'!$B$567:$B$571,ROW()-1),'GenerateurBingo.com'!$B$567:$B$571,0))</f>
        <v>Mot 4</v>
      </c>
      <c r="LI3" s="192" t="str">
        <f ca="1">INDEX('GenerateurBingo.com'!$C$567:$C$571,MATCH(LARGE('GenerateurBingo.com'!$D$567:$D$571,ROW()-1),'GenerateurBingo.com'!$D$567:$D$571,0))</f>
        <v>Mot 8</v>
      </c>
      <c r="LJ3" s="192" t="str">
        <f ca="1">INDEX('GenerateurBingo.com'!$E$567:$E$571,MATCH(LARGE('GenerateurBingo.com'!$F$567:$F$571,ROW()-1),'GenerateurBingo.com'!$F$567:$F$571,0))</f>
        <v>Mot 13</v>
      </c>
      <c r="LK3" s="192" t="str">
        <f ca="1">INDEX('GenerateurBingo.com'!$G$567:$G$571,MATCH(LARGE('GenerateurBingo.com'!$H$567:$H$571,ROW()-1),'GenerateurBingo.com'!$H$567:$H$571,0))</f>
        <v>Mot 20</v>
      </c>
      <c r="LL3" s="192" t="str">
        <f ca="1">INDEX('GenerateurBingo.com'!$I$567:$I$571,MATCH(LARGE('GenerateurBingo.com'!$J$567:$J$571,ROW()-1),'GenerateurBingo.com'!$J$567:$J$571,0))</f>
        <v>Mot 22</v>
      </c>
      <c r="LM3" s="193"/>
      <c r="LN3" s="192" t="str">
        <f ca="1">INDEX('GenerateurBingo.com'!$A$577:$A$581,MATCH(LARGE('GenerateurBingo.com'!$B$577:$B$581,ROW()-1),'GenerateurBingo.com'!$B$577:$B$581,0))</f>
        <v>Mot 3</v>
      </c>
      <c r="LO3" s="192" t="str">
        <f ca="1">INDEX('GenerateurBingo.com'!$C$577:$C$581,MATCH(LARGE('GenerateurBingo.com'!$D$577:$D$581,ROW()-1),'GenerateurBingo.com'!$D$577:$D$581,0))</f>
        <v>Mot 8</v>
      </c>
      <c r="LP3" s="192" t="str">
        <f ca="1">INDEX('GenerateurBingo.com'!$E$577:$E$581,MATCH(LARGE('GenerateurBingo.com'!$F$577:$F$581,ROW()-1),'GenerateurBingo.com'!$F$577:$F$581,0))</f>
        <v>Mot 11</v>
      </c>
      <c r="LQ3" s="192" t="str">
        <f ca="1">INDEX('GenerateurBingo.com'!$G$577:$G$581,MATCH(LARGE('GenerateurBingo.com'!$H$577:$H$581,ROW()-1),'GenerateurBingo.com'!$H$577:$H$581,0))</f>
        <v>Mot 19</v>
      </c>
      <c r="LR3" s="192" t="str">
        <f ca="1">INDEX('GenerateurBingo.com'!$I$577:$I$581,MATCH(LARGE('GenerateurBingo.com'!$J$577:$J$581,ROW()-1),'GenerateurBingo.com'!$J$577:$J$581,0))</f>
        <v>Mot 23</v>
      </c>
      <c r="LS3" s="192" t="str">
        <f ca="1">INDEX('GenerateurBingo.com'!$A$587:$A$591,MATCH(LARGE('GenerateurBingo.com'!$B$587:$B$591,ROW()-1),'GenerateurBingo.com'!$B$587:$B$591,0))</f>
        <v>Mot 3</v>
      </c>
      <c r="LT3" s="192" t="str">
        <f ca="1">INDEX('GenerateurBingo.com'!$C$587:$C$591,MATCH(LARGE('GenerateurBingo.com'!$D$587:$D$591,ROW()-1),'GenerateurBingo.com'!$D$587:$D$591,0))</f>
        <v>Mot 10</v>
      </c>
      <c r="LU3" s="192" t="str">
        <f ca="1">INDEX('GenerateurBingo.com'!$E$587:$E$591,MATCH(LARGE('GenerateurBingo.com'!$F$587:$F$591,ROW()-1),'GenerateurBingo.com'!$F$587:$F$591,0))</f>
        <v>Mot 15</v>
      </c>
      <c r="LV3" s="192" t="str">
        <f ca="1">INDEX('GenerateurBingo.com'!$G$587:$G$591,MATCH(LARGE('GenerateurBingo.com'!$H$587:$H$591,ROW()-1),'GenerateurBingo.com'!$H$587:$H$591,0))</f>
        <v>Mot 20</v>
      </c>
      <c r="LW3" s="192" t="str">
        <f ca="1">INDEX('GenerateurBingo.com'!$I$587:$I$591,MATCH(LARGE('GenerateurBingo.com'!$J$587:$J$591,ROW()-1),'GenerateurBingo.com'!$J$587:$J$591,0))</f>
        <v>Mot 22</v>
      </c>
      <c r="LX3" s="193"/>
      <c r="LY3" s="192" t="str">
        <f ca="1">INDEX('GenerateurBingo.com'!$A$597:$A$601,MATCH(LARGE('GenerateurBingo.com'!$B$597:$B$601,ROW()-1),'GenerateurBingo.com'!$B$597:$B$601,0))</f>
        <v>Mot 2</v>
      </c>
      <c r="LZ3" s="192" t="str">
        <f ca="1">INDEX('GenerateurBingo.com'!$C$597:$C$601,MATCH(LARGE('GenerateurBingo.com'!$D$597:$D$601,ROW()-1),'GenerateurBingo.com'!$D$597:$D$601,0))</f>
        <v>Mot 8</v>
      </c>
      <c r="MA3" s="192" t="str">
        <f ca="1">INDEX('GenerateurBingo.com'!$E$597:$E$601,MATCH(LARGE('GenerateurBingo.com'!$F$597:$F$601,ROW()-1),'GenerateurBingo.com'!$F$597:$F$601,0))</f>
        <v>Mot 15</v>
      </c>
      <c r="MB3" s="192" t="str">
        <f ca="1">INDEX('GenerateurBingo.com'!$G$597:$G$601,MATCH(LARGE('GenerateurBingo.com'!$H$597:$H$601,ROW()-1),'GenerateurBingo.com'!$H$597:$H$601,0))</f>
        <v>Mot 16</v>
      </c>
      <c r="MC3" s="192" t="str">
        <f ca="1">INDEX('GenerateurBingo.com'!$I$597:$I$601,MATCH(LARGE('GenerateurBingo.com'!$J$597:$J$601,ROW()-1),'GenerateurBingo.com'!$J$597:$J$601,0))</f>
        <v>Mot 21</v>
      </c>
      <c r="MD3" s="192" t="str">
        <f ca="1">INDEX('GenerateurBingo.com'!$A$607:$A$611,MATCH(LARGE('GenerateurBingo.com'!$B$607:$B$611,ROW()-1),'GenerateurBingo.com'!$B$607:$B$611,0))</f>
        <v>Mot 5</v>
      </c>
      <c r="ME3" s="192" t="str">
        <f ca="1">INDEX('GenerateurBingo.com'!$C$607:$C$611,MATCH(LARGE('GenerateurBingo.com'!$D$607:$D$611,ROW()-1),'GenerateurBingo.com'!$D$607:$D$611,0))</f>
        <v>Mot 7</v>
      </c>
      <c r="MF3" s="192" t="str">
        <f ca="1">INDEX('GenerateurBingo.com'!$E$607:$E$611,MATCH(LARGE('GenerateurBingo.com'!$F$607:$F$611,ROW()-1),'GenerateurBingo.com'!$F$607:$F$611,0))</f>
        <v>Mot 14</v>
      </c>
      <c r="MG3" s="192" t="str">
        <f ca="1">INDEX('GenerateurBingo.com'!$G$607:$G$611,MATCH(LARGE('GenerateurBingo.com'!$H$607:$H$611,ROW()-1),'GenerateurBingo.com'!$H$607:$H$611,0))</f>
        <v>Mot 20</v>
      </c>
      <c r="MH3" s="192" t="str">
        <f ca="1">INDEX('GenerateurBingo.com'!$I$607:$I$611,MATCH(LARGE('GenerateurBingo.com'!$J$607:$J$611,ROW()-1),'GenerateurBingo.com'!$J$607:$J$611,0))</f>
        <v>Mot 21</v>
      </c>
      <c r="MI3" s="193"/>
      <c r="MJ3" s="192" t="str">
        <f ca="1">INDEX('GenerateurBingo.com'!$A$617:$A$621,MATCH(LARGE('GenerateurBingo.com'!$B$617:$B$621,ROW()-1),'GenerateurBingo.com'!$B$617:$B$621,0))</f>
        <v>Mot 2</v>
      </c>
      <c r="MK3" s="192" t="str">
        <f ca="1">INDEX('GenerateurBingo.com'!$C$617:$C$621,MATCH(LARGE('GenerateurBingo.com'!$D$617:$D$621,ROW()-1),'GenerateurBingo.com'!$D$617:$D$621,0))</f>
        <v>Mot 9</v>
      </c>
      <c r="ML3" s="192" t="str">
        <f ca="1">INDEX('GenerateurBingo.com'!$E$617:$E$621,MATCH(LARGE('GenerateurBingo.com'!$F$617:$F$621,ROW()-1),'GenerateurBingo.com'!$F$617:$F$621,0))</f>
        <v>Mot 13</v>
      </c>
      <c r="MM3" s="192" t="str">
        <f ca="1">INDEX('GenerateurBingo.com'!$G$617:$G$621,MATCH(LARGE('GenerateurBingo.com'!$H$617:$H$621,ROW()-1),'GenerateurBingo.com'!$H$617:$H$621,0))</f>
        <v>Mot 17</v>
      </c>
      <c r="MN3" s="192" t="str">
        <f ca="1">INDEX('GenerateurBingo.com'!$I$617:$I$621,MATCH(LARGE('GenerateurBingo.com'!$J$617:$J$621,ROW()-1),'GenerateurBingo.com'!$J$617:$J$621,0))</f>
        <v>Mot 24</v>
      </c>
      <c r="MO3" s="192" t="str">
        <f ca="1">INDEX('GenerateurBingo.com'!$A$627:$A$631,MATCH(LARGE('GenerateurBingo.com'!$B$627:$B$631,ROW()-1),'GenerateurBingo.com'!$B$627:$B$631,0))</f>
        <v>Mot 4</v>
      </c>
      <c r="MP3" s="192" t="str">
        <f ca="1">INDEX('GenerateurBingo.com'!$C$627:$C$631,MATCH(LARGE('GenerateurBingo.com'!$D$627:$D$631,ROW()-1),'GenerateurBingo.com'!$D$627:$D$631,0))</f>
        <v>Mot 10</v>
      </c>
      <c r="MQ3" s="192" t="str">
        <f ca="1">INDEX('GenerateurBingo.com'!$E$627:$E$631,MATCH(LARGE('GenerateurBingo.com'!$F$627:$F$631,ROW()-1),'GenerateurBingo.com'!$F$627:$F$631,0))</f>
        <v>Mot 15</v>
      </c>
      <c r="MR3" s="192" t="str">
        <f ca="1">INDEX('GenerateurBingo.com'!$G$627:$G$631,MATCH(LARGE('GenerateurBingo.com'!$H$627:$H$631,ROW()-1),'GenerateurBingo.com'!$H$627:$H$631,0))</f>
        <v>Mot 20</v>
      </c>
      <c r="MS3" s="192" t="str">
        <f ca="1">INDEX('GenerateurBingo.com'!$I$627:$I$631,MATCH(LARGE('GenerateurBingo.com'!$J$627:$J$631,ROW()-1),'GenerateurBingo.com'!$J$627:$J$631,0))</f>
        <v>Mot 22</v>
      </c>
      <c r="MT3" s="193"/>
      <c r="MU3" s="192" t="str">
        <f ca="1">INDEX('GenerateurBingo.com'!$A$637:$A$641,MATCH(LARGE('GenerateurBingo.com'!$B$637:$B$641,ROW()-1),'GenerateurBingo.com'!$B$637:$B$641,0))</f>
        <v>Mot 3</v>
      </c>
      <c r="MV3" s="192" t="str">
        <f ca="1">INDEX('GenerateurBingo.com'!$C$637:$C$641,MATCH(LARGE('GenerateurBingo.com'!$D$637:$D$641,ROW()-1),'GenerateurBingo.com'!$D$637:$D$641,0))</f>
        <v>Mot 7</v>
      </c>
      <c r="MW3" s="192" t="str">
        <f ca="1">INDEX('GenerateurBingo.com'!$E$637:$E$641,MATCH(LARGE('GenerateurBingo.com'!$F$637:$F$641,ROW()-1),'GenerateurBingo.com'!$F$637:$F$641,0))</f>
        <v>Mot 11</v>
      </c>
      <c r="MX3" s="192" t="str">
        <f ca="1">INDEX('GenerateurBingo.com'!$G$637:$G$641,MATCH(LARGE('GenerateurBingo.com'!$H$637:$H$641,ROW()-1),'GenerateurBingo.com'!$H$637:$H$641,0))</f>
        <v>Mot 20</v>
      </c>
      <c r="MY3" s="192" t="str">
        <f ca="1">INDEX('GenerateurBingo.com'!$I$637:$I$641,MATCH(LARGE('GenerateurBingo.com'!$J$637:$J$641,ROW()-1),'GenerateurBingo.com'!$J$637:$J$641,0))</f>
        <v>Mot 22</v>
      </c>
      <c r="MZ3" s="192" t="str">
        <f ca="1">INDEX('GenerateurBingo.com'!$A$647:$A$651,MATCH(LARGE('GenerateurBingo.com'!$B$647:$B$651,ROW()-1),'GenerateurBingo.com'!$B$647:$B$651,0))</f>
        <v>Mot 1</v>
      </c>
      <c r="NA3" s="192" t="str">
        <f ca="1">INDEX('GenerateurBingo.com'!$C$647:$C$651,MATCH(LARGE('GenerateurBingo.com'!$D$647:$D$651,ROW()-1),'GenerateurBingo.com'!$D$647:$D$651,0))</f>
        <v>Mot 8</v>
      </c>
      <c r="NB3" s="192" t="str">
        <f ca="1">INDEX('GenerateurBingo.com'!$E$647:$E$651,MATCH(LARGE('GenerateurBingo.com'!$F$647:$F$651,ROW()-1),'GenerateurBingo.com'!$F$647:$F$651,0))</f>
        <v>Mot 14</v>
      </c>
      <c r="NC3" s="192" t="str">
        <f ca="1">INDEX('GenerateurBingo.com'!$G$647:$G$651,MATCH(LARGE('GenerateurBingo.com'!$H$647:$H$651,ROW()-1),'GenerateurBingo.com'!$H$647:$H$651,0))</f>
        <v>Mot 16</v>
      </c>
      <c r="ND3" s="192" t="str">
        <f ca="1">INDEX('GenerateurBingo.com'!$I$647:$I$651,MATCH(LARGE('GenerateurBingo.com'!$J$647:$J$651,ROW()-1),'GenerateurBingo.com'!$J$647:$J$651,0))</f>
        <v>Mot 23</v>
      </c>
      <c r="NE3" s="193"/>
      <c r="NF3" s="192" t="str">
        <f ca="1">INDEX('GenerateurBingo.com'!$A$657:$A$661,MATCH(LARGE('GenerateurBingo.com'!$B$657:$B$661,ROW()-1),'GenerateurBingo.com'!$B$657:$B$661,0))</f>
        <v>Mot 3</v>
      </c>
      <c r="NG3" s="192" t="str">
        <f ca="1">INDEX('GenerateurBingo.com'!$C$657:$C$661,MATCH(LARGE('GenerateurBingo.com'!$D$657:$D$661,ROW()-1),'GenerateurBingo.com'!$D$657:$D$661,0))</f>
        <v>Mot 7</v>
      </c>
      <c r="NH3" s="192" t="str">
        <f ca="1">INDEX('GenerateurBingo.com'!$E$657:$E$661,MATCH(LARGE('GenerateurBingo.com'!$F$657:$F$661,ROW()-1),'GenerateurBingo.com'!$F$657:$F$661,0))</f>
        <v>Mot 11</v>
      </c>
      <c r="NI3" s="192" t="str">
        <f ca="1">INDEX('GenerateurBingo.com'!$G$657:$G$661,MATCH(LARGE('GenerateurBingo.com'!$H$657:$H$661,ROW()-1),'GenerateurBingo.com'!$H$657:$H$661,0))</f>
        <v>Mot 20</v>
      </c>
      <c r="NJ3" s="192" t="str">
        <f ca="1">INDEX('GenerateurBingo.com'!$I$657:$I$661,MATCH(LARGE('GenerateurBingo.com'!$J$657:$J$661,ROW()-1),'GenerateurBingo.com'!$J$657:$J$661,0))</f>
        <v>Mot 24</v>
      </c>
      <c r="NK3" s="192" t="str">
        <f ca="1">INDEX('GenerateurBingo.com'!$A$667:$A$671,MATCH(LARGE('GenerateurBingo.com'!$B$667:$B$671,ROW()-1),'GenerateurBingo.com'!$B$667:$B$671,0))</f>
        <v>Mot 4</v>
      </c>
      <c r="NL3" s="192" t="str">
        <f ca="1">INDEX('GenerateurBingo.com'!$C$667:$C$671,MATCH(LARGE('GenerateurBingo.com'!$D$667:$D$671,ROW()-1),'GenerateurBingo.com'!$D$667:$D$671,0))</f>
        <v>Mot 7</v>
      </c>
      <c r="NM3" s="192" t="str">
        <f ca="1">INDEX('GenerateurBingo.com'!$E$667:$E$671,MATCH(LARGE('GenerateurBingo.com'!$F$667:$F$671,ROW()-1),'GenerateurBingo.com'!$F$667:$F$671,0))</f>
        <v>Mot 12</v>
      </c>
      <c r="NN3" s="192" t="str">
        <f ca="1">INDEX('GenerateurBingo.com'!$G$667:$G$671,MATCH(LARGE('GenerateurBingo.com'!$H$667:$H$671,ROW()-1),'GenerateurBingo.com'!$H$667:$H$671,0))</f>
        <v>Mot 18</v>
      </c>
      <c r="NO3" s="192" t="str">
        <f ca="1">INDEX('GenerateurBingo.com'!$I$667:$I$671,MATCH(LARGE('GenerateurBingo.com'!$J$667:$J$671,ROW()-1),'GenerateurBingo.com'!$J$667:$J$671,0))</f>
        <v>Mot 22</v>
      </c>
      <c r="NP3" s="193"/>
      <c r="NQ3" s="192" t="str">
        <f ca="1">INDEX('GenerateurBingo.com'!$A$677:$A$681,MATCH(LARGE('GenerateurBingo.com'!$B$677:$B$681,ROW()-1),'GenerateurBingo.com'!$B$677:$B$681,0))</f>
        <v>Mot 4</v>
      </c>
      <c r="NR3" s="192" t="str">
        <f ca="1">INDEX('GenerateurBingo.com'!$C$677:$C$681,MATCH(LARGE('GenerateurBingo.com'!$D$677:$D$681,ROW()-1),'GenerateurBingo.com'!$D$677:$D$681,0))</f>
        <v>Mot 9</v>
      </c>
      <c r="NS3" s="192" t="str">
        <f ca="1">INDEX('GenerateurBingo.com'!$E$677:$E$681,MATCH(LARGE('GenerateurBingo.com'!$F$677:$F$681,ROW()-1),'GenerateurBingo.com'!$F$677:$F$681,0))</f>
        <v>Mot 15</v>
      </c>
      <c r="NT3" s="192" t="str">
        <f ca="1">INDEX('GenerateurBingo.com'!$G$677:$G$681,MATCH(LARGE('GenerateurBingo.com'!$H$677:$H$681,ROW()-1),'GenerateurBingo.com'!$H$677:$H$681,0))</f>
        <v>Mot 20</v>
      </c>
      <c r="NU3" s="192" t="str">
        <f ca="1">INDEX('GenerateurBingo.com'!$I$677:$I$681,MATCH(LARGE('GenerateurBingo.com'!$J$677:$J$681,ROW()-1),'GenerateurBingo.com'!$J$677:$J$681,0))</f>
        <v>Mot 22</v>
      </c>
      <c r="NV3" s="192" t="str">
        <f ca="1">INDEX('GenerateurBingo.com'!$A$687:$A$691,MATCH(LARGE('GenerateurBingo.com'!$B$687:$B$691,ROW()-1),'GenerateurBingo.com'!$B$687:$B$691,0))</f>
        <v>Mot 1</v>
      </c>
      <c r="NW3" s="192" t="str">
        <f ca="1">INDEX('GenerateurBingo.com'!$C$687:$C$691,MATCH(LARGE('GenerateurBingo.com'!$D$687:$D$691,ROW()-1),'GenerateurBingo.com'!$D$687:$D$691,0))</f>
        <v>Mot 7</v>
      </c>
      <c r="NX3" s="192" t="str">
        <f ca="1">INDEX('GenerateurBingo.com'!$E$687:$E$691,MATCH(LARGE('GenerateurBingo.com'!$F$687:$F$691,ROW()-1),'GenerateurBingo.com'!$F$687:$F$691,0))</f>
        <v>Mot 13</v>
      </c>
      <c r="NY3" s="192" t="str">
        <f ca="1">INDEX('GenerateurBingo.com'!$G$687:$G$691,MATCH(LARGE('GenerateurBingo.com'!$H$687:$H$691,ROW()-1),'GenerateurBingo.com'!$H$687:$H$691,0))</f>
        <v>Mot 20</v>
      </c>
      <c r="NZ3" s="192" t="str">
        <f ca="1">INDEX('GenerateurBingo.com'!$I$687:$I$691,MATCH(LARGE('GenerateurBingo.com'!$J$687:$J$691,ROW()-1),'GenerateurBingo.com'!$J$687:$J$691,0))</f>
        <v>Mot 23</v>
      </c>
      <c r="OA3" s="193"/>
      <c r="OB3" s="192" t="str">
        <f ca="1">INDEX('GenerateurBingo.com'!$A$697:$A$701,MATCH(LARGE('GenerateurBingo.com'!$B$697:$B$701,ROW()-1),'GenerateurBingo.com'!$B$697:$B$701,0))</f>
        <v>Mot 1</v>
      </c>
      <c r="OC3" s="192" t="str">
        <f ca="1">INDEX('GenerateurBingo.com'!$C$697:$C$701,MATCH(LARGE('GenerateurBingo.com'!$D$697:$D$701,ROW()-1),'GenerateurBingo.com'!$D$697:$D$701,0))</f>
        <v>Mot 9</v>
      </c>
      <c r="OD3" s="192" t="str">
        <f ca="1">INDEX('GenerateurBingo.com'!$E$697:$E$701,MATCH(LARGE('GenerateurBingo.com'!$F$697:$F$701,ROW()-1),'GenerateurBingo.com'!$F$697:$F$701,0))</f>
        <v>Mot 15</v>
      </c>
      <c r="OE3" s="192" t="str">
        <f ca="1">INDEX('GenerateurBingo.com'!$G$697:$G$701,MATCH(LARGE('GenerateurBingo.com'!$H$697:$H$701,ROW()-1),'GenerateurBingo.com'!$H$697:$H$701,0))</f>
        <v>Mot 20</v>
      </c>
      <c r="OF3" s="192" t="str">
        <f ca="1">INDEX('GenerateurBingo.com'!$I$697:$I$701,MATCH(LARGE('GenerateurBingo.com'!$J$697:$J$701,ROW()-1),'GenerateurBingo.com'!$J$697:$J$701,0))</f>
        <v>Mot 21</v>
      </c>
      <c r="OG3" s="192" t="str">
        <f ca="1">INDEX('GenerateurBingo.com'!$A$707:$A$711,MATCH(LARGE('GenerateurBingo.com'!$B$707:$B$711,ROW()-1),'GenerateurBingo.com'!$B$707:$B$711,0))</f>
        <v>Mot 4</v>
      </c>
      <c r="OH3" s="192" t="str">
        <f ca="1">INDEX('GenerateurBingo.com'!$C$707:$C$711,MATCH(LARGE('GenerateurBingo.com'!$D$707:$D$711,ROW()-1),'GenerateurBingo.com'!$D$707:$D$711,0))</f>
        <v>Mot 10</v>
      </c>
      <c r="OI3" s="192" t="str">
        <f ca="1">INDEX('GenerateurBingo.com'!$E$707:$E$711,MATCH(LARGE('GenerateurBingo.com'!$F$707:$F$711,ROW()-1),'GenerateurBingo.com'!$F$707:$F$711,0))</f>
        <v>Mot 15</v>
      </c>
      <c r="OJ3" s="192" t="str">
        <f ca="1">INDEX('GenerateurBingo.com'!$G$707:$G$711,MATCH(LARGE('GenerateurBingo.com'!$H$707:$H$711,ROW()-1),'GenerateurBingo.com'!$H$707:$H$711,0))</f>
        <v>Mot 16</v>
      </c>
      <c r="OK3" s="192" t="str">
        <f ca="1">INDEX('GenerateurBingo.com'!$I$707:$I$711,MATCH(LARGE('GenerateurBingo.com'!$J$707:$J$711,ROW()-1),'GenerateurBingo.com'!$J$707:$J$711,0))</f>
        <v>Mot 25</v>
      </c>
      <c r="OL3" s="193"/>
      <c r="OM3" s="192" t="str">
        <f ca="1">INDEX('GenerateurBingo.com'!$A$717:$A$721,MATCH(LARGE('GenerateurBingo.com'!$B$717:$B$721,ROW()-1),'GenerateurBingo.com'!$B$717:$B$721,0))</f>
        <v>Mot 5</v>
      </c>
      <c r="ON3" s="192" t="str">
        <f ca="1">INDEX('GenerateurBingo.com'!$C$717:$C$721,MATCH(LARGE('GenerateurBingo.com'!$D$717:$D$721,ROW()-1),'GenerateurBingo.com'!$D$717:$D$721,0))</f>
        <v>Mot 7</v>
      </c>
      <c r="OO3" s="192" t="str">
        <f ca="1">INDEX('GenerateurBingo.com'!$E$717:$E$721,MATCH(LARGE('GenerateurBingo.com'!$F$717:$F$721,ROW()-1),'GenerateurBingo.com'!$F$717:$F$721,0))</f>
        <v>Mot 13</v>
      </c>
      <c r="OP3" s="192" t="str">
        <f ca="1">INDEX('GenerateurBingo.com'!$G$717:$G$721,MATCH(LARGE('GenerateurBingo.com'!$H$717:$H$721,ROW()-1),'GenerateurBingo.com'!$H$717:$H$721,0))</f>
        <v>Mot 20</v>
      </c>
      <c r="OQ3" s="192" t="str">
        <f ca="1">INDEX('GenerateurBingo.com'!$I$717:$I$721,MATCH(LARGE('GenerateurBingo.com'!$J$717:$J$721,ROW()-1),'GenerateurBingo.com'!$J$717:$J$721,0))</f>
        <v>Mot 22</v>
      </c>
      <c r="OR3" s="192" t="str">
        <f ca="1">INDEX('GenerateurBingo.com'!$A$727:$A$731,MATCH(LARGE('GenerateurBingo.com'!$B$727:$B$731,ROW()-1),'GenerateurBingo.com'!$B$727:$B$731,0))</f>
        <v>Mot 1</v>
      </c>
      <c r="OS3" s="192" t="str">
        <f ca="1">INDEX('GenerateurBingo.com'!$C$727:$C$731,MATCH(LARGE('GenerateurBingo.com'!$D$727:$D$731,ROW()-1),'GenerateurBingo.com'!$D$727:$D$731,0))</f>
        <v>Mot 8</v>
      </c>
      <c r="OT3" s="192" t="str">
        <f ca="1">INDEX('GenerateurBingo.com'!$E$727:$E$731,MATCH(LARGE('GenerateurBingo.com'!$F$727:$F$731,ROW()-1),'GenerateurBingo.com'!$F$727:$F$731,0))</f>
        <v>Mot 12</v>
      </c>
      <c r="OU3" s="192" t="str">
        <f ca="1">INDEX('GenerateurBingo.com'!$G$727:$G$731,MATCH(LARGE('GenerateurBingo.com'!$H$727:$H$731,ROW()-1),'GenerateurBingo.com'!$H$727:$H$731,0))</f>
        <v>Mot 16</v>
      </c>
      <c r="OV3" s="192" t="str">
        <f ca="1">INDEX('GenerateurBingo.com'!$I$727:$I$731,MATCH(LARGE('GenerateurBingo.com'!$J$727:$J$731,ROW()-1),'GenerateurBingo.com'!$J$727:$J$731,0))</f>
        <v>Mot 25</v>
      </c>
      <c r="OW3" s="193"/>
      <c r="OX3" s="193" t="str">
        <f ca="1">INDEX('GenerateurBingo.com'!$A$737:$A$741,MATCH(LARGE('GenerateurBingo.com'!$B$737:$B$741,ROW()-1),'GenerateurBingo.com'!$B$737:$B$741,0))</f>
        <v>Mot 2</v>
      </c>
      <c r="OY3" s="193" t="str">
        <f ca="1">INDEX('GenerateurBingo.com'!$C$737:$C$741,MATCH(LARGE('GenerateurBingo.com'!$D$737:$D$741,ROW()-1),'GenerateurBingo.com'!$D$737:$D$741,0))</f>
        <v>Mot 9</v>
      </c>
      <c r="OZ3" s="193" t="str">
        <f ca="1">INDEX('GenerateurBingo.com'!$E$737:$E$741,MATCH(LARGE('GenerateurBingo.com'!$F$737:$F$741,ROW()-1),'GenerateurBingo.com'!$F$737:$F$741,0))</f>
        <v>Mot 14</v>
      </c>
      <c r="PA3" s="193" t="str">
        <f ca="1">INDEX('GenerateurBingo.com'!$G$737:$G$741,MATCH(LARGE('GenerateurBingo.com'!$H$737:$H$741,ROW()-1),'GenerateurBingo.com'!$H$737:$H$741,0))</f>
        <v>Mot 16</v>
      </c>
      <c r="PB3" s="193" t="str">
        <f ca="1">INDEX('GenerateurBingo.com'!$I$737:$I$741,MATCH(LARGE('GenerateurBingo.com'!$J$737:$J$741,ROW()-1),'GenerateurBingo.com'!$J$737:$J$741,0))</f>
        <v>Mot 25</v>
      </c>
      <c r="PC3" s="193" t="str">
        <f ca="1">INDEX('GenerateurBingo.com'!$A$747:$A$751,MATCH(LARGE('GenerateurBingo.com'!$B$747:$B$751,ROW()-1),'GenerateurBingo.com'!$B$747:$B$751,0))</f>
        <v>Mot 5</v>
      </c>
      <c r="PD3" s="193" t="str">
        <f ca="1">INDEX('GenerateurBingo.com'!$C$747:$C$751,MATCH(LARGE('GenerateurBingo.com'!$D$747:$D$751,ROW()-1),'GenerateurBingo.com'!$D$747:$D$751,0))</f>
        <v>Mot 6</v>
      </c>
      <c r="PE3" s="193" t="str">
        <f ca="1">INDEX('GenerateurBingo.com'!$E$747:$E$751,MATCH(LARGE('GenerateurBingo.com'!$F$747:$F$751,ROW()-1),'GenerateurBingo.com'!$F$747:$F$751,0))</f>
        <v>Mot 14</v>
      </c>
      <c r="PF3" s="193" t="str">
        <f ca="1">INDEX('GenerateurBingo.com'!$G$747:$G$751,MATCH(LARGE('GenerateurBingo.com'!$H$747:$H$751,ROW()-1),'GenerateurBingo.com'!$H$747:$H$751,0))</f>
        <v>Mot 20</v>
      </c>
      <c r="PG3" s="193" t="str">
        <f ca="1">INDEX('GenerateurBingo.com'!$I$747:$I$751,MATCH(LARGE('GenerateurBingo.com'!$J$747:$J$751,ROW()-1),'GenerateurBingo.com'!$J$747:$J$751,0))</f>
        <v>Mot 25</v>
      </c>
      <c r="PH3" s="193"/>
      <c r="PI3" s="193" t="str">
        <f ca="1">INDEX('GenerateurBingo.com'!$A$757:$A$761,MATCH(LARGE('GenerateurBingo.com'!$B$757:$B$761,ROW()-1),'GenerateurBingo.com'!$B$757:$B$761,0))</f>
        <v>Mot 2</v>
      </c>
      <c r="PJ3" s="193" t="str">
        <f ca="1">INDEX('GenerateurBingo.com'!$C$757:$C$761,MATCH(LARGE('GenerateurBingo.com'!$D$757:$D$761,ROW()-1),'GenerateurBingo.com'!$D$757:$D$761,0))</f>
        <v>Mot 6</v>
      </c>
      <c r="PK3" s="193" t="str">
        <f ca="1">INDEX('GenerateurBingo.com'!$E$757:$E$761,MATCH(LARGE('GenerateurBingo.com'!$F$757:$F$761,ROW()-1),'GenerateurBingo.com'!$F$757:$F$761,0))</f>
        <v>Mot 14</v>
      </c>
      <c r="PL3" s="193" t="str">
        <f ca="1">INDEX('GenerateurBingo.com'!$G$757:$G$761,MATCH(LARGE('GenerateurBingo.com'!$H$757:$H$761,ROW()-1),'GenerateurBingo.com'!$H$757:$H$761,0))</f>
        <v>Mot 18</v>
      </c>
      <c r="PM3" s="193" t="str">
        <f ca="1">INDEX('GenerateurBingo.com'!$I$757:$I$761,MATCH(LARGE('GenerateurBingo.com'!$J$757:$J$761,ROW()-1),'GenerateurBingo.com'!$J$757:$J$761,0))</f>
        <v>Mot 22</v>
      </c>
      <c r="PN3" s="193" t="str">
        <f ca="1">INDEX('GenerateurBingo.com'!$A$767:$A$771,MATCH(LARGE('GenerateurBingo.com'!$B$767:$B$771,ROW()-1),'GenerateurBingo.com'!$B$767:$B$771,0))</f>
        <v>Mot 5</v>
      </c>
      <c r="PO3" s="193" t="str">
        <f ca="1">INDEX('GenerateurBingo.com'!$C$767:$C$771,MATCH(LARGE('GenerateurBingo.com'!$D$767:$D$771,ROW()-1),'GenerateurBingo.com'!$D$767:$D$771,0))</f>
        <v>Mot 9</v>
      </c>
      <c r="PP3" s="193" t="str">
        <f ca="1">INDEX('GenerateurBingo.com'!$E$767:$E$771,MATCH(LARGE('GenerateurBingo.com'!$F$767:$F$771,ROW()-1),'GenerateurBingo.com'!$F$767:$F$771,0))</f>
        <v>Mot 12</v>
      </c>
      <c r="PQ3" s="193" t="str">
        <f ca="1">INDEX('GenerateurBingo.com'!$G$767:$G$771,MATCH(LARGE('GenerateurBingo.com'!$H$767:$H$771,ROW()-1),'GenerateurBingo.com'!$H$767:$H$771,0))</f>
        <v>Mot 16</v>
      </c>
      <c r="PR3" s="193" t="str">
        <f ca="1">INDEX('GenerateurBingo.com'!$I$767:$I$771,MATCH(LARGE('GenerateurBingo.com'!$J$767:$J$771,ROW()-1),'GenerateurBingo.com'!$J$767:$J$771,0))</f>
        <v>Mot 24</v>
      </c>
      <c r="PS3" s="193"/>
      <c r="PT3" s="193" t="str">
        <f ca="1">INDEX('GenerateurBingo.com'!$A$777:$A$781,MATCH(LARGE('GenerateurBingo.com'!$B$777:$B$781,ROW()-1),'GenerateurBingo.com'!$B$777:$B$781,0))</f>
        <v>Mot 1</v>
      </c>
      <c r="PU3" s="193" t="str">
        <f ca="1">INDEX('GenerateurBingo.com'!$C$777:$C$781,MATCH(LARGE('GenerateurBingo.com'!$D$777:$D$781,ROW()-1),'GenerateurBingo.com'!$D$777:$D$781,0))</f>
        <v>Mot 9</v>
      </c>
      <c r="PV3" s="193" t="str">
        <f ca="1">INDEX('GenerateurBingo.com'!$E$777:$E$781,MATCH(LARGE('GenerateurBingo.com'!$F$777:$F$781,ROW()-1),'GenerateurBingo.com'!$F$777:$F$781,0))</f>
        <v>Mot 15</v>
      </c>
      <c r="PW3" s="193" t="str">
        <f ca="1">INDEX('GenerateurBingo.com'!$G$777:$G$781,MATCH(LARGE('GenerateurBingo.com'!$H$777:$H$781,ROW()-1),'GenerateurBingo.com'!$H$777:$H$781,0))</f>
        <v>Mot 16</v>
      </c>
      <c r="PX3" s="193" t="str">
        <f ca="1">INDEX('GenerateurBingo.com'!$I$777:$I$781,MATCH(LARGE('GenerateurBingo.com'!$J$777:$J$781,ROW()-1),'GenerateurBingo.com'!$J$777:$J$781,0))</f>
        <v>Mot 22</v>
      </c>
      <c r="PY3" s="193" t="str">
        <f ca="1">INDEX('GenerateurBingo.com'!$A$787:$A$791,MATCH(LARGE('GenerateurBingo.com'!$B$787:$B$791,ROW()-1),'GenerateurBingo.com'!$B$787:$B$791,0))</f>
        <v>Mot 1</v>
      </c>
      <c r="PZ3" s="193" t="str">
        <f ca="1">INDEX('GenerateurBingo.com'!$C$787:$C$791,MATCH(LARGE('GenerateurBingo.com'!$D$787:$D$791,ROW()-1),'GenerateurBingo.com'!$D$787:$D$791,0))</f>
        <v>Mot 8</v>
      </c>
      <c r="QA3" s="193" t="str">
        <f ca="1">INDEX('GenerateurBingo.com'!$E$787:$E$791,MATCH(LARGE('GenerateurBingo.com'!$F$787:$F$791,ROW()-1),'GenerateurBingo.com'!$F$787:$F$791,0))</f>
        <v>Mot 11</v>
      </c>
      <c r="QB3" s="193" t="str">
        <f ca="1">INDEX('GenerateurBingo.com'!$G$787:$G$791,MATCH(LARGE('GenerateurBingo.com'!$H$787:$H$791,ROW()-1),'GenerateurBingo.com'!$H$787:$H$791,0))</f>
        <v>Mot 19</v>
      </c>
      <c r="QC3" s="193" t="str">
        <f ca="1">INDEX('GenerateurBingo.com'!$I$787:$I$791,MATCH(LARGE('GenerateurBingo.com'!$J$787:$J$791,ROW()-1),'GenerateurBingo.com'!$J$787:$J$791,0))</f>
        <v>Mot 25</v>
      </c>
      <c r="QD3" s="193"/>
      <c r="QE3" s="193" t="str">
        <f ca="1">INDEX('GenerateurBingo.com'!$A$797:$A$801,MATCH(LARGE('GenerateurBingo.com'!$B$797:$B$801,ROW()-1),'GenerateurBingo.com'!$B$797:$B$801,0))</f>
        <v>Mot 5</v>
      </c>
      <c r="QF3" s="193" t="str">
        <f ca="1">INDEX('GenerateurBingo.com'!$C$797:$C$801,MATCH(LARGE('GenerateurBingo.com'!$D$797:$D$801,ROW()-1),'GenerateurBingo.com'!$D$797:$D$801,0))</f>
        <v>Mot 10</v>
      </c>
      <c r="QG3" s="193" t="str">
        <f ca="1">INDEX('GenerateurBingo.com'!$E$797:$E$801,MATCH(LARGE('GenerateurBingo.com'!$F$797:$F$801,ROW()-1),'GenerateurBingo.com'!$F$797:$F$801,0))</f>
        <v>Mot 15</v>
      </c>
      <c r="QH3" s="193" t="str">
        <f ca="1">INDEX('GenerateurBingo.com'!$G$797:$G$801,MATCH(LARGE('GenerateurBingo.com'!$H$797:$H$801,ROW()-1),'GenerateurBingo.com'!$H$797:$H$801,0))</f>
        <v>Mot 18</v>
      </c>
      <c r="QI3" s="193" t="str">
        <f ca="1">INDEX('GenerateurBingo.com'!$I$797:$I$801,MATCH(LARGE('GenerateurBingo.com'!$J$797:$J$801,ROW()-1),'GenerateurBingo.com'!$J$797:$J$801,0))</f>
        <v>Mot 24</v>
      </c>
      <c r="QJ3" s="193" t="str">
        <f ca="1">INDEX('GenerateurBingo.com'!$A$807:$A$811,MATCH(LARGE('GenerateurBingo.com'!$B$807:$B$811,ROW()-1),'GenerateurBingo.com'!$B$807:$B$811,0))</f>
        <v>Mot 5</v>
      </c>
      <c r="QK3" s="193" t="str">
        <f ca="1">INDEX('GenerateurBingo.com'!$C$807:$C$811,MATCH(LARGE('GenerateurBingo.com'!$D$807:$D$811,ROW()-1),'GenerateurBingo.com'!$D$807:$D$811,0))</f>
        <v>Mot 9</v>
      </c>
      <c r="QL3" s="193" t="str">
        <f ca="1">INDEX('GenerateurBingo.com'!$E$807:$E$811,MATCH(LARGE('GenerateurBingo.com'!$F$807:$F$811,ROW()-1),'GenerateurBingo.com'!$F$807:$F$811,0))</f>
        <v>Mot 13</v>
      </c>
      <c r="QM3" s="193" t="str">
        <f ca="1">INDEX('GenerateurBingo.com'!$G$807:$G$811,MATCH(LARGE('GenerateurBingo.com'!$H$807:$H$811,ROW()-1),'GenerateurBingo.com'!$H$807:$H$811,0))</f>
        <v>Mot 18</v>
      </c>
      <c r="QN3" s="193" t="str">
        <f ca="1">INDEX('GenerateurBingo.com'!$I$807:$I$811,MATCH(LARGE('GenerateurBingo.com'!$J$807:$J$811,ROW()-1),'GenerateurBingo.com'!$J$807:$J$811,0))</f>
        <v>Mot 23</v>
      </c>
      <c r="QO3" s="193"/>
      <c r="QP3" s="193" t="str">
        <f ca="1">INDEX('GenerateurBingo.com'!$A$817:$A$821,MATCH(LARGE('GenerateurBingo.com'!$B$817:$B$821,ROW()-1),'GenerateurBingo.com'!$B$817:$B$821,0))</f>
        <v>Mot 4</v>
      </c>
      <c r="QQ3" s="193" t="str">
        <f ca="1">INDEX('GenerateurBingo.com'!$C$817:$C$821,MATCH(LARGE('GenerateurBingo.com'!$D$817:$D$821,ROW()-1),'GenerateurBingo.com'!$D$817:$D$821,0))</f>
        <v>Mot 8</v>
      </c>
      <c r="QR3" s="193" t="str">
        <f ca="1">INDEX('GenerateurBingo.com'!$E$817:$E$821,MATCH(LARGE('GenerateurBingo.com'!$F$817:$F$821,ROW()-1),'GenerateurBingo.com'!$F$817:$F$821,0))</f>
        <v>Mot 15</v>
      </c>
      <c r="QS3" s="193" t="str">
        <f ca="1">INDEX('GenerateurBingo.com'!$G$817:$G$821,MATCH(LARGE('GenerateurBingo.com'!$H$817:$H$821,ROW()-1),'GenerateurBingo.com'!$H$817:$H$821,0))</f>
        <v>Mot 20</v>
      </c>
      <c r="QT3" s="193" t="str">
        <f ca="1">INDEX('GenerateurBingo.com'!$I$817:$I$821,MATCH(LARGE('GenerateurBingo.com'!$J$817:$J$821,ROW()-1),'GenerateurBingo.com'!$J$817:$J$821,0))</f>
        <v>Mot 23</v>
      </c>
      <c r="QU3" s="193" t="str">
        <f ca="1">INDEX('GenerateurBingo.com'!$A$827:$A$831,MATCH(LARGE('GenerateurBingo.com'!$B$827:$B$831,ROW()-1),'GenerateurBingo.com'!$B$827:$B$831,0))</f>
        <v>Mot 3</v>
      </c>
      <c r="QV3" s="193" t="str">
        <f ca="1">INDEX('GenerateurBingo.com'!$C$827:$C$831,MATCH(LARGE('GenerateurBingo.com'!$D$827:$D$831,ROW()-1),'GenerateurBingo.com'!$D$827:$D$831,0))</f>
        <v>Mot 9</v>
      </c>
      <c r="QW3" s="193" t="str">
        <f ca="1">INDEX('GenerateurBingo.com'!$E$827:$E$831,MATCH(LARGE('GenerateurBingo.com'!$F$827:$F$831,ROW()-1),'GenerateurBingo.com'!$F$827:$F$831,0))</f>
        <v>Mot 13</v>
      </c>
      <c r="QX3" s="193" t="str">
        <f ca="1">INDEX('GenerateurBingo.com'!$G$827:$G$831,MATCH(LARGE('GenerateurBingo.com'!$H$827:$H$831,ROW()-1),'GenerateurBingo.com'!$H$827:$H$831,0))</f>
        <v>Mot 19</v>
      </c>
      <c r="QY3" s="193" t="str">
        <f ca="1">INDEX('GenerateurBingo.com'!$I$827:$I$831,MATCH(LARGE('GenerateurBingo.com'!$J$827:$J$831,ROW()-1),'GenerateurBingo.com'!$J$827:$J$831,0))</f>
        <v>Mot 23</v>
      </c>
      <c r="QZ3" s="193"/>
      <c r="RA3" s="193" t="str">
        <f ca="1">INDEX('GenerateurBingo.com'!$A$837:$A$841,MATCH(LARGE('GenerateurBingo.com'!$B$837:$B$841,ROW()-1),'GenerateurBingo.com'!$B$837:$B$841,0))</f>
        <v>Mot 3</v>
      </c>
      <c r="RB3" s="193" t="str">
        <f ca="1">INDEX('GenerateurBingo.com'!$C$837:$C$841,MATCH(LARGE('GenerateurBingo.com'!$D$837:$D$841,ROW()-1),'GenerateurBingo.com'!$D$837:$D$841,0))</f>
        <v>Mot 8</v>
      </c>
      <c r="RC3" s="193" t="str">
        <f ca="1">INDEX('GenerateurBingo.com'!$E$837:$E$841,MATCH(LARGE('GenerateurBingo.com'!$F$837:$F$841,ROW()-1),'GenerateurBingo.com'!$F$837:$F$841,0))</f>
        <v>Mot 12</v>
      </c>
      <c r="RD3" s="193" t="str">
        <f ca="1">INDEX('GenerateurBingo.com'!$G$837:$G$841,MATCH(LARGE('GenerateurBingo.com'!$H$837:$H$841,ROW()-1),'GenerateurBingo.com'!$H$837:$H$841,0))</f>
        <v>Mot 17</v>
      </c>
      <c r="RE3" s="193" t="str">
        <f ca="1">INDEX('GenerateurBingo.com'!$I$837:$I$841,MATCH(LARGE('GenerateurBingo.com'!$J$837:$J$841,ROW()-1),'GenerateurBingo.com'!$J$837:$J$841,0))</f>
        <v>Mot 23</v>
      </c>
      <c r="RF3" s="193" t="str">
        <f ca="1">INDEX('GenerateurBingo.com'!$A$847:$A$851,MATCH(LARGE('GenerateurBingo.com'!$B$847:$B$851,ROW()-1),'GenerateurBingo.com'!$B$847:$B$851,0))</f>
        <v>Mot 3</v>
      </c>
      <c r="RG3" s="193" t="str">
        <f ca="1">INDEX('GenerateurBingo.com'!$C$847:$C$851,MATCH(LARGE('GenerateurBingo.com'!$D$847:$D$851,ROW()-1),'GenerateurBingo.com'!$D$847:$D$851,0))</f>
        <v>Mot 9</v>
      </c>
      <c r="RH3" s="193" t="str">
        <f ca="1">INDEX('GenerateurBingo.com'!$E$847:$E$851,MATCH(LARGE('GenerateurBingo.com'!$F$847:$F$851,ROW()-1),'GenerateurBingo.com'!$F$847:$F$851,0))</f>
        <v>Mot 15</v>
      </c>
      <c r="RI3" s="193" t="str">
        <f ca="1">INDEX('GenerateurBingo.com'!$G$847:$G$851,MATCH(LARGE('GenerateurBingo.com'!$H$847:$H$851,ROW()-1),'GenerateurBingo.com'!$H$847:$H$851,0))</f>
        <v>Mot 19</v>
      </c>
      <c r="RJ3" s="193" t="str">
        <f ca="1">INDEX('GenerateurBingo.com'!$I$847:$I$851,MATCH(LARGE('GenerateurBingo.com'!$J$847:$J$851,ROW()-1),'GenerateurBingo.com'!$J$847:$J$851,0))</f>
        <v>Mot 23</v>
      </c>
      <c r="RK3" s="193"/>
      <c r="RL3" s="193" t="str">
        <f ca="1">INDEX('GenerateurBingo.com'!$A$857:$A$861,MATCH(LARGE('GenerateurBingo.com'!$B$857:$B$861,ROW()-1),'GenerateurBingo.com'!$B$857:$B$861,0))</f>
        <v>Mot 4</v>
      </c>
      <c r="RM3" s="193" t="str">
        <f ca="1">INDEX('GenerateurBingo.com'!$C$857:$C$861,MATCH(LARGE('GenerateurBingo.com'!$D$857:$D$861,ROW()-1),'GenerateurBingo.com'!$D$857:$D$861,0))</f>
        <v>Mot 6</v>
      </c>
      <c r="RN3" s="193" t="str">
        <f ca="1">INDEX('GenerateurBingo.com'!$E$857:$E$861,MATCH(LARGE('GenerateurBingo.com'!$F$857:$F$861,ROW()-1),'GenerateurBingo.com'!$F$857:$F$861,0))</f>
        <v>Mot 11</v>
      </c>
      <c r="RO3" s="193" t="str">
        <f ca="1">INDEX('GenerateurBingo.com'!$G$857:$G$861,MATCH(LARGE('GenerateurBingo.com'!$H$857:$H$861,ROW()-1),'GenerateurBingo.com'!$H$857:$H$861,0))</f>
        <v>Mot 17</v>
      </c>
      <c r="RP3" s="193" t="str">
        <f ca="1">INDEX('GenerateurBingo.com'!$I$857:$I$861,MATCH(LARGE('GenerateurBingo.com'!$J$857:$J$861,ROW()-1),'GenerateurBingo.com'!$J$857:$J$861,0))</f>
        <v>Mot 24</v>
      </c>
      <c r="RQ3" s="193" t="str">
        <f ca="1">INDEX('GenerateurBingo.com'!$A$867:$A$871,MATCH(LARGE('GenerateurBingo.com'!$B$867:$B$871,ROW()-1),'GenerateurBingo.com'!$B$867:$B$871,0))</f>
        <v>Mot 2</v>
      </c>
      <c r="RR3" s="193" t="str">
        <f ca="1">INDEX('GenerateurBingo.com'!$C$867:$C$871,MATCH(LARGE('GenerateurBingo.com'!$D$867:$D$871,ROW()-1),'GenerateurBingo.com'!$D$867:$D$871,0))</f>
        <v>Mot 8</v>
      </c>
      <c r="RS3" s="193" t="str">
        <f ca="1">INDEX('GenerateurBingo.com'!$E$867:$E$871,MATCH(LARGE('GenerateurBingo.com'!$F$867:$F$871,ROW()-1),'GenerateurBingo.com'!$F$867:$F$871,0))</f>
        <v>Mot 11</v>
      </c>
      <c r="RT3" s="193" t="str">
        <f ca="1">INDEX('GenerateurBingo.com'!$G$867:$G$871,MATCH(LARGE('GenerateurBingo.com'!$H$867:$H$871,ROW()-1),'GenerateurBingo.com'!$H$867:$H$871,0))</f>
        <v>Mot 18</v>
      </c>
      <c r="RU3" s="193" t="str">
        <f ca="1">INDEX('GenerateurBingo.com'!$I$867:$I$871,MATCH(LARGE('GenerateurBingo.com'!$J$867:$J$871,ROW()-1),'GenerateurBingo.com'!$J$867:$J$871,0))</f>
        <v>Mot 23</v>
      </c>
      <c r="RV3" s="193"/>
      <c r="RW3" s="193" t="str">
        <f ca="1">INDEX('GenerateurBingo.com'!$A$877:$A$881,MATCH(LARGE('GenerateurBingo.com'!$B$877:$B$881,ROW()-1),'GenerateurBingo.com'!$B$877:$B$881,0))</f>
        <v>Mot 1</v>
      </c>
      <c r="RX3" s="193" t="str">
        <f ca="1">INDEX('GenerateurBingo.com'!$C$877:$C$881,MATCH(LARGE('GenerateurBingo.com'!$D$877:$D$881,ROW()-1),'GenerateurBingo.com'!$D$877:$D$881,0))</f>
        <v>Mot 7</v>
      </c>
      <c r="RY3" s="193" t="str">
        <f ca="1">INDEX('GenerateurBingo.com'!$E$877:$E$881,MATCH(LARGE('GenerateurBingo.com'!$F$877:$F$881,ROW()-1),'GenerateurBingo.com'!$F$877:$F$881,0))</f>
        <v>Mot 13</v>
      </c>
      <c r="RZ3" s="193" t="str">
        <f ca="1">INDEX('GenerateurBingo.com'!$G$877:$G$881,MATCH(LARGE('GenerateurBingo.com'!$H$877:$H$881,ROW()-1),'GenerateurBingo.com'!$H$877:$H$881,0))</f>
        <v>Mot 16</v>
      </c>
      <c r="SA3" s="193" t="str">
        <f ca="1">INDEX('GenerateurBingo.com'!$I$877:$I$881,MATCH(LARGE('GenerateurBingo.com'!$J$877:$J$881,ROW()-1),'GenerateurBingo.com'!$J$877:$J$881,0))</f>
        <v>Mot 22</v>
      </c>
      <c r="SB3" s="193" t="str">
        <f ca="1">INDEX('GenerateurBingo.com'!$A$887:$A$891,MATCH(LARGE('GenerateurBingo.com'!$B$887:$B$891,ROW()-1),'GenerateurBingo.com'!$B$887:$B$891,0))</f>
        <v>Mot 4</v>
      </c>
      <c r="SC3" s="193" t="str">
        <f ca="1">INDEX('GenerateurBingo.com'!$C$887:$C$891,MATCH(LARGE('GenerateurBingo.com'!$D$887:$D$891,ROW()-1),'GenerateurBingo.com'!$D$887:$D$891,0))</f>
        <v>Mot 8</v>
      </c>
      <c r="SD3" s="193" t="str">
        <f ca="1">INDEX('GenerateurBingo.com'!$E$887:$E$891,MATCH(LARGE('GenerateurBingo.com'!$F$887:$F$891,ROW()-1),'GenerateurBingo.com'!$F$887:$F$891,0))</f>
        <v>Mot 12</v>
      </c>
      <c r="SE3" s="193" t="str">
        <f ca="1">INDEX('GenerateurBingo.com'!$G$887:$G$891,MATCH(LARGE('GenerateurBingo.com'!$H$887:$H$891,ROW()-1),'GenerateurBingo.com'!$H$887:$H$891,0))</f>
        <v>Mot 17</v>
      </c>
      <c r="SF3" s="193" t="str">
        <f ca="1">INDEX('GenerateurBingo.com'!$I$887:$I$891,MATCH(LARGE('GenerateurBingo.com'!$J$887:$J$891,ROW()-1),'GenerateurBingo.com'!$J$887:$J$891,0))</f>
        <v>Mot 22</v>
      </c>
      <c r="SG3" s="193"/>
      <c r="SH3" s="193" t="str">
        <f ca="1">INDEX('GenerateurBingo.com'!$A$897:$A$901,MATCH(LARGE('GenerateurBingo.com'!$B$897:$B$901,ROW()-1),'GenerateurBingo.com'!$B$897:$B$901,0))</f>
        <v>Mot 4</v>
      </c>
      <c r="SI3" s="193" t="str">
        <f ca="1">INDEX('GenerateurBingo.com'!$C$897:$C$901,MATCH(LARGE('GenerateurBingo.com'!$D$897:$D$901,ROW()-1),'GenerateurBingo.com'!$D$897:$D$901,0))</f>
        <v>Mot 9</v>
      </c>
      <c r="SJ3" s="193" t="str">
        <f ca="1">INDEX('GenerateurBingo.com'!$E$897:$E$901,MATCH(LARGE('GenerateurBingo.com'!$F$897:$F$901,ROW()-1),'GenerateurBingo.com'!$F$897:$F$901,0))</f>
        <v>Mot 14</v>
      </c>
      <c r="SK3" s="193" t="str">
        <f ca="1">INDEX('GenerateurBingo.com'!$G$897:$G$901,MATCH(LARGE('GenerateurBingo.com'!$H$897:$H$901,ROW()-1),'GenerateurBingo.com'!$H$897:$H$901,0))</f>
        <v>Mot 16</v>
      </c>
      <c r="SL3" s="193" t="str">
        <f ca="1">INDEX('GenerateurBingo.com'!$I$897:$I$901,MATCH(LARGE('GenerateurBingo.com'!$J$897:$J$901,ROW()-1),'GenerateurBingo.com'!$J$897:$J$901,0))</f>
        <v>Mot 24</v>
      </c>
      <c r="SM3" s="193" t="str">
        <f ca="1">INDEX('GenerateurBingo.com'!$A$907:$A$911,MATCH(LARGE('GenerateurBingo.com'!$B$907:$B$911,ROW()-1),'GenerateurBingo.com'!$B$907:$B$911,0))</f>
        <v>Mot 2</v>
      </c>
      <c r="SN3" s="193" t="str">
        <f ca="1">INDEX('GenerateurBingo.com'!$C$907:$C$911,MATCH(LARGE('GenerateurBingo.com'!$D$907:$D$911,ROW()-1),'GenerateurBingo.com'!$D$907:$D$911,0))</f>
        <v>Mot 8</v>
      </c>
      <c r="SO3" s="193" t="str">
        <f ca="1">INDEX('GenerateurBingo.com'!$E$907:$E$911,MATCH(LARGE('GenerateurBingo.com'!$F$907:$F$911,ROW()-1),'GenerateurBingo.com'!$F$907:$F$911,0))</f>
        <v>Mot 14</v>
      </c>
      <c r="SP3" s="193" t="str">
        <f ca="1">INDEX('GenerateurBingo.com'!$G$907:$G$911,MATCH(LARGE('GenerateurBingo.com'!$H$907:$H$911,ROW()-1),'GenerateurBingo.com'!$H$907:$H$911,0))</f>
        <v>Mot 16</v>
      </c>
      <c r="SQ3" s="193" t="str">
        <f ca="1">INDEX('GenerateurBingo.com'!$I$907:$I$911,MATCH(LARGE('GenerateurBingo.com'!$J$907:$J$911,ROW()-1),'GenerateurBingo.com'!$J$907:$J$911,0))</f>
        <v>Mot 23</v>
      </c>
      <c r="SR3" s="193"/>
      <c r="SS3" s="193" t="str">
        <f ca="1">INDEX('GenerateurBingo.com'!$A$917:$A$921,MATCH(LARGE('GenerateurBingo.com'!$B$917:$B$921,ROW()-1),'GenerateurBingo.com'!$B$917:$B$921,0))</f>
        <v>Mot 4</v>
      </c>
      <c r="ST3" s="193" t="str">
        <f ca="1">INDEX('GenerateurBingo.com'!$C$917:$C$921,MATCH(LARGE('GenerateurBingo.com'!$D$917:$D$921,ROW()-1),'GenerateurBingo.com'!$D$917:$D$921,0))</f>
        <v>Mot 6</v>
      </c>
      <c r="SU3" s="193" t="str">
        <f ca="1">INDEX('GenerateurBingo.com'!$E$917:$E$921,MATCH(LARGE('GenerateurBingo.com'!$F$917:$F$921,ROW()-1),'GenerateurBingo.com'!$F$917:$F$921,0))</f>
        <v>Mot 11</v>
      </c>
      <c r="SV3" s="193" t="str">
        <f ca="1">INDEX('GenerateurBingo.com'!$G$917:$G$921,MATCH(LARGE('GenerateurBingo.com'!$H$917:$H$921,ROW()-1),'GenerateurBingo.com'!$H$917:$H$921,0))</f>
        <v>Mot 19</v>
      </c>
      <c r="SW3" s="193" t="str">
        <f ca="1">INDEX('GenerateurBingo.com'!$I$917:$I$921,MATCH(LARGE('GenerateurBingo.com'!$J$917:$J$921,ROW()-1),'GenerateurBingo.com'!$J$917:$J$921,0))</f>
        <v>Mot 23</v>
      </c>
      <c r="SX3" s="193" t="str">
        <f ca="1">INDEX('GenerateurBingo.com'!$A$927:$A$931,MATCH(LARGE('GenerateurBingo.com'!$B$927:$B$931,ROW()-1),'GenerateurBingo.com'!$B$927:$B$931,0))</f>
        <v>Mot 1</v>
      </c>
      <c r="SY3" s="193" t="str">
        <f ca="1">INDEX('GenerateurBingo.com'!$C$927:$C$931,MATCH(LARGE('GenerateurBingo.com'!$D$927:$D$931,ROW()-1),'GenerateurBingo.com'!$D$927:$D$931,0))</f>
        <v>Mot 8</v>
      </c>
      <c r="SZ3" s="193" t="str">
        <f ca="1">INDEX('GenerateurBingo.com'!$E$927:$E$931,MATCH(LARGE('GenerateurBingo.com'!$F$927:$F$931,ROW()-1),'GenerateurBingo.com'!$F$927:$F$931,0))</f>
        <v>Mot 14</v>
      </c>
      <c r="TA3" s="193" t="str">
        <f ca="1">INDEX('GenerateurBingo.com'!$G$927:$G$931,MATCH(LARGE('GenerateurBingo.com'!$H$927:$H$931,ROW()-1),'GenerateurBingo.com'!$H$927:$H$931,0))</f>
        <v>Mot 19</v>
      </c>
      <c r="TB3" s="193" t="str">
        <f ca="1">INDEX('GenerateurBingo.com'!$I$927:$I$931,MATCH(LARGE('GenerateurBingo.com'!$J$927:$J$931,ROW()-1),'GenerateurBingo.com'!$J$927:$J$931,0))</f>
        <v>Mot 25</v>
      </c>
      <c r="TC3" s="193"/>
      <c r="TD3" s="193" t="str">
        <f ca="1">INDEX('GenerateurBingo.com'!$A$937:$A$941,MATCH(LARGE('GenerateurBingo.com'!$B$937:$B$941,ROW()-1),'GenerateurBingo.com'!$B$937:$B$941,0))</f>
        <v>Mot 5</v>
      </c>
      <c r="TE3" s="193" t="str">
        <f ca="1">INDEX('GenerateurBingo.com'!$C$937:$C$941,MATCH(LARGE('GenerateurBingo.com'!$D$937:$D$941,ROW()-1),'GenerateurBingo.com'!$D$937:$D$941,0))</f>
        <v>Mot 10</v>
      </c>
      <c r="TF3" s="193" t="str">
        <f ca="1">INDEX('GenerateurBingo.com'!$E$937:$E$941,MATCH(LARGE('GenerateurBingo.com'!$F$937:$F$941,ROW()-1),'GenerateurBingo.com'!$F$937:$F$941,0))</f>
        <v>Mot 14</v>
      </c>
      <c r="TG3" s="193" t="str">
        <f ca="1">INDEX('GenerateurBingo.com'!$G$937:$G$941,MATCH(LARGE('GenerateurBingo.com'!$H$937:$H$941,ROW()-1),'GenerateurBingo.com'!$H$937:$H$941,0))</f>
        <v>Mot 16</v>
      </c>
      <c r="TH3" s="193" t="str">
        <f ca="1">INDEX('GenerateurBingo.com'!$I$937:$I$941,MATCH(LARGE('GenerateurBingo.com'!$J$937:$J$941,ROW()-1),'GenerateurBingo.com'!$J$937:$J$941,0))</f>
        <v>Mot 25</v>
      </c>
      <c r="TI3" s="193" t="str">
        <f ca="1">INDEX('GenerateurBingo.com'!$A$947:$A$951,MATCH(LARGE('GenerateurBingo.com'!$B$947:$B$951,ROW()-1),'GenerateurBingo.com'!$B$947:$B$951,0))</f>
        <v>Mot 5</v>
      </c>
      <c r="TJ3" s="193" t="str">
        <f ca="1">INDEX('GenerateurBingo.com'!$C$947:$C$951,MATCH(LARGE('GenerateurBingo.com'!$D$947:$D$951,ROW()-1),'GenerateurBingo.com'!$D$947:$D$951,0))</f>
        <v>Mot 10</v>
      </c>
      <c r="TK3" s="193" t="str">
        <f ca="1">INDEX('GenerateurBingo.com'!$E$947:$E$951,MATCH(LARGE('GenerateurBingo.com'!$F$947:$F$951,ROW()-1),'GenerateurBingo.com'!$F$947:$F$951,0))</f>
        <v>Mot 15</v>
      </c>
      <c r="TL3" s="193" t="str">
        <f ca="1">INDEX('GenerateurBingo.com'!$G$947:$G$951,MATCH(LARGE('GenerateurBingo.com'!$H$947:$H$951,ROW()-1),'GenerateurBingo.com'!$H$947:$H$951,0))</f>
        <v>Mot 16</v>
      </c>
      <c r="TM3" s="193" t="str">
        <f ca="1">INDEX('GenerateurBingo.com'!$I$947:$I$951,MATCH(LARGE('GenerateurBingo.com'!$J$947:$J$951,ROW()-1),'GenerateurBingo.com'!$J$947:$J$951,0))</f>
        <v>Mot 23</v>
      </c>
      <c r="TN3" s="193"/>
      <c r="TO3" s="193" t="str">
        <f ca="1">INDEX('GenerateurBingo.com'!$A$957:$A$961,MATCH(LARGE('GenerateurBingo.com'!$B$957:$B$961,ROW()-1),'GenerateurBingo.com'!$B$957:$B$961,0))</f>
        <v>Mot 2</v>
      </c>
      <c r="TP3" s="193" t="str">
        <f ca="1">INDEX('GenerateurBingo.com'!$C$957:$C$961,MATCH(LARGE('GenerateurBingo.com'!$D$957:$D$961,ROW()-1),'GenerateurBingo.com'!$D$957:$D$961,0))</f>
        <v>Mot 7</v>
      </c>
      <c r="TQ3" s="193" t="str">
        <f ca="1">INDEX('GenerateurBingo.com'!$E$957:$E$961,MATCH(LARGE('GenerateurBingo.com'!$F$957:$F$961,ROW()-1),'GenerateurBingo.com'!$F$957:$F$961,0))</f>
        <v>Mot 13</v>
      </c>
      <c r="TR3" s="193" t="str">
        <f ca="1">INDEX('GenerateurBingo.com'!$G$957:$G$961,MATCH(LARGE('GenerateurBingo.com'!$H$957:$H$961,ROW()-1),'GenerateurBingo.com'!$H$957:$H$961,0))</f>
        <v>Mot 19</v>
      </c>
      <c r="TS3" s="193" t="str">
        <f ca="1">INDEX('GenerateurBingo.com'!$I$957:$I$961,MATCH(LARGE('GenerateurBingo.com'!$J$957:$J$961,ROW()-1),'GenerateurBingo.com'!$J$957:$J$961,0))</f>
        <v>Mot 23</v>
      </c>
      <c r="TT3" s="193" t="str">
        <f ca="1">INDEX('GenerateurBingo.com'!$A$967:$A$971,MATCH(LARGE('GenerateurBingo.com'!$B$967:$B$971,ROW()-1),'GenerateurBingo.com'!$B$967:$B$971,0))</f>
        <v>Mot 2</v>
      </c>
      <c r="TU3" s="193" t="str">
        <f ca="1">INDEX('GenerateurBingo.com'!$C$967:$C$971,MATCH(LARGE('GenerateurBingo.com'!$D$967:$D$971,ROW()-1),'GenerateurBingo.com'!$D$967:$D$971,0))</f>
        <v>Mot 9</v>
      </c>
      <c r="TV3" s="193" t="str">
        <f ca="1">INDEX('GenerateurBingo.com'!$E$967:$E$971,MATCH(LARGE('GenerateurBingo.com'!$F$967:$F$971,ROW()-1),'GenerateurBingo.com'!$F$967:$F$971,0))</f>
        <v>Mot 15</v>
      </c>
      <c r="TW3" s="193" t="str">
        <f ca="1">INDEX('GenerateurBingo.com'!$G$967:$G$971,MATCH(LARGE('GenerateurBingo.com'!$H$967:$H$971,ROW()-1),'GenerateurBingo.com'!$H$967:$H$971,0))</f>
        <v>Mot 18</v>
      </c>
      <c r="TX3" s="193" t="str">
        <f ca="1">INDEX('GenerateurBingo.com'!$I$967:$I$971,MATCH(LARGE('GenerateurBingo.com'!$J$967:$J$971,ROW()-1),'GenerateurBingo.com'!$J$967:$J$971,0))</f>
        <v>Mot 25</v>
      </c>
      <c r="TY3" s="193"/>
      <c r="TZ3" s="193" t="str">
        <f ca="1">INDEX('GenerateurBingo.com'!$A$977:$A$981,MATCH(LARGE('GenerateurBingo.com'!$B$977:$B$981,ROW()-1),'GenerateurBingo.com'!$B$977:$B$981,0))</f>
        <v>Mot 1</v>
      </c>
      <c r="UA3" s="193" t="str">
        <f ca="1">INDEX('GenerateurBingo.com'!$C$977:$C$981,MATCH(LARGE('GenerateurBingo.com'!$D$977:$D$981,ROW()-1),'GenerateurBingo.com'!$D$977:$D$981,0))</f>
        <v>Mot 9</v>
      </c>
      <c r="UB3" s="193" t="str">
        <f ca="1">INDEX('GenerateurBingo.com'!$E$977:$E$981,MATCH(LARGE('GenerateurBingo.com'!$F$977:$F$981,ROW()-1),'GenerateurBingo.com'!$F$977:$F$981,0))</f>
        <v>Mot 11</v>
      </c>
      <c r="UC3" s="193" t="str">
        <f ca="1">INDEX('GenerateurBingo.com'!$G$977:$G$981,MATCH(LARGE('GenerateurBingo.com'!$H$977:$H$981,ROW()-1),'GenerateurBingo.com'!$H$977:$H$981,0))</f>
        <v>Mot 16</v>
      </c>
      <c r="UD3" s="193" t="str">
        <f ca="1">INDEX('GenerateurBingo.com'!$I$977:$I$981,MATCH(LARGE('GenerateurBingo.com'!$J$977:$J$981,ROW()-1),'GenerateurBingo.com'!$J$977:$J$981,0))</f>
        <v>Mot 22</v>
      </c>
      <c r="UE3" s="193" t="str">
        <f ca="1">INDEX('GenerateurBingo.com'!$A$987:$A$991,MATCH(LARGE('GenerateurBingo.com'!$B$987:$B$991,ROW()-1),'GenerateurBingo.com'!$B$987:$B$991,0))</f>
        <v>Mot 2</v>
      </c>
      <c r="UF3" s="193" t="str">
        <f ca="1">INDEX('GenerateurBingo.com'!$C$987:$C$991,MATCH(LARGE('GenerateurBingo.com'!$D$987:$D$991,ROW()-1),'GenerateurBingo.com'!$D$987:$D$991,0))</f>
        <v>Mot 8</v>
      </c>
      <c r="UG3" s="193" t="str">
        <f ca="1">INDEX('GenerateurBingo.com'!$E$987:$E$991,MATCH(LARGE('GenerateurBingo.com'!$F$987:$F$991,ROW()-1),'GenerateurBingo.com'!$F$987:$F$991,0))</f>
        <v>Mot 12</v>
      </c>
      <c r="UH3" s="193" t="str">
        <f ca="1">INDEX('GenerateurBingo.com'!$G$987:$G$991,MATCH(LARGE('GenerateurBingo.com'!$H$987:$H$991,ROW()-1),'GenerateurBingo.com'!$H$987:$H$991,0))</f>
        <v>Mot 17</v>
      </c>
      <c r="UI3" s="193" t="str">
        <f ca="1">INDEX('GenerateurBingo.com'!$I$987:$I$991,MATCH(LARGE('GenerateurBingo.com'!$J$987:$J$991,ROW()-1),'GenerateurBingo.com'!$J$987:$J$991,0))</f>
        <v>Mot 21</v>
      </c>
      <c r="UJ3" s="193"/>
      <c r="UK3" s="193" t="str">
        <f ca="1">INDEX('GenerateurBingo.com'!$A$997:$A$1001,MATCH(LARGE('GenerateurBingo.com'!$B$997:$B$1001,ROW()-1),'GenerateurBingo.com'!$B$997:$B$1001,0))</f>
        <v>Mot 4</v>
      </c>
      <c r="UL3" s="193" t="str">
        <f ca="1">INDEX('GenerateurBingo.com'!$C$997:$C$1001,MATCH(LARGE('GenerateurBingo.com'!$D$997:$D$1001,ROW()-1),'GenerateurBingo.com'!$D$997:$D$1001,0))</f>
        <v>Mot 8</v>
      </c>
      <c r="UM3" s="191" t="str">
        <f ca="1">INDEX('GenerateurBingo.com'!$E$997:$E$1001,MATCH(LARGE('GenerateurBingo.com'!$F$997:$F$1001,ROW()-1),'GenerateurBingo.com'!$F$997:$F$1001,0))</f>
        <v>Mot 12</v>
      </c>
      <c r="UN3" s="191" t="str">
        <f ca="1">INDEX('GenerateurBingo.com'!$G$997:$G$1001,MATCH(LARGE('GenerateurBingo.com'!$H$997:$H$1001,ROW()-1),'GenerateurBingo.com'!$H$997:$H$1001,0))</f>
        <v>Mot 19</v>
      </c>
      <c r="UO3" s="191" t="str">
        <f ca="1">INDEX('GenerateurBingo.com'!$I$997:$I$1001,MATCH(LARGE('GenerateurBingo.com'!$J$997:$J$1001,ROW()-1),'GenerateurBingo.com'!$J$997:$J$1001,0))</f>
        <v>Mot 21</v>
      </c>
    </row>
    <row r="4" spans="12:561" s="191" customFormat="1" ht="16.5">
      <c r="L4" s="191" t="str">
        <f ca="1">INDEX('GenerateurBingo.com'!$A$8:$A$12,MATCH(LARGE('GenerateurBingo.com'!$B$8:$B$12,ROW()-1),'GenerateurBingo.com'!$B$8:$B$12,0))</f>
        <v>Mot 1</v>
      </c>
      <c r="M4" s="191" t="str">
        <f ca="1">INDEX('GenerateurBingo.com'!$C$8:$C$12,MATCH(LARGE('GenerateurBingo.com'!$D$8:$D$12,ROW()-1),'GenerateurBingo.com'!$D$8:$D$12,0))</f>
        <v>Mot 7</v>
      </c>
      <c r="N4" s="191" t="str">
        <f ca="1">INDEX('GenerateurBingo.com'!$E$8:$E$12,MATCH(LARGE('GenerateurBingo.com'!$F$8:$F$12,ROW()-1),'GenerateurBingo.com'!$F$8:$F$12,0))</f>
        <v>Mot 11</v>
      </c>
      <c r="O4" s="191" t="str">
        <f ca="1">INDEX('GenerateurBingo.com'!$G$8:$G$12,MATCH(LARGE('GenerateurBingo.com'!$H$8:$H$12,ROW()-1),'GenerateurBingo.com'!$H$8:$H$12,0))</f>
        <v>Mot 16</v>
      </c>
      <c r="P4" s="191" t="str">
        <f ca="1">INDEX('GenerateurBingo.com'!$I$8:$I$12,MATCH(LARGE('GenerateurBingo.com'!$J$8:$J$12,ROW()-1),'GenerateurBingo.com'!$J$8:$J$12,0))</f>
        <v>Mot 23</v>
      </c>
      <c r="R4" s="191" t="str">
        <f ca="1">INDEX('GenerateurBingo.com'!$A$15:$A$19,MATCH(LARGE('GenerateurBingo.com'!$B$15:$B$19,ROW()-1),'GenerateurBingo.com'!$B$15:$B$19,0))</f>
        <v>Mot 4</v>
      </c>
      <c r="S4" s="191" t="str">
        <f ca="1">INDEX('GenerateurBingo.com'!$C$15:$C$19,MATCH(LARGE('GenerateurBingo.com'!$D$15:$D$19,ROW()-1),'GenerateurBingo.com'!$D$15:$D$19,0))</f>
        <v>Mot 9</v>
      </c>
      <c r="T4" s="191" t="str">
        <f ca="1">INDEX('GenerateurBingo.com'!$E$15:$E$19,MATCH(LARGE('GenerateurBingo.com'!$F$15:$F$19,ROW()-1),'GenerateurBingo.com'!$F$15:$F$19,0))</f>
        <v>Mot 15</v>
      </c>
      <c r="U4" s="191" t="str">
        <f ca="1">INDEX('GenerateurBingo.com'!$G$15:$G$19,MATCH(LARGE('GenerateurBingo.com'!$H$15:$H$19,ROW()-1),'GenerateurBingo.com'!$H$15:$H$19,0))</f>
        <v>Mot 16</v>
      </c>
      <c r="V4" s="191" t="str">
        <f ca="1">INDEX('GenerateurBingo.com'!$I$15:$I$19,MATCH(LARGE('GenerateurBingo.com'!$J$15:$J$19,ROW()-1),'GenerateurBingo.com'!$J$15:$J$19,0))</f>
        <v>Mot 25</v>
      </c>
      <c r="W4" s="191" t="str">
        <f ca="1">INDEX('GenerateurBingo.com'!$A$27:$A$31,MATCH(LARGE('GenerateurBingo.com'!$B$27:$B$31,ROW()-1),'GenerateurBingo.com'!$B$27:$B$31,0))</f>
        <v>Mot 1</v>
      </c>
      <c r="X4" s="191" t="str">
        <f ca="1">INDEX('GenerateurBingo.com'!$C$27:$C$31,MATCH(LARGE('GenerateurBingo.com'!$D$27:$D$31,ROW()-1),'GenerateurBingo.com'!$D$27:$D$31,0))</f>
        <v>Mot 9</v>
      </c>
      <c r="Y4" s="191" t="str">
        <f ca="1">INDEX('GenerateurBingo.com'!$E$27:$E$31,MATCH(LARGE('GenerateurBingo.com'!$F$27:$F$31,ROW()-1),'GenerateurBingo.com'!$F$27:$F$31,0))</f>
        <v>Mot 11</v>
      </c>
      <c r="Z4" s="191" t="str">
        <f ca="1">INDEX('GenerateurBingo.com'!$G$27:$G$31,MATCH(LARGE('GenerateurBingo.com'!$H$27:$H$31,ROW()-1),'GenerateurBingo.com'!$H$27:$H$31,0))</f>
        <v>Mot 16</v>
      </c>
      <c r="AA4" s="191" t="str">
        <f ca="1">INDEX('GenerateurBingo.com'!$I$27:$I$31,MATCH(LARGE('GenerateurBingo.com'!$J$27:$J$31,ROW()-1),'GenerateurBingo.com'!$J$27:$J$31,0))</f>
        <v>Mot 22</v>
      </c>
      <c r="AC4" s="191" t="str">
        <f ca="1">INDEX('GenerateurBingo.com'!$A$37:$A$41,MATCH(LARGE('GenerateurBingo.com'!$B$37:$B$41,ROW()-1),'GenerateurBingo.com'!$B$37:$B$41,0))</f>
        <v>Mot 3</v>
      </c>
      <c r="AD4" s="191" t="str">
        <f ca="1">INDEX('GenerateurBingo.com'!$C$37:$C$41,MATCH(LARGE('GenerateurBingo.com'!$D$37:$D$41,ROW()-1),'GenerateurBingo.com'!$D$37:$D$41,0))</f>
        <v>Mot 9</v>
      </c>
      <c r="AE4" s="191" t="str">
        <f ca="1">INDEX('GenerateurBingo.com'!$E$37:$E$41,MATCH(LARGE('GenerateurBingo.com'!$F$37:$F$41,ROW()-1),'GenerateurBingo.com'!$F$37:$F$41,0))</f>
        <v>Mot 15</v>
      </c>
      <c r="AF4" s="191" t="str">
        <f ca="1">INDEX('GenerateurBingo.com'!$G$37:$G$41,MATCH(LARGE('GenerateurBingo.com'!$H$37:$H$41,ROW()-1),'GenerateurBingo.com'!$H$37:$H$41,0))</f>
        <v>Mot 19</v>
      </c>
      <c r="AG4" s="191" t="str">
        <f ca="1">INDEX('GenerateurBingo.com'!$I$37:$I$41,MATCH(LARGE('GenerateurBingo.com'!$J$37:$J$41,ROW()-1),'GenerateurBingo.com'!$J$37:$J$41,0))</f>
        <v>Mot 21</v>
      </c>
      <c r="AH4" s="191" t="str">
        <f ca="1">INDEX('GenerateurBingo.com'!$A$47:$A$51,MATCH(LARGE('GenerateurBingo.com'!$B$47:$B$51,ROW()-1),'GenerateurBingo.com'!$B$47:$B$51,0))</f>
        <v>Mot 2</v>
      </c>
      <c r="AI4" s="191" t="str">
        <f ca="1">INDEX('GenerateurBingo.com'!$C$47:$C$51,MATCH(LARGE('GenerateurBingo.com'!$D$47:$D$51,ROW()-1),'GenerateurBingo.com'!$D$47:$D$51,0))</f>
        <v>Mot 6</v>
      </c>
      <c r="AJ4" s="191" t="str">
        <f ca="1">INDEX('GenerateurBingo.com'!$E$47:$E$51,MATCH(LARGE('GenerateurBingo.com'!$F$47:$F$51,ROW()-1),'GenerateurBingo.com'!$F$47:$F$51,0))</f>
        <v>Mot 14</v>
      </c>
      <c r="AK4" s="191" t="str">
        <f ca="1">INDEX('GenerateurBingo.com'!$G$47:$G$51,MATCH(LARGE('GenerateurBingo.com'!$H$47:$H$51,ROW()-1),'GenerateurBingo.com'!$H$47:$H$51,0))</f>
        <v>Mot 17</v>
      </c>
      <c r="AL4" s="191" t="str">
        <f ca="1">INDEX('GenerateurBingo.com'!$I$47:$I$51,MATCH(LARGE('GenerateurBingo.com'!$J$47:$J$51,ROW()-1),'GenerateurBingo.com'!$J$47:$J$51,0))</f>
        <v>Mot 21</v>
      </c>
      <c r="AN4" s="191" t="str">
        <f ca="1">INDEX('GenerateurBingo.com'!$A$57:$A$61,MATCH(LARGE('GenerateurBingo.com'!$B$57:$B$61,ROW()-1),'GenerateurBingo.com'!$B$57:$B$61,0))</f>
        <v>Mot 1</v>
      </c>
      <c r="AO4" s="191" t="str">
        <f ca="1">INDEX('GenerateurBingo.com'!$C$57:$C$61,MATCH(LARGE('GenerateurBingo.com'!$D$57:$D$61,ROW()-1),'GenerateurBingo.com'!$D$57:$D$61,0))</f>
        <v>Mot 9</v>
      </c>
      <c r="AP4" s="191" t="str">
        <f ca="1">INDEX('GenerateurBingo.com'!$E$57:$E$61,MATCH(LARGE('GenerateurBingo.com'!$F$57:$F$61,ROW()-1),'GenerateurBingo.com'!$F$57:$F$61,0))</f>
        <v>Mot 11</v>
      </c>
      <c r="AQ4" s="191" t="str">
        <f ca="1">INDEX('GenerateurBingo.com'!$G$57:$G$61,MATCH(LARGE('GenerateurBingo.com'!$H$57:$H$61,ROW()-1),'GenerateurBingo.com'!$H$57:$H$61,0))</f>
        <v>Mot 20</v>
      </c>
      <c r="AR4" s="191" t="str">
        <f ca="1">INDEX('GenerateurBingo.com'!$I$57:$I$61,MATCH(LARGE('GenerateurBingo.com'!$J$57:$J$61,ROW()-1),'GenerateurBingo.com'!$J$57:$J$61,0))</f>
        <v>Mot 24</v>
      </c>
      <c r="AS4" s="191" t="str">
        <f ca="1">INDEX('GenerateurBingo.com'!$A$67:$A$71,MATCH(LARGE('GenerateurBingo.com'!$B$67:$B$71,ROW()-1),'GenerateurBingo.com'!$B$67:$B$71,0))</f>
        <v>Mot 5</v>
      </c>
      <c r="AT4" s="191" t="str">
        <f ca="1">INDEX('GenerateurBingo.com'!$C$67:$C$71,MATCH(LARGE('GenerateurBingo.com'!$D$67:$D$71,ROW()-1),'GenerateurBingo.com'!$D$67:$D$71,0))</f>
        <v>Mot 7</v>
      </c>
      <c r="AU4" s="191" t="str">
        <f ca="1">INDEX('GenerateurBingo.com'!$E$67:$E$71,MATCH(LARGE('GenerateurBingo.com'!$F$67:$F$71,ROW()-1),'GenerateurBingo.com'!$F$67:$F$71,0))</f>
        <v>Mot 13</v>
      </c>
      <c r="AV4" s="191" t="str">
        <f ca="1">INDEX('GenerateurBingo.com'!$G$67:$G$71,MATCH(LARGE('GenerateurBingo.com'!$H$67:$H$71,ROW()-1),'GenerateurBingo.com'!$H$67:$H$71,0))</f>
        <v>Mot 16</v>
      </c>
      <c r="AW4" s="191" t="str">
        <f ca="1">INDEX('GenerateurBingo.com'!$I$67:$I$71,MATCH(LARGE('GenerateurBingo.com'!$J$67:$J$71,ROW()-1),'GenerateurBingo.com'!$J$67:$J$71,0))</f>
        <v>Mot 21</v>
      </c>
      <c r="AY4" s="191" t="str">
        <f ca="1">INDEX('GenerateurBingo.com'!$A$77:$A$81,MATCH(LARGE('GenerateurBingo.com'!$B$77:$B$81,ROW()-1),'GenerateurBingo.com'!$B$77:$B$81,0))</f>
        <v>Mot 3</v>
      </c>
      <c r="AZ4" s="191" t="str">
        <f ca="1">INDEX('GenerateurBingo.com'!$C$77:$C$81,MATCH(LARGE('GenerateurBingo.com'!$D$77:$D$81,ROW()-1),'GenerateurBingo.com'!$D$77:$D$81,0))</f>
        <v>Mot 8</v>
      </c>
      <c r="BA4" s="191" t="str">
        <f ca="1">INDEX('GenerateurBingo.com'!$E$77:$E$81,MATCH(LARGE('GenerateurBingo.com'!$F$77:$F$81,ROW()-1),'GenerateurBingo.com'!$F$77:$F$81,0))</f>
        <v>Mot 14</v>
      </c>
      <c r="BB4" s="191" t="str">
        <f ca="1">INDEX('GenerateurBingo.com'!$G$77:$G$81,MATCH(LARGE('GenerateurBingo.com'!$H$77:$H$81,ROW()-1),'GenerateurBingo.com'!$H$77:$H$81,0))</f>
        <v>Mot 16</v>
      </c>
      <c r="BC4" s="191" t="str">
        <f ca="1">INDEX('GenerateurBingo.com'!$I$77:$I$81,MATCH(LARGE('GenerateurBingo.com'!$J$77:$J$81,ROW()-1),'GenerateurBingo.com'!$J$77:$J$81,0))</f>
        <v>Mot 24</v>
      </c>
      <c r="BD4" s="191" t="str">
        <f ca="1">INDEX('GenerateurBingo.com'!$A$87:$A$91,MATCH(LARGE('GenerateurBingo.com'!$B$87:$B$91,ROW()-1),'GenerateurBingo.com'!$B$87:$B$91,0))</f>
        <v>Mot 4</v>
      </c>
      <c r="BE4" s="191" t="str">
        <f ca="1">INDEX('GenerateurBingo.com'!$C$87:$C$91,MATCH(LARGE('GenerateurBingo.com'!$D$87:$D$91,ROW()-1),'GenerateurBingo.com'!$D$87:$D$91,0))</f>
        <v>Mot 6</v>
      </c>
      <c r="BF4" s="191" t="str">
        <f ca="1">INDEX('GenerateurBingo.com'!$E$87:$E$91,MATCH(LARGE('GenerateurBingo.com'!$F$87:$F$91,ROW()-1),'GenerateurBingo.com'!$F$87:$F$91,0))</f>
        <v>Mot 15</v>
      </c>
      <c r="BG4" s="191" t="str">
        <f ca="1">INDEX('GenerateurBingo.com'!$G$87:$G$91,MATCH(LARGE('GenerateurBingo.com'!$H$87:$H$91,ROW()-1),'GenerateurBingo.com'!$H$87:$H$91,0))</f>
        <v>Mot 18</v>
      </c>
      <c r="BH4" s="191" t="str">
        <f ca="1">INDEX('GenerateurBingo.com'!$I$87:$I$91,MATCH(LARGE('GenerateurBingo.com'!$J$87:$J$91,ROW()-1),'GenerateurBingo.com'!$J$87:$J$91,0))</f>
        <v>Mot 23</v>
      </c>
      <c r="BJ4" s="191" t="str">
        <f ca="1">INDEX('GenerateurBingo.com'!$A$97:$A$101,MATCH(LARGE('GenerateurBingo.com'!$B$97:$B$101,ROW()-1),'GenerateurBingo.com'!$B$97:$B$101,0))</f>
        <v>Mot 3</v>
      </c>
      <c r="BK4" s="191" t="str">
        <f ca="1">INDEX('GenerateurBingo.com'!$C$97:$C$101,MATCH(LARGE('GenerateurBingo.com'!$D$97:$D$101,ROW()-1),'GenerateurBingo.com'!$D$97:$D$101,0))</f>
        <v>Mot 10</v>
      </c>
      <c r="BL4" s="191" t="str">
        <f ca="1">INDEX('GenerateurBingo.com'!$E$97:$E$101,MATCH(LARGE('GenerateurBingo.com'!$F$97:$F$101,ROW()-1),'GenerateurBingo.com'!$F$97:$F$101,0))</f>
        <v>Mot 13</v>
      </c>
      <c r="BM4" s="191" t="str">
        <f ca="1">INDEX('GenerateurBingo.com'!$G$97:$G$101,MATCH(LARGE('GenerateurBingo.com'!$H$97:$H$101,ROW()-1),'GenerateurBingo.com'!$H$97:$H$101,0))</f>
        <v>Mot 19</v>
      </c>
      <c r="BN4" s="191" t="str">
        <f ca="1">INDEX('GenerateurBingo.com'!$I$97:$I$101,MATCH(LARGE('GenerateurBingo.com'!$J$97:$J$101,ROW()-1),'GenerateurBingo.com'!$J$97:$J$101,0))</f>
        <v>Mot 21</v>
      </c>
      <c r="BO4" s="191" t="str">
        <f ca="1">INDEX('GenerateurBingo.com'!$A$107:$A$111,MATCH(LARGE('GenerateurBingo.com'!$B$107:$B$111,ROW()-1),'GenerateurBingo.com'!$B$107:$B$111,0))</f>
        <v>Mot 5</v>
      </c>
      <c r="BP4" s="191" t="str">
        <f ca="1">INDEX('GenerateurBingo.com'!$C$107:$C$111,MATCH(LARGE('GenerateurBingo.com'!$D$107:$D$111,ROW()-1),'GenerateurBingo.com'!$D$107:$D$111,0))</f>
        <v>Mot 10</v>
      </c>
      <c r="BQ4" s="191" t="str">
        <f ca="1">INDEX('GenerateurBingo.com'!$E$107:$E$111,MATCH(LARGE('GenerateurBingo.com'!$F$107:$F$111,ROW()-1),'GenerateurBingo.com'!$F$107:$F$111,0))</f>
        <v>Mot 15</v>
      </c>
      <c r="BR4" s="191" t="str">
        <f ca="1">INDEX('GenerateurBingo.com'!$G$107:$G$111,MATCH(LARGE('GenerateurBingo.com'!$H$107:$H$111,ROW()-1),'GenerateurBingo.com'!$H$107:$H$111,0))</f>
        <v>Mot 19</v>
      </c>
      <c r="BS4" s="191" t="str">
        <f ca="1">INDEX('GenerateurBingo.com'!$I$107:$I$111,MATCH(LARGE('GenerateurBingo.com'!$J$107:$J$111,ROW()-1),'GenerateurBingo.com'!$J$107:$J$111,0))</f>
        <v>Mot 22</v>
      </c>
      <c r="BU4" s="191" t="str">
        <f ca="1">INDEX('GenerateurBingo.com'!$A$117:$A$121,MATCH(LARGE('GenerateurBingo.com'!$B$117:$B$121,ROW()-1),'GenerateurBingo.com'!$B$117:$B$121,0))</f>
        <v>Mot 1</v>
      </c>
      <c r="BV4" s="191" t="str">
        <f ca="1">INDEX('GenerateurBingo.com'!$C$117:$C$121,MATCH(LARGE('GenerateurBingo.com'!$D$117:$D$121,ROW()-1),'GenerateurBingo.com'!$D$117:$D$121,0))</f>
        <v>Mot 9</v>
      </c>
      <c r="BW4" s="191" t="str">
        <f ca="1">INDEX('GenerateurBingo.com'!$E$117:$E$121,MATCH(LARGE('GenerateurBingo.com'!$F$117:$F$121,ROW()-1),'GenerateurBingo.com'!$F$117:$F$121,0))</f>
        <v>Mot 11</v>
      </c>
      <c r="BX4" s="191" t="str">
        <f ca="1">INDEX('GenerateurBingo.com'!$G$117:$G$121,MATCH(LARGE('GenerateurBingo.com'!$H$117:$H$121,ROW()-1),'GenerateurBingo.com'!$H$117:$H$121,0))</f>
        <v>Mot 18</v>
      </c>
      <c r="BY4" s="191" t="str">
        <f ca="1">INDEX('GenerateurBingo.com'!$I$117:$I$121,MATCH(LARGE('GenerateurBingo.com'!$J$117:$J$121,ROW()-1),'GenerateurBingo.com'!$J$117:$J$121,0))</f>
        <v>Mot 25</v>
      </c>
      <c r="BZ4" s="191" t="str">
        <f ca="1">INDEX('GenerateurBingo.com'!$A$127:$A$131,MATCH(LARGE('GenerateurBingo.com'!$B$127:$B$131,ROW()-1),'GenerateurBingo.com'!$B$127:$B$131,0))</f>
        <v>Mot 2</v>
      </c>
      <c r="CA4" s="191" t="str">
        <f ca="1">INDEX('GenerateurBingo.com'!$C$127:$C$131,MATCH(LARGE('GenerateurBingo.com'!$D$127:$D$131,ROW()-1),'GenerateurBingo.com'!$D$127:$D$131,0))</f>
        <v>Mot 10</v>
      </c>
      <c r="CB4" s="191" t="str">
        <f ca="1">INDEX('GenerateurBingo.com'!$E$127:$E$131,MATCH(LARGE('GenerateurBingo.com'!$F$127:$F$131,ROW()-1),'GenerateurBingo.com'!$F$127:$F$131,0))</f>
        <v>Mot 15</v>
      </c>
      <c r="CC4" s="191" t="str">
        <f ca="1">INDEX('GenerateurBingo.com'!$G$127:$G$131,MATCH(LARGE('GenerateurBingo.com'!$H$127:$H$131,ROW()-1),'GenerateurBingo.com'!$H$127:$H$131,0))</f>
        <v>Mot 17</v>
      </c>
      <c r="CD4" s="191" t="str">
        <f ca="1">INDEX('GenerateurBingo.com'!$I$127:$I$131,MATCH(LARGE('GenerateurBingo.com'!$J$127:$J$131,ROW()-1),'GenerateurBingo.com'!$J$127:$J$131,0))</f>
        <v>Mot 22</v>
      </c>
      <c r="CF4" s="191" t="str">
        <f ca="1">INDEX('GenerateurBingo.com'!$A$137:$A$141,MATCH(LARGE('GenerateurBingo.com'!$B$137:$B$141,ROW()-1),'GenerateurBingo.com'!$B$137:$B$141,0))</f>
        <v>Mot 3</v>
      </c>
      <c r="CG4" s="191" t="str">
        <f ca="1">INDEX('GenerateurBingo.com'!$C$137:$C$141,MATCH(LARGE('GenerateurBingo.com'!$D$137:$D$141,ROW()-1),'GenerateurBingo.com'!$D$137:$D$141,0))</f>
        <v>Mot 7</v>
      </c>
      <c r="CH4" s="191" t="str">
        <f ca="1">INDEX('GenerateurBingo.com'!$E$137:$E$141,MATCH(LARGE('GenerateurBingo.com'!$F$137:$F$141,ROW()-1),'GenerateurBingo.com'!$F$137:$F$141,0))</f>
        <v>Mot 11</v>
      </c>
      <c r="CI4" s="191" t="str">
        <f ca="1">INDEX('GenerateurBingo.com'!$G$137:$G$141,MATCH(LARGE('GenerateurBingo.com'!$H$137:$H$141,ROW()-1),'GenerateurBingo.com'!$H$137:$H$141,0))</f>
        <v>Mot 16</v>
      </c>
      <c r="CJ4" s="191" t="str">
        <f ca="1">INDEX('GenerateurBingo.com'!$I$137:$I$141,MATCH(LARGE('GenerateurBingo.com'!$J$137:$J$141,ROW()-1),'GenerateurBingo.com'!$J$137:$J$141,0))</f>
        <v>Mot 21</v>
      </c>
      <c r="CK4" s="191" t="str">
        <f ca="1">INDEX('GenerateurBingo.com'!$A$147:$A$151,MATCH(LARGE('GenerateurBingo.com'!$B$147:$B$151,ROW()-1),'GenerateurBingo.com'!$B$147:$B$151,0))</f>
        <v>Mot 3</v>
      </c>
      <c r="CL4" s="191" t="str">
        <f ca="1">INDEX('GenerateurBingo.com'!$C$147:$C$151,MATCH(LARGE('GenerateurBingo.com'!$D$147:$D$151,ROW()-1),'GenerateurBingo.com'!$D$147:$D$151,0))</f>
        <v>Mot 6</v>
      </c>
      <c r="CM4" s="191" t="str">
        <f ca="1">INDEX('GenerateurBingo.com'!$E$147:$E$151,MATCH(LARGE('GenerateurBingo.com'!$F$147:$F$151,ROW()-1),'GenerateurBingo.com'!$F$147:$F$151,0))</f>
        <v>Mot 13</v>
      </c>
      <c r="CN4" s="191" t="str">
        <f ca="1">INDEX('GenerateurBingo.com'!$G$147:$G$151,MATCH(LARGE('GenerateurBingo.com'!$H$147:$H$151,ROW()-1),'GenerateurBingo.com'!$H$147:$H$151,0))</f>
        <v>Mot 20</v>
      </c>
      <c r="CO4" s="191" t="str">
        <f ca="1">INDEX('GenerateurBingo.com'!$I$147:$I$151,MATCH(LARGE('GenerateurBingo.com'!$J$147:$J$151,ROW()-1),'GenerateurBingo.com'!$J$147:$J$151,0))</f>
        <v>Mot 22</v>
      </c>
      <c r="CQ4" s="191" t="str">
        <f ca="1">INDEX('GenerateurBingo.com'!$A$157:$A$161,MATCH(LARGE('GenerateurBingo.com'!$B$157:$B$161,ROW()-1),'GenerateurBingo.com'!$B$157:$B$161,0))</f>
        <v>Mot 1</v>
      </c>
      <c r="CR4" s="191" t="str">
        <f ca="1">INDEX('GenerateurBingo.com'!$C$157:$C$161,MATCH(LARGE('GenerateurBingo.com'!$D$157:$D$161,ROW()-1),'GenerateurBingo.com'!$D$157:$D$161,0))</f>
        <v>Mot 7</v>
      </c>
      <c r="CS4" s="191" t="str">
        <f ca="1">INDEX('GenerateurBingo.com'!$E$157:$E$161,MATCH(LARGE('GenerateurBingo.com'!$F$157:$F$161,ROW()-1),'GenerateurBingo.com'!$F$157:$F$161,0))</f>
        <v>Mot 11</v>
      </c>
      <c r="CT4" s="191" t="str">
        <f ca="1">INDEX('GenerateurBingo.com'!$G$157:$G$161,MATCH(LARGE('GenerateurBingo.com'!$H$157:$H$161,ROW()-1),'GenerateurBingo.com'!$H$157:$H$161,0))</f>
        <v>Mot 19</v>
      </c>
      <c r="CU4" s="191" t="str">
        <f ca="1">INDEX('GenerateurBingo.com'!$I$157:$I$161,MATCH(LARGE('GenerateurBingo.com'!$J$157:$J$161,ROW()-1),'GenerateurBingo.com'!$J$157:$J$161,0))</f>
        <v>Mot 24</v>
      </c>
      <c r="CV4" s="191" t="str">
        <f ca="1">INDEX('GenerateurBingo.com'!$A$167:$A$171,MATCH(LARGE('GenerateurBingo.com'!$B$167:$B$171,ROW()-1),'GenerateurBingo.com'!$B$167:$B$171,0))</f>
        <v>Mot 3</v>
      </c>
      <c r="CW4" s="191" t="str">
        <f ca="1">INDEX('GenerateurBingo.com'!$C$167:$C$171,MATCH(LARGE('GenerateurBingo.com'!$D$167:$D$171,ROW()-1),'GenerateurBingo.com'!$D$167:$D$171,0))</f>
        <v>Mot 6</v>
      </c>
      <c r="CX4" s="191" t="str">
        <f ca="1">INDEX('GenerateurBingo.com'!$E$167:$E$171,MATCH(LARGE('GenerateurBingo.com'!$F$167:$F$171,ROW()-1),'GenerateurBingo.com'!$F$167:$F$171,0))</f>
        <v>Mot 14</v>
      </c>
      <c r="CY4" s="191" t="str">
        <f ca="1">INDEX('GenerateurBingo.com'!$G$167:$G$171,MATCH(LARGE('GenerateurBingo.com'!$H$167:$H$171,ROW()-1),'GenerateurBingo.com'!$H$167:$H$171,0))</f>
        <v>Mot 20</v>
      </c>
      <c r="CZ4" s="191" t="str">
        <f ca="1">INDEX('GenerateurBingo.com'!$I$167:$I$171,MATCH(LARGE('GenerateurBingo.com'!$J$167:$J$171,ROW()-1),'GenerateurBingo.com'!$J$167:$J$171,0))</f>
        <v>Mot 24</v>
      </c>
      <c r="DB4" s="191" t="str">
        <f ca="1">INDEX('GenerateurBingo.com'!$A$177:$A$181,MATCH(LARGE('GenerateurBingo.com'!$B$177:$B$181,ROW()-1),'GenerateurBingo.com'!$B$177:$B$181,0))</f>
        <v>Mot 3</v>
      </c>
      <c r="DC4" s="191" t="str">
        <f ca="1">INDEX('GenerateurBingo.com'!$C$177:$C$181,MATCH(LARGE('GenerateurBingo.com'!$D$177:$D$181,ROW()-1),'GenerateurBingo.com'!$D$177:$D$181,0))</f>
        <v>Mot 8</v>
      </c>
      <c r="DD4" s="191" t="str">
        <f ca="1">INDEX('GenerateurBingo.com'!$E$177:$E$181,MATCH(LARGE('GenerateurBingo.com'!$F$177:$F$181,ROW()-1),'GenerateurBingo.com'!$F$177:$F$181,0))</f>
        <v>Mot 13</v>
      </c>
      <c r="DE4" s="191" t="str">
        <f ca="1">INDEX('GenerateurBingo.com'!$G$177:$G$181,MATCH(LARGE('GenerateurBingo.com'!$H$177:$H$181,ROW()-1),'GenerateurBingo.com'!$H$177:$H$181,0))</f>
        <v>Mot 19</v>
      </c>
      <c r="DF4" s="191" t="str">
        <f ca="1">INDEX('GenerateurBingo.com'!$I$177:$I$181,MATCH(LARGE('GenerateurBingo.com'!$J$177:$J$181,ROW()-1),'GenerateurBingo.com'!$J$177:$J$181,0))</f>
        <v>Mot 22</v>
      </c>
      <c r="DG4" s="191" t="str">
        <f ca="1">INDEX('GenerateurBingo.com'!$A$187:$A$191,MATCH(LARGE('GenerateurBingo.com'!$B$187:$B$191,ROW()-1),'GenerateurBingo.com'!$B$187:$B$191,0))</f>
        <v>Mot 2</v>
      </c>
      <c r="DH4" s="191" t="str">
        <f ca="1">INDEX('GenerateurBingo.com'!$C$187:$C$191,MATCH(LARGE('GenerateurBingo.com'!$D$187:$D$191,ROW()-1),'GenerateurBingo.com'!$D$187:$D$191,0))</f>
        <v>Mot 6</v>
      </c>
      <c r="DI4" s="191" t="str">
        <f ca="1">INDEX('GenerateurBingo.com'!$E$187:$E$191,MATCH(LARGE('GenerateurBingo.com'!$F$187:$F$191,ROW()-1),'GenerateurBingo.com'!$F$187:$F$191,0))</f>
        <v>Mot 13</v>
      </c>
      <c r="DJ4" s="191" t="str">
        <f ca="1">INDEX('GenerateurBingo.com'!$G$187:$G$191,MATCH(LARGE('GenerateurBingo.com'!$H$187:$H$191,ROW()-1),'GenerateurBingo.com'!$H$187:$H$191,0))</f>
        <v>Mot 18</v>
      </c>
      <c r="DK4" s="191" t="str">
        <f ca="1">INDEX('GenerateurBingo.com'!$I$187:$I$191,MATCH(LARGE('GenerateurBingo.com'!$J$187:$J$191,ROW()-1),'GenerateurBingo.com'!$J$187:$J$191,0))</f>
        <v>Mot 23</v>
      </c>
      <c r="DM4" s="191" t="str">
        <f ca="1">INDEX('GenerateurBingo.com'!$A$197:$A$201,MATCH(LARGE('GenerateurBingo.com'!$B$197:$B$201,ROW()-1),'GenerateurBingo.com'!$B$197:$B$201,0))</f>
        <v>Mot 4</v>
      </c>
      <c r="DN4" s="191" t="str">
        <f ca="1">INDEX('GenerateurBingo.com'!$C$197:$C$201,MATCH(LARGE('GenerateurBingo.com'!$D$197:$D$201,ROW()-1),'GenerateurBingo.com'!$D$197:$D$201,0))</f>
        <v>Mot 7</v>
      </c>
      <c r="DO4" s="191" t="str">
        <f ca="1">INDEX('GenerateurBingo.com'!$E$197:$E$201,MATCH(LARGE('GenerateurBingo.com'!$F$197:$F$201,ROW()-1),'GenerateurBingo.com'!$F$197:$F$201,0))</f>
        <v>Mot 15</v>
      </c>
      <c r="DP4" s="191" t="str">
        <f ca="1">INDEX('GenerateurBingo.com'!$G$197:$G$201,MATCH(LARGE('GenerateurBingo.com'!$H$197:$H$201,ROW()-1),'GenerateurBingo.com'!$H$197:$H$201,0))</f>
        <v>Mot 20</v>
      </c>
      <c r="DQ4" s="191" t="str">
        <f ca="1">INDEX('GenerateurBingo.com'!$I$197:$I$201,MATCH(LARGE('GenerateurBingo.com'!$J$197:$J$201,ROW()-1),'GenerateurBingo.com'!$J$197:$J$201,0))</f>
        <v>Mot 23</v>
      </c>
      <c r="DR4" s="191" t="str">
        <f ca="1">INDEX('GenerateurBingo.com'!$A$207:$A$211,MATCH(LARGE('GenerateurBingo.com'!$B$207:$B$211,ROW()-1),'GenerateurBingo.com'!$B$207:$B$211,0))</f>
        <v>Mot 3</v>
      </c>
      <c r="DS4" s="191" t="str">
        <f ca="1">INDEX('GenerateurBingo.com'!$C$207:$C$211,MATCH(LARGE('GenerateurBingo.com'!$D$207:$D$211,ROW()-1),'GenerateurBingo.com'!$D$207:$D$211,0))</f>
        <v>Mot 6</v>
      </c>
      <c r="DT4" s="191" t="str">
        <f ca="1">INDEX('GenerateurBingo.com'!$E$207:$E$211,MATCH(LARGE('GenerateurBingo.com'!$F$207:$F$211,ROW()-1),'GenerateurBingo.com'!$F$207:$F$211,0))</f>
        <v>Mot 11</v>
      </c>
      <c r="DU4" s="191" t="str">
        <f ca="1">INDEX('GenerateurBingo.com'!$G$207:$G$211,MATCH(LARGE('GenerateurBingo.com'!$H$207:$H$211,ROW()-1),'GenerateurBingo.com'!$H$207:$H$211,0))</f>
        <v>Mot 17</v>
      </c>
      <c r="DV4" s="191" t="str">
        <f ca="1">INDEX('GenerateurBingo.com'!$I$207:$I$211,MATCH(LARGE('GenerateurBingo.com'!$J$207:$J$211,ROW()-1),'GenerateurBingo.com'!$J$207:$J$211,0))</f>
        <v>Mot 23</v>
      </c>
      <c r="DX4" s="191" t="str">
        <f ca="1">INDEX('GenerateurBingo.com'!$A$217:$A$221,MATCH(LARGE('GenerateurBingo.com'!$B$217:$B$221,ROW()-1),'GenerateurBingo.com'!$B$217:$B$221,0))</f>
        <v>Mot 2</v>
      </c>
      <c r="DY4" s="191" t="str">
        <f ca="1">INDEX('GenerateurBingo.com'!$C$217:$C$221,MATCH(LARGE('GenerateurBingo.com'!$D$217:$D$221,ROW()-1),'GenerateurBingo.com'!$D$217:$D$221,0))</f>
        <v>Mot 6</v>
      </c>
      <c r="DZ4" s="191" t="str">
        <f ca="1">INDEX('GenerateurBingo.com'!$E$217:$E$221,MATCH(LARGE('GenerateurBingo.com'!$F$217:$F$221,ROW()-1),'GenerateurBingo.com'!$F$217:$F$221,0))</f>
        <v>Mot 11</v>
      </c>
      <c r="EA4" s="191" t="str">
        <f ca="1">INDEX('GenerateurBingo.com'!$G$217:$G$221,MATCH(LARGE('GenerateurBingo.com'!$H$217:$H$221,ROW()-1),'GenerateurBingo.com'!$H$217:$H$221,0))</f>
        <v>Mot 17</v>
      </c>
      <c r="EB4" s="191" t="str">
        <f ca="1">INDEX('GenerateurBingo.com'!$I$217:$I$221,MATCH(LARGE('GenerateurBingo.com'!$J$217:$J$221,ROW()-1),'GenerateurBingo.com'!$J$217:$J$221,0))</f>
        <v>Mot 24</v>
      </c>
      <c r="EC4" s="191" t="str">
        <f ca="1">INDEX('GenerateurBingo.com'!$A$227:$A$231,MATCH(LARGE('GenerateurBingo.com'!$B$227:$B$231,ROW()-1),'GenerateurBingo.com'!$B$227:$B$231,0))</f>
        <v>Mot 3</v>
      </c>
      <c r="ED4" s="191" t="str">
        <f ca="1">INDEX('GenerateurBingo.com'!$C$227:$C$231,MATCH(LARGE('GenerateurBingo.com'!$D$227:$D$231,ROW()-1),'GenerateurBingo.com'!$D$227:$D$231,0))</f>
        <v>Mot 8</v>
      </c>
      <c r="EE4" s="191" t="str">
        <f ca="1">INDEX('GenerateurBingo.com'!$E$227:$E$231,MATCH(LARGE('GenerateurBingo.com'!$F$227:$F$231,ROW()-1),'GenerateurBingo.com'!$F$227:$F$231,0))</f>
        <v>Mot 14</v>
      </c>
      <c r="EF4" s="191" t="str">
        <f ca="1">INDEX('GenerateurBingo.com'!$G$227:$G$231,MATCH(LARGE('GenerateurBingo.com'!$H$227:$H$231,ROW()-1),'GenerateurBingo.com'!$H$227:$H$231,0))</f>
        <v>Mot 20</v>
      </c>
      <c r="EG4" s="191" t="str">
        <f ca="1">INDEX('GenerateurBingo.com'!$I$227:$I$231,MATCH(LARGE('GenerateurBingo.com'!$J$227:$J$231,ROW()-1),'GenerateurBingo.com'!$J$227:$J$231,0))</f>
        <v>Mot 21</v>
      </c>
      <c r="EI4" s="191" t="str">
        <f ca="1">INDEX('GenerateurBingo.com'!$A$237:$A$241,MATCH(LARGE('GenerateurBingo.com'!$B$237:$B$241,ROW()-1),'GenerateurBingo.com'!$B$237:$B$241,0))</f>
        <v>Mot 1</v>
      </c>
      <c r="EJ4" s="191" t="str">
        <f ca="1">INDEX('GenerateurBingo.com'!$C$237:$C$241,MATCH(LARGE('GenerateurBingo.com'!$D$237:$D$241,ROW()-1),'GenerateurBingo.com'!$D$237:$D$241,0))</f>
        <v>Mot 7</v>
      </c>
      <c r="EK4" s="191" t="str">
        <f ca="1">INDEX('GenerateurBingo.com'!$E$237:$E$241,MATCH(LARGE('GenerateurBingo.com'!$F$237:$F$241,ROW()-1),'GenerateurBingo.com'!$F$237:$F$241,0))</f>
        <v>Mot 12</v>
      </c>
      <c r="EL4" s="191" t="str">
        <f ca="1">INDEX('GenerateurBingo.com'!$G$237:$G$241,MATCH(LARGE('GenerateurBingo.com'!$H$237:$H$241,ROW()-1),'GenerateurBingo.com'!$H$237:$H$241,0))</f>
        <v>Mot 19</v>
      </c>
      <c r="EM4" s="191" t="str">
        <f ca="1">INDEX('GenerateurBingo.com'!$I$237:$I$241,MATCH(LARGE('GenerateurBingo.com'!$J$237:$J$241,ROW()-1),'GenerateurBingo.com'!$J$237:$J$241,0))</f>
        <v>Mot 23</v>
      </c>
      <c r="EN4" s="191" t="str">
        <f ca="1">INDEX('GenerateurBingo.com'!$A$247:$A$251,MATCH(LARGE('GenerateurBingo.com'!$B$247:$B$251,ROW()-1),'GenerateurBingo.com'!$B$247:$B$251,0))</f>
        <v>Mot 5</v>
      </c>
      <c r="EO4" s="191" t="str">
        <f ca="1">INDEX('GenerateurBingo.com'!$C$247:$C$251,MATCH(LARGE('GenerateurBingo.com'!$D$247:$D$251,ROW()-1),'GenerateurBingo.com'!$D$247:$D$251,0))</f>
        <v>Mot 8</v>
      </c>
      <c r="EP4" s="191" t="str">
        <f ca="1">INDEX('GenerateurBingo.com'!$E$247:$E$251,MATCH(LARGE('GenerateurBingo.com'!$F$247:$F$251,ROW()-1),'GenerateurBingo.com'!$F$247:$F$251,0))</f>
        <v>Mot 13</v>
      </c>
      <c r="EQ4" s="191" t="str">
        <f ca="1">INDEX('GenerateurBingo.com'!$G$247:$G$251,MATCH(LARGE('GenerateurBingo.com'!$H$247:$H$251,ROW()-1),'GenerateurBingo.com'!$H$247:$H$251,0))</f>
        <v>Mot 19</v>
      </c>
      <c r="ER4" s="191" t="str">
        <f ca="1">INDEX('GenerateurBingo.com'!$I$247:$I$251,MATCH(LARGE('GenerateurBingo.com'!$J$247:$J$251,ROW()-1),'GenerateurBingo.com'!$J$247:$J$251,0))</f>
        <v>Mot 25</v>
      </c>
      <c r="ET4" s="191" t="str">
        <f ca="1">INDEX('GenerateurBingo.com'!$A$257:$A$261,MATCH(LARGE('GenerateurBingo.com'!$B$257:$B$261,ROW()-1),'GenerateurBingo.com'!$B$257:$B$261,0))</f>
        <v>Mot 2</v>
      </c>
      <c r="EU4" s="191" t="str">
        <f ca="1">INDEX('GenerateurBingo.com'!$C$257:$C$261,MATCH(LARGE('GenerateurBingo.com'!$D$257:$D$261,ROW()-1),'GenerateurBingo.com'!$D$257:$D$261,0))</f>
        <v>Mot 7</v>
      </c>
      <c r="EV4" s="191" t="str">
        <f ca="1">INDEX('GenerateurBingo.com'!$E$257:$E$261,MATCH(LARGE('GenerateurBingo.com'!$F$257:$F$261,ROW()-1),'GenerateurBingo.com'!$F$257:$F$261,0))</f>
        <v>Mot 13</v>
      </c>
      <c r="EW4" s="191" t="str">
        <f ca="1">INDEX('GenerateurBingo.com'!$G$257:$G$261,MATCH(LARGE('GenerateurBingo.com'!$H$257:$H$261,ROW()-1),'GenerateurBingo.com'!$H$257:$H$261,0))</f>
        <v>Mot 20</v>
      </c>
      <c r="EX4" s="191" t="str">
        <f ca="1">INDEX('GenerateurBingo.com'!$I$257:$I$261,MATCH(LARGE('GenerateurBingo.com'!$J$257:$J$261,ROW()-1),'GenerateurBingo.com'!$J$257:$J$261,0))</f>
        <v>Mot 22</v>
      </c>
      <c r="EY4" s="191" t="str">
        <f ca="1">INDEX('GenerateurBingo.com'!$A$267:$A$271,MATCH(LARGE('GenerateurBingo.com'!$B$267:$B$271,ROW()-1),'GenerateurBingo.com'!$B$267:$B$271,0))</f>
        <v>Mot 2</v>
      </c>
      <c r="EZ4" s="191" t="str">
        <f ca="1">INDEX('GenerateurBingo.com'!$C$267:$C$271,MATCH(LARGE('GenerateurBingo.com'!$D$267:$D$271,ROW()-1),'GenerateurBingo.com'!$D$267:$D$271,0))</f>
        <v>Mot 9</v>
      </c>
      <c r="FA4" s="191" t="str">
        <f ca="1">INDEX('GenerateurBingo.com'!$E$267:$E$271,MATCH(LARGE('GenerateurBingo.com'!$F$267:$F$271,ROW()-1),'GenerateurBingo.com'!$F$267:$F$271,0))</f>
        <v>Mot 14</v>
      </c>
      <c r="FB4" s="191" t="str">
        <f ca="1">INDEX('GenerateurBingo.com'!$G$267:$G$271,MATCH(LARGE('GenerateurBingo.com'!$H$267:$H$271,ROW()-1),'GenerateurBingo.com'!$H$267:$H$271,0))</f>
        <v>Mot 18</v>
      </c>
      <c r="FC4" s="191" t="str">
        <f ca="1">INDEX('GenerateurBingo.com'!$I$267:$I$271,MATCH(LARGE('GenerateurBingo.com'!$J$267:$J$271,ROW()-1),'GenerateurBingo.com'!$J$267:$J$271,0))</f>
        <v>Mot 25</v>
      </c>
      <c r="FE4" s="191" t="str">
        <f ca="1">INDEX('GenerateurBingo.com'!$A$277:$A$281,MATCH(LARGE('GenerateurBingo.com'!$B$277:$B$281,ROW()-1),'GenerateurBingo.com'!$B$277:$B$281,0))</f>
        <v>Mot 5</v>
      </c>
      <c r="FF4" s="191" t="str">
        <f ca="1">INDEX('GenerateurBingo.com'!$C$277:$C$281,MATCH(LARGE('GenerateurBingo.com'!$D$277:$D$281,ROW()-1),'GenerateurBingo.com'!$D$277:$D$281,0))</f>
        <v>Mot 6</v>
      </c>
      <c r="FG4" s="191" t="str">
        <f ca="1">INDEX('GenerateurBingo.com'!$E$277:$E$281,MATCH(LARGE('GenerateurBingo.com'!$F$277:$F$281,ROW()-1),'GenerateurBingo.com'!$F$277:$F$281,0))</f>
        <v>Mot 15</v>
      </c>
      <c r="FH4" s="191" t="str">
        <f ca="1">INDEX('GenerateurBingo.com'!$G$277:$G$281,MATCH(LARGE('GenerateurBingo.com'!$H$277:$H$281,ROW()-1),'GenerateurBingo.com'!$H$277:$H$281,0))</f>
        <v>Mot 16</v>
      </c>
      <c r="FI4" s="191" t="str">
        <f ca="1">INDEX('GenerateurBingo.com'!$I$277:$I$281,MATCH(LARGE('GenerateurBingo.com'!$J$277:$J$281,ROW()-1),'GenerateurBingo.com'!$J$277:$J$281,0))</f>
        <v>Mot 22</v>
      </c>
      <c r="FJ4" s="191" t="str">
        <f ca="1">INDEX('GenerateurBingo.com'!$A$287:$A$291,MATCH(LARGE('GenerateurBingo.com'!$B$287:$B$291,ROW()-1),'GenerateurBingo.com'!$B$287:$B$291,0))</f>
        <v>Mot 5</v>
      </c>
      <c r="FK4" s="191" t="str">
        <f ca="1">INDEX('GenerateurBingo.com'!$C$287:$C$291,MATCH(LARGE('GenerateurBingo.com'!$D$287:$D$291,ROW()-1),'GenerateurBingo.com'!$D$287:$D$291,0))</f>
        <v>Mot 10</v>
      </c>
      <c r="FL4" s="191" t="str">
        <f ca="1">INDEX('GenerateurBingo.com'!$E$287:$E$291,MATCH(LARGE('GenerateurBingo.com'!$F$287:$F$291,ROW()-1),'GenerateurBingo.com'!$F$287:$F$291,0))</f>
        <v>Mot 13</v>
      </c>
      <c r="FM4" s="191" t="str">
        <f ca="1">INDEX('GenerateurBingo.com'!$G$287:$G$291,MATCH(LARGE('GenerateurBingo.com'!$H$287:$H$291,ROW()-1),'GenerateurBingo.com'!$H$287:$H$291,0))</f>
        <v>Mot 19</v>
      </c>
      <c r="FN4" s="191" t="str">
        <f ca="1">INDEX('GenerateurBingo.com'!$I$287:$I$291,MATCH(LARGE('GenerateurBingo.com'!$J$287:$J$291,ROW()-1),'GenerateurBingo.com'!$J$287:$J$291,0))</f>
        <v>Mot 24</v>
      </c>
      <c r="FP4" s="191" t="str">
        <f ca="1">INDEX('GenerateurBingo.com'!$A$297:$A$301,MATCH(LARGE('GenerateurBingo.com'!$B$297:$B$301,ROW()-1),'GenerateurBingo.com'!$B$297:$B$301,0))</f>
        <v>Mot 3</v>
      </c>
      <c r="FQ4" s="191" t="str">
        <f ca="1">INDEX('GenerateurBingo.com'!$C$297:$C$301,MATCH(LARGE('GenerateurBingo.com'!$D$297:$D$301,ROW()-1),'GenerateurBingo.com'!$D$297:$D$301,0))</f>
        <v>Mot 9</v>
      </c>
      <c r="FR4" s="191" t="str">
        <f ca="1">INDEX('GenerateurBingo.com'!$E$297:$E$301,MATCH(LARGE('GenerateurBingo.com'!$F$297:$F$301,ROW()-1),'GenerateurBingo.com'!$F$297:$F$301,0))</f>
        <v>Mot 11</v>
      </c>
      <c r="FS4" s="191" t="str">
        <f ca="1">INDEX('GenerateurBingo.com'!$G$297:$G$301,MATCH(LARGE('GenerateurBingo.com'!$H$297:$H$301,ROW()-1),'GenerateurBingo.com'!$H$297:$H$301,0))</f>
        <v>Mot 18</v>
      </c>
      <c r="FT4" s="191" t="str">
        <f ca="1">INDEX('GenerateurBingo.com'!$I$297:$I$301,MATCH(LARGE('GenerateurBingo.com'!$J$297:$J$301,ROW()-1),'GenerateurBingo.com'!$J$297:$J$301,0))</f>
        <v>Mot 23</v>
      </c>
      <c r="FU4" s="191" t="str">
        <f ca="1">INDEX('GenerateurBingo.com'!$A$307:$A$311,MATCH(LARGE('GenerateurBingo.com'!$B$307:$B$311,ROW()-1),'GenerateurBingo.com'!$B$307:$B$311,0))</f>
        <v>Mot 3</v>
      </c>
      <c r="FV4" s="191" t="str">
        <f ca="1">INDEX('GenerateurBingo.com'!$C$307:$C$311,MATCH(LARGE('GenerateurBingo.com'!$D$307:$D$311,ROW()-1),'GenerateurBingo.com'!$D$307:$D$311,0))</f>
        <v>Mot 9</v>
      </c>
      <c r="FW4" s="191" t="str">
        <f ca="1">INDEX('GenerateurBingo.com'!$E$307:$E$311,MATCH(LARGE('GenerateurBingo.com'!$F$307:$F$311,ROW()-1),'GenerateurBingo.com'!$F$307:$F$311,0))</f>
        <v>Mot 15</v>
      </c>
      <c r="FX4" s="191" t="str">
        <f ca="1">INDEX('GenerateurBingo.com'!$G$307:$G$311,MATCH(LARGE('GenerateurBingo.com'!$H$307:$H$311,ROW()-1),'GenerateurBingo.com'!$H$307:$H$311,0))</f>
        <v>Mot 20</v>
      </c>
      <c r="FY4" s="191" t="str">
        <f ca="1">INDEX('GenerateurBingo.com'!$I$307:$I$311,MATCH(LARGE('GenerateurBingo.com'!$J$307:$J$311,ROW()-1),'GenerateurBingo.com'!$J$307:$J$311,0))</f>
        <v>Mot 21</v>
      </c>
      <c r="GA4" s="191" t="str">
        <f ca="1">INDEX('GenerateurBingo.com'!$A$317:$A$321,MATCH(LARGE('GenerateurBingo.com'!$B$317:$B$321,ROW()-1),'GenerateurBingo.com'!$B$317:$B$321,0))</f>
        <v>Mot 4</v>
      </c>
      <c r="GB4" s="191" t="str">
        <f ca="1">INDEX('GenerateurBingo.com'!$C$317:$C$321,MATCH(LARGE('GenerateurBingo.com'!$D$317:$D$321,ROW()-1),'GenerateurBingo.com'!$D$317:$D$321,0))</f>
        <v>Mot 8</v>
      </c>
      <c r="GC4" s="191" t="str">
        <f ca="1">INDEX('GenerateurBingo.com'!$E$317:$E$321,MATCH(LARGE('GenerateurBingo.com'!$F$317:$F$321,ROW()-1),'GenerateurBingo.com'!$F$317:$F$321,0))</f>
        <v>Mot 12</v>
      </c>
      <c r="GD4" s="191" t="str">
        <f ca="1">INDEX('GenerateurBingo.com'!$G$317:$G$321,MATCH(LARGE('GenerateurBingo.com'!$H$317:$H$321,ROW()-1),'GenerateurBingo.com'!$H$317:$H$321,0))</f>
        <v>Mot 16</v>
      </c>
      <c r="GE4" s="191" t="str">
        <f ca="1">INDEX('GenerateurBingo.com'!$I$317:$I$321,MATCH(LARGE('GenerateurBingo.com'!$J$317:$J$321,ROW()-1),'GenerateurBingo.com'!$J$317:$J$321,0))</f>
        <v>Mot 25</v>
      </c>
      <c r="GF4" s="191" t="str">
        <f ca="1">INDEX('GenerateurBingo.com'!$A$327:$A$331,MATCH(LARGE('GenerateurBingo.com'!$B$327:$B$331,ROW()-1),'GenerateurBingo.com'!$B$327:$B$331,0))</f>
        <v>Mot 2</v>
      </c>
      <c r="GG4" s="191" t="str">
        <f ca="1">INDEX('GenerateurBingo.com'!$C$327:$C$331,MATCH(LARGE('GenerateurBingo.com'!$D$327:$D$331,ROW()-1),'GenerateurBingo.com'!$D$327:$D$331,0))</f>
        <v>Mot 8</v>
      </c>
      <c r="GH4" s="191" t="str">
        <f ca="1">INDEX('GenerateurBingo.com'!$E$327:$E$331,MATCH(LARGE('GenerateurBingo.com'!$F$327:$F$331,ROW()-1),'GenerateurBingo.com'!$F$327:$F$331,0))</f>
        <v>Mot 12</v>
      </c>
      <c r="GI4" s="191" t="str">
        <f ca="1">INDEX('GenerateurBingo.com'!$G$327:$G$331,MATCH(LARGE('GenerateurBingo.com'!$H$327:$H$331,ROW()-1),'GenerateurBingo.com'!$H$327:$H$331,0))</f>
        <v>Mot 17</v>
      </c>
      <c r="GJ4" s="191" t="str">
        <f ca="1">INDEX('GenerateurBingo.com'!$I$327:$I$331,MATCH(LARGE('GenerateurBingo.com'!$J$327:$J$331,ROW()-1),'GenerateurBingo.com'!$J$327:$J$331,0))</f>
        <v>Mot 23</v>
      </c>
      <c r="GL4" s="191" t="str">
        <f ca="1">INDEX('GenerateurBingo.com'!$A$337:$A$341,MATCH(LARGE('GenerateurBingo.com'!$B$337:$B$341,ROW()-1),'GenerateurBingo.com'!$B$337:$B$341,0))</f>
        <v>Mot 5</v>
      </c>
      <c r="GM4" s="191" t="str">
        <f ca="1">INDEX('GenerateurBingo.com'!$C$337:$C$341,MATCH(LARGE('GenerateurBingo.com'!$D$337:$D$341,ROW()-1),'GenerateurBingo.com'!$D$337:$D$341,0))</f>
        <v>Mot 7</v>
      </c>
      <c r="GN4" s="191" t="str">
        <f ca="1">INDEX('GenerateurBingo.com'!$E$337:$E$341,MATCH(LARGE('GenerateurBingo.com'!$F$337:$F$341,ROW()-1),'GenerateurBingo.com'!$F$337:$F$341,0))</f>
        <v>Mot 13</v>
      </c>
      <c r="GO4" s="191" t="str">
        <f ca="1">INDEX('GenerateurBingo.com'!$G$337:$G$341,MATCH(LARGE('GenerateurBingo.com'!$H$337:$H$341,ROW()-1),'GenerateurBingo.com'!$H$337:$H$341,0))</f>
        <v>Mot 19</v>
      </c>
      <c r="GP4" s="191" t="str">
        <f ca="1">INDEX('GenerateurBingo.com'!$I$337:$I$341,MATCH(LARGE('GenerateurBingo.com'!$J$337:$J$341,ROW()-1),'GenerateurBingo.com'!$J$337:$J$341,0))</f>
        <v>Mot 25</v>
      </c>
      <c r="GQ4" s="191" t="str">
        <f ca="1">INDEX('GenerateurBingo.com'!$A$347:$A$351,MATCH(LARGE('GenerateurBingo.com'!$B$347:$B$351,ROW()-1),'GenerateurBingo.com'!$B$347:$B$351,0))</f>
        <v>Mot 4</v>
      </c>
      <c r="GR4" s="191" t="str">
        <f ca="1">INDEX('GenerateurBingo.com'!$C$347:$C$351,MATCH(LARGE('GenerateurBingo.com'!$D$347:$D$351,ROW()-1),'GenerateurBingo.com'!$D$347:$D$351,0))</f>
        <v>Mot 9</v>
      </c>
      <c r="GS4" s="191" t="str">
        <f ca="1">INDEX('GenerateurBingo.com'!$E$347:$E$351,MATCH(LARGE('GenerateurBingo.com'!$F$347:$F$351,ROW()-1),'GenerateurBingo.com'!$F$347:$F$351,0))</f>
        <v>Mot 12</v>
      </c>
      <c r="GT4" s="191" t="str">
        <f ca="1">INDEX('GenerateurBingo.com'!$G$347:$G$351,MATCH(LARGE('GenerateurBingo.com'!$H$347:$H$351,ROW()-1),'GenerateurBingo.com'!$H$347:$H$351,0))</f>
        <v>Mot 19</v>
      </c>
      <c r="GU4" s="191" t="str">
        <f ca="1">INDEX('GenerateurBingo.com'!$I$347:$I$351,MATCH(LARGE('GenerateurBingo.com'!$J$347:$J$351,ROW()-1),'GenerateurBingo.com'!$J$347:$J$351,0))</f>
        <v>Mot 21</v>
      </c>
      <c r="GW4" s="191" t="str">
        <f ca="1">INDEX('GenerateurBingo.com'!$A$357:$A$361,MATCH(LARGE('GenerateurBingo.com'!$B$357:$B$361,ROW()-1),'GenerateurBingo.com'!$B$357:$B$361,0))</f>
        <v>Mot 2</v>
      </c>
      <c r="GX4" s="191" t="str">
        <f ca="1">INDEX('GenerateurBingo.com'!$C$357:$C$361,MATCH(LARGE('GenerateurBingo.com'!$D$357:$D$361,ROW()-1),'GenerateurBingo.com'!$D$357:$D$361,0))</f>
        <v>Mot 10</v>
      </c>
      <c r="GY4" s="191" t="str">
        <f ca="1">INDEX('GenerateurBingo.com'!$E$357:$E$361,MATCH(LARGE('GenerateurBingo.com'!$F$357:$F$361,ROW()-1),'GenerateurBingo.com'!$F$357:$F$361,0))</f>
        <v>Mot 15</v>
      </c>
      <c r="GZ4" s="191" t="str">
        <f ca="1">INDEX('GenerateurBingo.com'!$G$357:$G$361,MATCH(LARGE('GenerateurBingo.com'!$H$357:$H$361,ROW()-1),'GenerateurBingo.com'!$H$357:$H$361,0))</f>
        <v>Mot 17</v>
      </c>
      <c r="HA4" s="191" t="str">
        <f ca="1">INDEX('GenerateurBingo.com'!$I$357:$I$361,MATCH(LARGE('GenerateurBingo.com'!$J$357:$J$361,ROW()-1),'GenerateurBingo.com'!$J$357:$J$361,0))</f>
        <v>Mot 24</v>
      </c>
      <c r="HB4" s="191" t="str">
        <f ca="1">INDEX('GenerateurBingo.com'!$A$367:$A$371,MATCH(LARGE('GenerateurBingo.com'!$B$367:$B$371,ROW()-1),'GenerateurBingo.com'!$B$367:$B$371,0))</f>
        <v>Mot 4</v>
      </c>
      <c r="HC4" s="191" t="str">
        <f ca="1">INDEX('GenerateurBingo.com'!$C$367:$C$371,MATCH(LARGE('GenerateurBingo.com'!$D$367:$D$371,ROW()-1),'GenerateurBingo.com'!$D$367:$D$371,0))</f>
        <v>Mot 6</v>
      </c>
      <c r="HD4" s="191" t="str">
        <f ca="1">INDEX('GenerateurBingo.com'!$E$367:$E$371,MATCH(LARGE('GenerateurBingo.com'!$F$367:$F$371,ROW()-1),'GenerateurBingo.com'!$F$367:$F$371,0))</f>
        <v>Mot 14</v>
      </c>
      <c r="HE4" s="191" t="str">
        <f ca="1">INDEX('GenerateurBingo.com'!$G$367:$G$371,MATCH(LARGE('GenerateurBingo.com'!$H$367:$H$371,ROW()-1),'GenerateurBingo.com'!$H$367:$H$371,0))</f>
        <v>Mot 18</v>
      </c>
      <c r="HF4" s="191" t="str">
        <f ca="1">INDEX('GenerateurBingo.com'!$I$367:$I$371,MATCH(LARGE('GenerateurBingo.com'!$J$367:$J$371,ROW()-1),'GenerateurBingo.com'!$J$367:$J$371,0))</f>
        <v>Mot 24</v>
      </c>
      <c r="HH4" s="191" t="str">
        <f ca="1">INDEX('GenerateurBingo.com'!$A$377:$A$381,MATCH(LARGE('GenerateurBingo.com'!$B$377:$B$381,ROW()-1),'GenerateurBingo.com'!$B$377:$B$381,0))</f>
        <v>Mot 5</v>
      </c>
      <c r="HI4" s="191" t="str">
        <f ca="1">INDEX('GenerateurBingo.com'!$C$377:$C$381,MATCH(LARGE('GenerateurBingo.com'!$D$377:$D$381,ROW()-1),'GenerateurBingo.com'!$D$377:$D$381,0))</f>
        <v>Mot 10</v>
      </c>
      <c r="HJ4" s="191" t="str">
        <f ca="1">INDEX('GenerateurBingo.com'!$E$377:$E$381,MATCH(LARGE('GenerateurBingo.com'!$F$377:$F$381,ROW()-1),'GenerateurBingo.com'!$F$377:$F$381,0))</f>
        <v>Mot 15</v>
      </c>
      <c r="HK4" s="191" t="str">
        <f ca="1">INDEX('GenerateurBingo.com'!$G$377:$G$381,MATCH(LARGE('GenerateurBingo.com'!$H$377:$H$381,ROW()-1),'GenerateurBingo.com'!$H$377:$H$381,0))</f>
        <v>Mot 19</v>
      </c>
      <c r="HL4" s="191" t="str">
        <f ca="1">INDEX('GenerateurBingo.com'!$I$377:$I$381,MATCH(LARGE('GenerateurBingo.com'!$J$377:$J$381,ROW()-1),'GenerateurBingo.com'!$J$377:$J$381,0))</f>
        <v>Mot 24</v>
      </c>
      <c r="HM4" s="191" t="str">
        <f ca="1">INDEX('GenerateurBingo.com'!$A$387:$A$391,MATCH(LARGE('GenerateurBingo.com'!$B$387:$B$391,ROW()-1),'GenerateurBingo.com'!$B$387:$B$391,0))</f>
        <v>Mot 4</v>
      </c>
      <c r="HN4" s="191" t="str">
        <f ca="1">INDEX('GenerateurBingo.com'!$C$387:$C$391,MATCH(LARGE('GenerateurBingo.com'!$D$387:$D$391,ROW()-1),'GenerateurBingo.com'!$D$387:$D$391,0))</f>
        <v>Mot 8</v>
      </c>
      <c r="HO4" s="191" t="str">
        <f ca="1">INDEX('GenerateurBingo.com'!$E$387:$E$391,MATCH(LARGE('GenerateurBingo.com'!$F$387:$F$391,ROW()-1),'GenerateurBingo.com'!$F$387:$F$391,0))</f>
        <v>Mot 15</v>
      </c>
      <c r="HP4" s="191" t="str">
        <f ca="1">INDEX('GenerateurBingo.com'!$G$387:$G$391,MATCH(LARGE('GenerateurBingo.com'!$H$387:$H$391,ROW()-1),'GenerateurBingo.com'!$H$387:$H$391,0))</f>
        <v>Mot 18</v>
      </c>
      <c r="HQ4" s="191" t="str">
        <f ca="1">INDEX('GenerateurBingo.com'!$I$387:$I$391,MATCH(LARGE('GenerateurBingo.com'!$J$387:$J$391,ROW()-1),'GenerateurBingo.com'!$J$387:$J$391,0))</f>
        <v>Mot 21</v>
      </c>
      <c r="HS4" s="191" t="str">
        <f ca="1">INDEX('GenerateurBingo.com'!$A$397:$A$401,MATCH(LARGE('GenerateurBingo.com'!$B$397:$B$401,ROW()-1),'GenerateurBingo.com'!$B$397:$B$401,0))</f>
        <v>Mot 3</v>
      </c>
      <c r="HT4" s="191" t="str">
        <f ca="1">INDEX('GenerateurBingo.com'!$C$397:$C$401,MATCH(LARGE('GenerateurBingo.com'!$D$397:$D$401,ROW()-1),'GenerateurBingo.com'!$D$397:$D$401,0))</f>
        <v>Mot 7</v>
      </c>
      <c r="HU4" s="191" t="str">
        <f ca="1">INDEX('GenerateurBingo.com'!$E$397:$E$401,MATCH(LARGE('GenerateurBingo.com'!$F$397:$F$401,ROW()-1),'GenerateurBingo.com'!$F$397:$F$401,0))</f>
        <v>Mot 11</v>
      </c>
      <c r="HV4" s="191" t="str">
        <f ca="1">INDEX('GenerateurBingo.com'!$G$397:$G$401,MATCH(LARGE('GenerateurBingo.com'!$H$397:$H$401,ROW()-1),'GenerateurBingo.com'!$H$397:$H$401,0))</f>
        <v>Mot 16</v>
      </c>
      <c r="HW4" s="191" t="str">
        <f ca="1">INDEX('GenerateurBingo.com'!$I$397:$I$401,MATCH(LARGE('GenerateurBingo.com'!$J$397:$J$401,ROW()-1),'GenerateurBingo.com'!$J$397:$J$401,0))</f>
        <v>Mot 21</v>
      </c>
      <c r="HX4" s="191" t="str">
        <f ca="1">INDEX('GenerateurBingo.com'!$A$407:$A$411,MATCH(LARGE('GenerateurBingo.com'!$B$407:$B$411,ROW()-1),'GenerateurBingo.com'!$B$407:$B$411,0))</f>
        <v>Mot 4</v>
      </c>
      <c r="HY4" s="191" t="str">
        <f ca="1">INDEX('GenerateurBingo.com'!$C$407:$C$411,MATCH(LARGE('GenerateurBingo.com'!$D$407:$D$411,ROW()-1),'GenerateurBingo.com'!$D$407:$D$411,0))</f>
        <v>Mot 8</v>
      </c>
      <c r="HZ4" s="191" t="str">
        <f ca="1">INDEX('GenerateurBingo.com'!$E$407:$E$411,MATCH(LARGE('GenerateurBingo.com'!$F$407:$F$411,ROW()-1),'GenerateurBingo.com'!$F$407:$F$411,0))</f>
        <v>Mot 11</v>
      </c>
      <c r="IA4" s="191" t="str">
        <f ca="1">INDEX('GenerateurBingo.com'!$G$407:$G$411,MATCH(LARGE('GenerateurBingo.com'!$H$407:$H$411,ROW()-1),'GenerateurBingo.com'!$H$407:$H$411,0))</f>
        <v>Mot 17</v>
      </c>
      <c r="IB4" s="191" t="str">
        <f ca="1">INDEX('GenerateurBingo.com'!$I$407:$I$411,MATCH(LARGE('GenerateurBingo.com'!$J$407:$J$411,ROW()-1),'GenerateurBingo.com'!$J$407:$J$411,0))</f>
        <v>Mot 22</v>
      </c>
      <c r="ID4" s="191" t="str">
        <f ca="1">INDEX('GenerateurBingo.com'!$A$417:$A$421,MATCH(LARGE('GenerateurBingo.com'!$B$417:$B$421,ROW()-1),'GenerateurBingo.com'!$B$417:$B$421,0))</f>
        <v>Mot 4</v>
      </c>
      <c r="IE4" s="191" t="str">
        <f ca="1">INDEX('GenerateurBingo.com'!$C$417:$C$421,MATCH(LARGE('GenerateurBingo.com'!$D$417:$D$421,ROW()-1),'GenerateurBingo.com'!$D$417:$D$421,0))</f>
        <v>Mot 8</v>
      </c>
      <c r="IF4" s="191" t="str">
        <f ca="1">INDEX('GenerateurBingo.com'!$E$417:$E$421,MATCH(LARGE('GenerateurBingo.com'!$F$417:$F$421,ROW()-1),'GenerateurBingo.com'!$F$417:$F$421,0))</f>
        <v>Mot 15</v>
      </c>
      <c r="IG4" s="191" t="str">
        <f ca="1">INDEX('GenerateurBingo.com'!$G$417:$G$421,MATCH(LARGE('GenerateurBingo.com'!$H$417:$H$421,ROW()-1),'GenerateurBingo.com'!$H$417:$H$421,0))</f>
        <v>Mot 19</v>
      </c>
      <c r="IH4" s="191" t="str">
        <f ca="1">INDEX('GenerateurBingo.com'!$I$417:$I$421,MATCH(LARGE('GenerateurBingo.com'!$J$417:$J$421,ROW()-1),'GenerateurBingo.com'!$J$417:$J$421,0))</f>
        <v>Mot 21</v>
      </c>
      <c r="II4" s="191" t="str">
        <f ca="1">INDEX('GenerateurBingo.com'!$A$427:$A$431,MATCH(LARGE('GenerateurBingo.com'!$B$427:$B$431,ROW()-1),'GenerateurBingo.com'!$B$427:$B$431,0))</f>
        <v>Mot 4</v>
      </c>
      <c r="IJ4" s="191" t="str">
        <f ca="1">INDEX('GenerateurBingo.com'!$C$427:$C$431,MATCH(LARGE('GenerateurBingo.com'!$D$427:$D$431,ROW()-1),'GenerateurBingo.com'!$D$427:$D$431,0))</f>
        <v>Mot 9</v>
      </c>
      <c r="IK4" s="191" t="str">
        <f ca="1">INDEX('GenerateurBingo.com'!$E$427:$E$431,MATCH(LARGE('GenerateurBingo.com'!$F$427:$F$431,ROW()-1),'GenerateurBingo.com'!$F$427:$F$431,0))</f>
        <v>Mot 15</v>
      </c>
      <c r="IL4" s="191" t="str">
        <f ca="1">INDEX('GenerateurBingo.com'!$G$427:$G$431,MATCH(LARGE('GenerateurBingo.com'!$H$427:$H$431,ROW()-1),'GenerateurBingo.com'!$H$427:$H$431,0))</f>
        <v>Mot 16</v>
      </c>
      <c r="IM4" s="191" t="str">
        <f ca="1">INDEX('GenerateurBingo.com'!$I$427:$I$431,MATCH(LARGE('GenerateurBingo.com'!$J$427:$J$431,ROW()-1),'GenerateurBingo.com'!$J$427:$J$431,0))</f>
        <v>Mot 25</v>
      </c>
      <c r="IO4" s="191" t="str">
        <f ca="1">INDEX('GenerateurBingo.com'!$A$437:$A$441,MATCH(LARGE('GenerateurBingo.com'!$B$437:$B$441,ROW()-1),'GenerateurBingo.com'!$B$437:$B$441,0))</f>
        <v>Mot 3</v>
      </c>
      <c r="IP4" s="191" t="str">
        <f ca="1">INDEX('GenerateurBingo.com'!$C$437:$C$441,MATCH(LARGE('GenerateurBingo.com'!$D$437:$D$441,ROW()-1),'GenerateurBingo.com'!$D$437:$D$441,0))</f>
        <v>Mot 10</v>
      </c>
      <c r="IQ4" s="191" t="str">
        <f ca="1">INDEX('GenerateurBingo.com'!$E$437:$E$441,MATCH(LARGE('GenerateurBingo.com'!$F$437:$F$441,ROW()-1),'GenerateurBingo.com'!$F$437:$F$441,0))</f>
        <v>Mot 14</v>
      </c>
      <c r="IR4" s="191" t="str">
        <f ca="1">INDEX('GenerateurBingo.com'!$G$437:$G$441,MATCH(LARGE('GenerateurBingo.com'!$H$437:$H$441,ROW()-1),'GenerateurBingo.com'!$H$437:$H$441,0))</f>
        <v>Mot 19</v>
      </c>
      <c r="IS4" s="191" t="str">
        <f ca="1">INDEX('GenerateurBingo.com'!$I$437:$I$441,MATCH(LARGE('GenerateurBingo.com'!$J$437:$J$441,ROW()-1),'GenerateurBingo.com'!$J$437:$J$441,0))</f>
        <v>Mot 22</v>
      </c>
      <c r="IT4" s="191" t="str">
        <f ca="1">INDEX('GenerateurBingo.com'!$A$447:$A$451,MATCH(LARGE('GenerateurBingo.com'!$B$447:$B$451,ROW()-1),'GenerateurBingo.com'!$B$447:$B$451,0))</f>
        <v>Mot 2</v>
      </c>
      <c r="IU4" s="191" t="str">
        <f ca="1">INDEX('GenerateurBingo.com'!$C$447:$C$451,MATCH(LARGE('GenerateurBingo.com'!$D$447:$D$451,ROW()-1),'GenerateurBingo.com'!$D$447:$D$451,0))</f>
        <v>Mot 10</v>
      </c>
      <c r="IV4" s="191" t="str">
        <f ca="1">INDEX('GenerateurBingo.com'!$E$447:$E$451,MATCH(LARGE('GenerateurBingo.com'!$F$447:$F$451,ROW()-1),'GenerateurBingo.com'!$F$447:$F$451,0))</f>
        <v>Mot 13</v>
      </c>
      <c r="IW4" s="191" t="str">
        <f ca="1">INDEX('GenerateurBingo.com'!$G$447:$G$451,MATCH(LARGE('GenerateurBingo.com'!$H$447:$H$451,ROW()-1),'GenerateurBingo.com'!$H$447:$H$451,0))</f>
        <v>Mot 20</v>
      </c>
      <c r="IX4" s="191" t="str">
        <f ca="1">INDEX('GenerateurBingo.com'!$I$447:$I$451,MATCH(LARGE('GenerateurBingo.com'!$J$447:$J$451,ROW()-1),'GenerateurBingo.com'!$J$447:$J$451,0))</f>
        <v>Mot 24</v>
      </c>
      <c r="IZ4" s="191" t="str">
        <f ca="1">INDEX('GenerateurBingo.com'!$A$457:$A$461,MATCH(LARGE('GenerateurBingo.com'!$B$457:$B$461,ROW()-1),'GenerateurBingo.com'!$B$457:$B$461,0))</f>
        <v>Mot 3</v>
      </c>
      <c r="JA4" s="191" t="str">
        <f ca="1">INDEX('GenerateurBingo.com'!$C$457:$C$461,MATCH(LARGE('GenerateurBingo.com'!$D$457:$D$461,ROW()-1),'GenerateurBingo.com'!$D$457:$D$461,0))</f>
        <v>Mot 6</v>
      </c>
      <c r="JB4" s="191" t="str">
        <f ca="1">INDEX('GenerateurBingo.com'!$E$457:$E$461,MATCH(LARGE('GenerateurBingo.com'!$F$457:$F$461,ROW()-1),'GenerateurBingo.com'!$F$457:$F$461,0))</f>
        <v>Mot 14</v>
      </c>
      <c r="JC4" s="191" t="str">
        <f ca="1">INDEX('GenerateurBingo.com'!$G$457:$G$461,MATCH(LARGE('GenerateurBingo.com'!$H$457:$H$461,ROW()-1),'GenerateurBingo.com'!$H$457:$H$461,0))</f>
        <v>Mot 16</v>
      </c>
      <c r="JD4" s="191" t="str">
        <f ca="1">INDEX('GenerateurBingo.com'!$I$457:$I$461,MATCH(LARGE('GenerateurBingo.com'!$J$457:$J$461,ROW()-1),'GenerateurBingo.com'!$J$457:$J$461,0))</f>
        <v>Mot 24</v>
      </c>
      <c r="JE4" s="191" t="str">
        <f ca="1">INDEX('GenerateurBingo.com'!$A$467:$A$471,MATCH(LARGE('GenerateurBingo.com'!$B$467:$B$471,ROW()-1),'GenerateurBingo.com'!$B$467:$B$471,0))</f>
        <v>Mot 2</v>
      </c>
      <c r="JF4" s="191" t="str">
        <f ca="1">INDEX('GenerateurBingo.com'!$C$467:$C$471,MATCH(LARGE('GenerateurBingo.com'!$D$467:$D$471,ROW()-1),'GenerateurBingo.com'!$D$467:$D$471,0))</f>
        <v>Mot 10</v>
      </c>
      <c r="JG4" s="191" t="str">
        <f ca="1">INDEX('GenerateurBingo.com'!$E$467:$E$471,MATCH(LARGE('GenerateurBingo.com'!$F$467:$F$471,ROW()-1),'GenerateurBingo.com'!$F$467:$F$471,0))</f>
        <v>Mot 11</v>
      </c>
      <c r="JH4" s="191" t="str">
        <f ca="1">INDEX('GenerateurBingo.com'!$G$467:$G$471,MATCH(LARGE('GenerateurBingo.com'!$H$467:$H$471,ROW()-1),'GenerateurBingo.com'!$H$467:$H$471,0))</f>
        <v>Mot 20</v>
      </c>
      <c r="JI4" s="191" t="str">
        <f ca="1">INDEX('GenerateurBingo.com'!$I$467:$I$471,MATCH(LARGE('GenerateurBingo.com'!$J$467:$J$471,ROW()-1),'GenerateurBingo.com'!$J$467:$J$471,0))</f>
        <v>Mot 25</v>
      </c>
      <c r="JK4" s="191" t="str">
        <f ca="1">INDEX('GenerateurBingo.com'!$A$477:$A$481,MATCH(LARGE('GenerateurBingo.com'!$B$477:$B$481,ROW()-1),'GenerateurBingo.com'!$B$477:$B$481,0))</f>
        <v>Mot 2</v>
      </c>
      <c r="JL4" s="191" t="str">
        <f ca="1">INDEX('GenerateurBingo.com'!$C$477:$C$481,MATCH(LARGE('GenerateurBingo.com'!$D$477:$D$481,ROW()-1),'GenerateurBingo.com'!$D$477:$D$481,0))</f>
        <v>Mot 8</v>
      </c>
      <c r="JM4" s="191" t="str">
        <f ca="1">INDEX('GenerateurBingo.com'!$E$477:$E$481,MATCH(LARGE('GenerateurBingo.com'!$F$477:$F$481,ROW()-1),'GenerateurBingo.com'!$F$477:$F$481,0))</f>
        <v>Mot 11</v>
      </c>
      <c r="JN4" s="191" t="str">
        <f ca="1">INDEX('GenerateurBingo.com'!$G$477:$G$481,MATCH(LARGE('GenerateurBingo.com'!$H$477:$H$481,ROW()-1),'GenerateurBingo.com'!$H$477:$H$481,0))</f>
        <v>Mot 19</v>
      </c>
      <c r="JO4" s="191" t="str">
        <f ca="1">INDEX('GenerateurBingo.com'!$I$477:$I$481,MATCH(LARGE('GenerateurBingo.com'!$J$477:$J$481,ROW()-1),'GenerateurBingo.com'!$J$477:$J$481,0))</f>
        <v>Mot 22</v>
      </c>
      <c r="JP4" s="191" t="str">
        <f ca="1">INDEX('GenerateurBingo.com'!$A$487:$A$491,MATCH(LARGE('GenerateurBingo.com'!$B$487:$B$491,ROW()-1),'GenerateurBingo.com'!$B$487:$B$491,0))</f>
        <v>Mot 2</v>
      </c>
      <c r="JQ4" s="191" t="str">
        <f ca="1">INDEX('GenerateurBingo.com'!$C$487:$C$491,MATCH(LARGE('GenerateurBingo.com'!$D$487:$D$491,ROW()-1),'GenerateurBingo.com'!$D$487:$D$491,0))</f>
        <v>Mot 8</v>
      </c>
      <c r="JR4" s="191" t="str">
        <f ca="1">INDEX('GenerateurBingo.com'!$E$487:$E$491,MATCH(LARGE('GenerateurBingo.com'!$F$487:$F$491,ROW()-1),'GenerateurBingo.com'!$F$487:$F$491,0))</f>
        <v>Mot 15</v>
      </c>
      <c r="JS4" s="191" t="str">
        <f ca="1">INDEX('GenerateurBingo.com'!$G$487:$G$491,MATCH(LARGE('GenerateurBingo.com'!$H$487:$H$491,ROW()-1),'GenerateurBingo.com'!$H$487:$H$491,0))</f>
        <v>Mot 19</v>
      </c>
      <c r="JT4" s="191" t="str">
        <f ca="1">INDEX('GenerateurBingo.com'!$I$487:$I$491,MATCH(LARGE('GenerateurBingo.com'!$J$487:$J$491,ROW()-1),'GenerateurBingo.com'!$J$487:$J$491,0))</f>
        <v>Mot 21</v>
      </c>
      <c r="JV4" s="191" t="str">
        <f ca="1">INDEX('GenerateurBingo.com'!$A$497:$A$501,MATCH(LARGE('GenerateurBingo.com'!$B$497:$B$501,ROW()-1),'GenerateurBingo.com'!$B$497:$B$501,0))</f>
        <v>Mot 3</v>
      </c>
      <c r="JW4" s="191" t="str">
        <f ca="1">INDEX('GenerateurBingo.com'!$C$497:$C$501,MATCH(LARGE('GenerateurBingo.com'!$D$497:$D$501,ROW()-1),'GenerateurBingo.com'!$D$497:$D$501,0))</f>
        <v>Mot 10</v>
      </c>
      <c r="JX4" s="191" t="str">
        <f ca="1">INDEX('GenerateurBingo.com'!$E$497:$E$501,MATCH(LARGE('GenerateurBingo.com'!$F$497:$F$501,ROW()-1),'GenerateurBingo.com'!$F$497:$F$501,0))</f>
        <v>Mot 11</v>
      </c>
      <c r="JY4" s="191" t="str">
        <f ca="1">INDEX('GenerateurBingo.com'!$G$497:$G$501,MATCH(LARGE('GenerateurBingo.com'!$H$497:$H$501,ROW()-1),'GenerateurBingo.com'!$H$497:$H$501,0))</f>
        <v>Mot 20</v>
      </c>
      <c r="JZ4" s="191" t="str">
        <f ca="1">INDEX('GenerateurBingo.com'!$I$497:$I$501,MATCH(LARGE('GenerateurBingo.com'!$J$497:$J$501,ROW()-1),'GenerateurBingo.com'!$J$497:$J$501,0))</f>
        <v>Mot 21</v>
      </c>
      <c r="KA4" s="192" t="str">
        <f ca="1">INDEX('GenerateurBingo.com'!$A$507:$A$511,MATCH(LARGE('GenerateurBingo.com'!$B$507:$B$511,ROW()-1),'GenerateurBingo.com'!$B$507:$B$511,0))</f>
        <v>Mot 3</v>
      </c>
      <c r="KB4" s="192" t="str">
        <f ca="1">INDEX('GenerateurBingo.com'!$C$507:$C$511,MATCH(LARGE('GenerateurBingo.com'!$D$507:$D$511,ROW()-1),'GenerateurBingo.com'!$D$507:$D$511,0))</f>
        <v>Mot 9</v>
      </c>
      <c r="KC4" s="192" t="str">
        <f ca="1">INDEX('GenerateurBingo.com'!$E$507:$E$511,MATCH(LARGE('GenerateurBingo.com'!$F$507:$F$511,ROW()-1),'GenerateurBingo.com'!$F$507:$F$511,0))</f>
        <v>Mot 15</v>
      </c>
      <c r="KD4" s="192" t="str">
        <f ca="1">INDEX('GenerateurBingo.com'!$G$507:$G$511,MATCH(LARGE('GenerateurBingo.com'!$H$507:$H$511,ROW()-1),'GenerateurBingo.com'!$H$507:$H$511,0))</f>
        <v>Mot 16</v>
      </c>
      <c r="KE4" s="192" t="str">
        <f ca="1">INDEX('GenerateurBingo.com'!$I$507:$I$511,MATCH(LARGE('GenerateurBingo.com'!$J$507:$J$511,ROW()-1),'GenerateurBingo.com'!$J$507:$J$511,0))</f>
        <v>Mot 25</v>
      </c>
      <c r="KF4" s="193"/>
      <c r="KG4" s="192" t="str">
        <f ca="1">INDEX('GenerateurBingo.com'!$A$517:$A$521,MATCH(LARGE('GenerateurBingo.com'!$B$517:$B$521,ROW()-1),'GenerateurBingo.com'!$B$517:$B$521,0))</f>
        <v>Mot 2</v>
      </c>
      <c r="KH4" s="192" t="str">
        <f ca="1">INDEX('GenerateurBingo.com'!$C$517:$C$521,MATCH(LARGE('GenerateurBingo.com'!$D$517:$D$521,ROW()-1),'GenerateurBingo.com'!$D$517:$D$521,0))</f>
        <v>Mot 7</v>
      </c>
      <c r="KI4" s="192" t="str">
        <f ca="1">INDEX('GenerateurBingo.com'!$E$517:$E$521,MATCH(LARGE('GenerateurBingo.com'!$F$517:$F$521,ROW()-1),'GenerateurBingo.com'!$F$517:$F$521,0))</f>
        <v>Mot 12</v>
      </c>
      <c r="KJ4" s="192" t="str">
        <f ca="1">INDEX('GenerateurBingo.com'!$G$517:$G$521,MATCH(LARGE('GenerateurBingo.com'!$H$517:$H$521,ROW()-1),'GenerateurBingo.com'!$H$517:$H$521,0))</f>
        <v>Mot 17</v>
      </c>
      <c r="KK4" s="192" t="str">
        <f ca="1">INDEX('GenerateurBingo.com'!$I$517:$I$521,MATCH(LARGE('GenerateurBingo.com'!$J$517:$J$521,ROW()-1),'GenerateurBingo.com'!$J$517:$J$521,0))</f>
        <v>Mot 24</v>
      </c>
      <c r="KL4" s="192" t="str">
        <f ca="1">INDEX('GenerateurBingo.com'!$A$527:$A$531,MATCH(LARGE('GenerateurBingo.com'!$B$527:$B$531,ROW()-1),'GenerateurBingo.com'!$B$527:$B$531,0))</f>
        <v>Mot 2</v>
      </c>
      <c r="KM4" s="192" t="str">
        <f ca="1">INDEX('GenerateurBingo.com'!$C$527:$C$531,MATCH(LARGE('GenerateurBingo.com'!$D$527:$D$531,ROW()-1),'GenerateurBingo.com'!$D$527:$D$531,0))</f>
        <v>Mot 9</v>
      </c>
      <c r="KN4" s="192" t="str">
        <f ca="1">INDEX('GenerateurBingo.com'!$E$527:$E$531,MATCH(LARGE('GenerateurBingo.com'!$F$527:$F$531,ROW()-1),'GenerateurBingo.com'!$F$527:$F$531,0))</f>
        <v>Mot 12</v>
      </c>
      <c r="KO4" s="192" t="str">
        <f ca="1">INDEX('GenerateurBingo.com'!$G$527:$G$531,MATCH(LARGE('GenerateurBingo.com'!$H$527:$H$531,ROW()-1),'GenerateurBingo.com'!$H$527:$H$531,0))</f>
        <v>Mot 20</v>
      </c>
      <c r="KP4" s="192" t="str">
        <f ca="1">INDEX('GenerateurBingo.com'!$I$527:$I$531,MATCH(LARGE('GenerateurBingo.com'!$J$527:$J$531,ROW()-1),'GenerateurBingo.com'!$J$527:$J$531,0))</f>
        <v>Mot 22</v>
      </c>
      <c r="KQ4" s="193"/>
      <c r="KR4" s="192" t="str">
        <f ca="1">INDEX('GenerateurBingo.com'!$A$537:$A$541,MATCH(LARGE('GenerateurBingo.com'!$B$537:$B$541,ROW()-1),'GenerateurBingo.com'!$B$537:$B$541,0))</f>
        <v>Mot 1</v>
      </c>
      <c r="KS4" s="192" t="str">
        <f ca="1">INDEX('GenerateurBingo.com'!$C$537:$C$541,MATCH(LARGE('GenerateurBingo.com'!$D$537:$D$541,ROW()-1),'GenerateurBingo.com'!$D$537:$D$541,0))</f>
        <v>Mot 9</v>
      </c>
      <c r="KT4" s="192" t="str">
        <f ca="1">INDEX('GenerateurBingo.com'!$E$537:$E$541,MATCH(LARGE('GenerateurBingo.com'!$F$537:$F$541,ROW()-1),'GenerateurBingo.com'!$F$537:$F$541,0))</f>
        <v>Mot 12</v>
      </c>
      <c r="KU4" s="192" t="str">
        <f ca="1">INDEX('GenerateurBingo.com'!$G$537:$G$541,MATCH(LARGE('GenerateurBingo.com'!$H$537:$H$541,ROW()-1),'GenerateurBingo.com'!$H$537:$H$541,0))</f>
        <v>Mot 16</v>
      </c>
      <c r="KV4" s="192" t="str">
        <f ca="1">INDEX('GenerateurBingo.com'!$I$537:$I$541,MATCH(LARGE('GenerateurBingo.com'!$J$537:$J$541,ROW()-1),'GenerateurBingo.com'!$J$537:$J$541,0))</f>
        <v>Mot 25</v>
      </c>
      <c r="KW4" s="192" t="str">
        <f ca="1">INDEX('GenerateurBingo.com'!$A$547:$A$551,MATCH(LARGE('GenerateurBingo.com'!$B$547:$B$551,ROW()-1),'GenerateurBingo.com'!$B$547:$B$551,0))</f>
        <v>Mot 5</v>
      </c>
      <c r="KX4" s="192" t="str">
        <f ca="1">INDEX('GenerateurBingo.com'!$C$547:$C$551,MATCH(LARGE('GenerateurBingo.com'!$D$547:$D$551,ROW()-1),'GenerateurBingo.com'!$D$547:$D$551,0))</f>
        <v>Mot 7</v>
      </c>
      <c r="KY4" s="192" t="str">
        <f ca="1">INDEX('GenerateurBingo.com'!$E$547:$E$551,MATCH(LARGE('GenerateurBingo.com'!$F$547:$F$551,ROW()-1),'GenerateurBingo.com'!$F$547:$F$551,0))</f>
        <v>Mot 14</v>
      </c>
      <c r="KZ4" s="192" t="str">
        <f ca="1">INDEX('GenerateurBingo.com'!$G$547:$G$551,MATCH(LARGE('GenerateurBingo.com'!$H$547:$H$551,ROW()-1),'GenerateurBingo.com'!$H$547:$H$551,0))</f>
        <v>Mot 17</v>
      </c>
      <c r="LA4" s="192" t="str">
        <f ca="1">INDEX('GenerateurBingo.com'!$I$547:$I$551,MATCH(LARGE('GenerateurBingo.com'!$J$547:$J$551,ROW()-1),'GenerateurBingo.com'!$J$547:$J$551,0))</f>
        <v>Mot 21</v>
      </c>
      <c r="LB4" s="193"/>
      <c r="LC4" s="192" t="str">
        <f ca="1">INDEX('GenerateurBingo.com'!$A$557:$A$561,MATCH(LARGE('GenerateurBingo.com'!$B$557:$B$561,ROW()-1),'GenerateurBingo.com'!$B$557:$B$561,0))</f>
        <v>Mot 4</v>
      </c>
      <c r="LD4" s="192" t="str">
        <f ca="1">INDEX('GenerateurBingo.com'!$C$557:$C$561,MATCH(LARGE('GenerateurBingo.com'!$D$557:$D$561,ROW()-1),'GenerateurBingo.com'!$D$557:$D$561,0))</f>
        <v>Mot 10</v>
      </c>
      <c r="LE4" s="192" t="str">
        <f ca="1">INDEX('GenerateurBingo.com'!$E$557:$E$561,MATCH(LARGE('GenerateurBingo.com'!$F$557:$F$561,ROW()-1),'GenerateurBingo.com'!$F$557:$F$561,0))</f>
        <v>Mot 12</v>
      </c>
      <c r="LF4" s="192" t="str">
        <f ca="1">INDEX('GenerateurBingo.com'!$G$557:$G$561,MATCH(LARGE('GenerateurBingo.com'!$H$557:$H$561,ROW()-1),'GenerateurBingo.com'!$H$557:$H$561,0))</f>
        <v>Mot 20</v>
      </c>
      <c r="LG4" s="192" t="str">
        <f ca="1">INDEX('GenerateurBingo.com'!$I$557:$I$561,MATCH(LARGE('GenerateurBingo.com'!$J$557:$J$561,ROW()-1),'GenerateurBingo.com'!$J$557:$J$561,0))</f>
        <v>Mot 25</v>
      </c>
      <c r="LH4" s="192" t="str">
        <f ca="1">INDEX('GenerateurBingo.com'!$A$567:$A$571,MATCH(LARGE('GenerateurBingo.com'!$B$567:$B$571,ROW()-1),'GenerateurBingo.com'!$B$567:$B$571,0))</f>
        <v>Mot 5</v>
      </c>
      <c r="LI4" s="192" t="str">
        <f ca="1">INDEX('GenerateurBingo.com'!$C$567:$C$571,MATCH(LARGE('GenerateurBingo.com'!$D$567:$D$571,ROW()-1),'GenerateurBingo.com'!$D$567:$D$571,0))</f>
        <v>Mot 6</v>
      </c>
      <c r="LJ4" s="192" t="str">
        <f ca="1">INDEX('GenerateurBingo.com'!$E$567:$E$571,MATCH(LARGE('GenerateurBingo.com'!$F$567:$F$571,ROW()-1),'GenerateurBingo.com'!$F$567:$F$571,0))</f>
        <v>Mot 12</v>
      </c>
      <c r="LK4" s="192" t="str">
        <f ca="1">INDEX('GenerateurBingo.com'!$G$567:$G$571,MATCH(LARGE('GenerateurBingo.com'!$H$567:$H$571,ROW()-1),'GenerateurBingo.com'!$H$567:$H$571,0))</f>
        <v>Mot 17</v>
      </c>
      <c r="LL4" s="192" t="str">
        <f ca="1">INDEX('GenerateurBingo.com'!$I$567:$I$571,MATCH(LARGE('GenerateurBingo.com'!$J$567:$J$571,ROW()-1),'GenerateurBingo.com'!$J$567:$J$571,0))</f>
        <v>Mot 24</v>
      </c>
      <c r="LM4" s="193"/>
      <c r="LN4" s="192" t="str">
        <f ca="1">INDEX('GenerateurBingo.com'!$A$577:$A$581,MATCH(LARGE('GenerateurBingo.com'!$B$577:$B$581,ROW()-1),'GenerateurBingo.com'!$B$577:$B$581,0))</f>
        <v>Mot 4</v>
      </c>
      <c r="LO4" s="192" t="str">
        <f ca="1">INDEX('GenerateurBingo.com'!$C$577:$C$581,MATCH(LARGE('GenerateurBingo.com'!$D$577:$D$581,ROW()-1),'GenerateurBingo.com'!$D$577:$D$581,0))</f>
        <v>Mot 7</v>
      </c>
      <c r="LP4" s="192" t="str">
        <f ca="1">INDEX('GenerateurBingo.com'!$E$577:$E$581,MATCH(LARGE('GenerateurBingo.com'!$F$577:$F$581,ROW()-1),'GenerateurBingo.com'!$F$577:$F$581,0))</f>
        <v>Mot 12</v>
      </c>
      <c r="LQ4" s="192" t="str">
        <f ca="1">INDEX('GenerateurBingo.com'!$G$577:$G$581,MATCH(LARGE('GenerateurBingo.com'!$H$577:$H$581,ROW()-1),'GenerateurBingo.com'!$H$577:$H$581,0))</f>
        <v>Mot 16</v>
      </c>
      <c r="LR4" s="192" t="str">
        <f ca="1">INDEX('GenerateurBingo.com'!$I$577:$I$581,MATCH(LARGE('GenerateurBingo.com'!$J$577:$J$581,ROW()-1),'GenerateurBingo.com'!$J$577:$J$581,0))</f>
        <v>Mot 25</v>
      </c>
      <c r="LS4" s="192" t="str">
        <f ca="1">INDEX('GenerateurBingo.com'!$A$587:$A$591,MATCH(LARGE('GenerateurBingo.com'!$B$587:$B$591,ROW()-1),'GenerateurBingo.com'!$B$587:$B$591,0))</f>
        <v>Mot 1</v>
      </c>
      <c r="LT4" s="192" t="str">
        <f ca="1">INDEX('GenerateurBingo.com'!$C$587:$C$591,MATCH(LARGE('GenerateurBingo.com'!$D$587:$D$591,ROW()-1),'GenerateurBingo.com'!$D$587:$D$591,0))</f>
        <v>Mot 7</v>
      </c>
      <c r="LU4" s="192" t="str">
        <f ca="1">INDEX('GenerateurBingo.com'!$E$587:$E$591,MATCH(LARGE('GenerateurBingo.com'!$F$587:$F$591,ROW()-1),'GenerateurBingo.com'!$F$587:$F$591,0))</f>
        <v>Mot 11</v>
      </c>
      <c r="LV4" s="192" t="str">
        <f ca="1">INDEX('GenerateurBingo.com'!$G$587:$G$591,MATCH(LARGE('GenerateurBingo.com'!$H$587:$H$591,ROW()-1),'GenerateurBingo.com'!$H$587:$H$591,0))</f>
        <v>Mot 17</v>
      </c>
      <c r="LW4" s="192" t="str">
        <f ca="1">INDEX('GenerateurBingo.com'!$I$587:$I$591,MATCH(LARGE('GenerateurBingo.com'!$J$587:$J$591,ROW()-1),'GenerateurBingo.com'!$J$587:$J$591,0))</f>
        <v>Mot 24</v>
      </c>
      <c r="LX4" s="193"/>
      <c r="LY4" s="192" t="str">
        <f ca="1">INDEX('GenerateurBingo.com'!$A$597:$A$601,MATCH(LARGE('GenerateurBingo.com'!$B$597:$B$601,ROW()-1),'GenerateurBingo.com'!$B$597:$B$601,0))</f>
        <v>Mot 5</v>
      </c>
      <c r="LZ4" s="192" t="str">
        <f ca="1">INDEX('GenerateurBingo.com'!$C$597:$C$601,MATCH(LARGE('GenerateurBingo.com'!$D$597:$D$601,ROW()-1),'GenerateurBingo.com'!$D$597:$D$601,0))</f>
        <v>Mot 9</v>
      </c>
      <c r="MA4" s="192" t="str">
        <f ca="1">INDEX('GenerateurBingo.com'!$E$597:$E$601,MATCH(LARGE('GenerateurBingo.com'!$F$597:$F$601,ROW()-1),'GenerateurBingo.com'!$F$597:$F$601,0))</f>
        <v>Mot 11</v>
      </c>
      <c r="MB4" s="192" t="str">
        <f ca="1">INDEX('GenerateurBingo.com'!$G$597:$G$601,MATCH(LARGE('GenerateurBingo.com'!$H$597:$H$601,ROW()-1),'GenerateurBingo.com'!$H$597:$H$601,0))</f>
        <v>Mot 18</v>
      </c>
      <c r="MC4" s="192" t="str">
        <f ca="1">INDEX('GenerateurBingo.com'!$I$597:$I$601,MATCH(LARGE('GenerateurBingo.com'!$J$597:$J$601,ROW()-1),'GenerateurBingo.com'!$J$597:$J$601,0))</f>
        <v>Mot 22</v>
      </c>
      <c r="MD4" s="192" t="str">
        <f ca="1">INDEX('GenerateurBingo.com'!$A$607:$A$611,MATCH(LARGE('GenerateurBingo.com'!$B$607:$B$611,ROW()-1),'GenerateurBingo.com'!$B$607:$B$611,0))</f>
        <v>Mot 4</v>
      </c>
      <c r="ME4" s="192" t="str">
        <f ca="1">INDEX('GenerateurBingo.com'!$C$607:$C$611,MATCH(LARGE('GenerateurBingo.com'!$D$607:$D$611,ROW()-1),'GenerateurBingo.com'!$D$607:$D$611,0))</f>
        <v>Mot 8</v>
      </c>
      <c r="MF4" s="192" t="str">
        <f ca="1">INDEX('GenerateurBingo.com'!$E$607:$E$611,MATCH(LARGE('GenerateurBingo.com'!$F$607:$F$611,ROW()-1),'GenerateurBingo.com'!$F$607:$F$611,0))</f>
        <v>Mot 11</v>
      </c>
      <c r="MG4" s="192" t="str">
        <f ca="1">INDEX('GenerateurBingo.com'!$G$607:$G$611,MATCH(LARGE('GenerateurBingo.com'!$H$607:$H$611,ROW()-1),'GenerateurBingo.com'!$H$607:$H$611,0))</f>
        <v>Mot 16</v>
      </c>
      <c r="MH4" s="192" t="str">
        <f ca="1">INDEX('GenerateurBingo.com'!$I$607:$I$611,MATCH(LARGE('GenerateurBingo.com'!$J$607:$J$611,ROW()-1),'GenerateurBingo.com'!$J$607:$J$611,0))</f>
        <v>Mot 25</v>
      </c>
      <c r="MI4" s="193"/>
      <c r="MJ4" s="192" t="str">
        <f ca="1">INDEX('GenerateurBingo.com'!$A$617:$A$621,MATCH(LARGE('GenerateurBingo.com'!$B$617:$B$621,ROW()-1),'GenerateurBingo.com'!$B$617:$B$621,0))</f>
        <v>Mot 3</v>
      </c>
      <c r="MK4" s="192" t="str">
        <f ca="1">INDEX('GenerateurBingo.com'!$C$617:$C$621,MATCH(LARGE('GenerateurBingo.com'!$D$617:$D$621,ROW()-1),'GenerateurBingo.com'!$D$617:$D$621,0))</f>
        <v>Mot 7</v>
      </c>
      <c r="ML4" s="192" t="str">
        <f ca="1">INDEX('GenerateurBingo.com'!$E$617:$E$621,MATCH(LARGE('GenerateurBingo.com'!$F$617:$F$621,ROW()-1),'GenerateurBingo.com'!$F$617:$F$621,0))</f>
        <v>Mot 12</v>
      </c>
      <c r="MM4" s="192" t="str">
        <f ca="1">INDEX('GenerateurBingo.com'!$G$617:$G$621,MATCH(LARGE('GenerateurBingo.com'!$H$617:$H$621,ROW()-1),'GenerateurBingo.com'!$H$617:$H$621,0))</f>
        <v>Mot 18</v>
      </c>
      <c r="MN4" s="192" t="str">
        <f ca="1">INDEX('GenerateurBingo.com'!$I$617:$I$621,MATCH(LARGE('GenerateurBingo.com'!$J$617:$J$621,ROW()-1),'GenerateurBingo.com'!$J$617:$J$621,0))</f>
        <v>Mot 22</v>
      </c>
      <c r="MO4" s="192" t="str">
        <f ca="1">INDEX('GenerateurBingo.com'!$A$627:$A$631,MATCH(LARGE('GenerateurBingo.com'!$B$627:$B$631,ROW()-1),'GenerateurBingo.com'!$B$627:$B$631,0))</f>
        <v>Mot 2</v>
      </c>
      <c r="MP4" s="192" t="str">
        <f ca="1">INDEX('GenerateurBingo.com'!$C$627:$C$631,MATCH(LARGE('GenerateurBingo.com'!$D$627:$D$631,ROW()-1),'GenerateurBingo.com'!$D$627:$D$631,0))</f>
        <v>Mot 8</v>
      </c>
      <c r="MQ4" s="192" t="str">
        <f ca="1">INDEX('GenerateurBingo.com'!$E$627:$E$631,MATCH(LARGE('GenerateurBingo.com'!$F$627:$F$631,ROW()-1),'GenerateurBingo.com'!$F$627:$F$631,0))</f>
        <v>Mot 14</v>
      </c>
      <c r="MR4" s="192" t="str">
        <f ca="1">INDEX('GenerateurBingo.com'!$G$627:$G$631,MATCH(LARGE('GenerateurBingo.com'!$H$627:$H$631,ROW()-1),'GenerateurBingo.com'!$H$627:$H$631,0))</f>
        <v>Mot 18</v>
      </c>
      <c r="MS4" s="192" t="str">
        <f ca="1">INDEX('GenerateurBingo.com'!$I$627:$I$631,MATCH(LARGE('GenerateurBingo.com'!$J$627:$J$631,ROW()-1),'GenerateurBingo.com'!$J$627:$J$631,0))</f>
        <v>Mot 23</v>
      </c>
      <c r="MT4" s="193"/>
      <c r="MU4" s="192" t="str">
        <f ca="1">INDEX('GenerateurBingo.com'!$A$637:$A$641,MATCH(LARGE('GenerateurBingo.com'!$B$637:$B$641,ROW()-1),'GenerateurBingo.com'!$B$637:$B$641,0))</f>
        <v>Mot 4</v>
      </c>
      <c r="MV4" s="192" t="str">
        <f ca="1">INDEX('GenerateurBingo.com'!$C$637:$C$641,MATCH(LARGE('GenerateurBingo.com'!$D$637:$D$641,ROW()-1),'GenerateurBingo.com'!$D$637:$D$641,0))</f>
        <v>Mot 8</v>
      </c>
      <c r="MW4" s="192" t="str">
        <f ca="1">INDEX('GenerateurBingo.com'!$E$637:$E$641,MATCH(LARGE('GenerateurBingo.com'!$F$637:$F$641,ROW()-1),'GenerateurBingo.com'!$F$637:$F$641,0))</f>
        <v>Mot 15</v>
      </c>
      <c r="MX4" s="192" t="str">
        <f ca="1">INDEX('GenerateurBingo.com'!$G$637:$G$641,MATCH(LARGE('GenerateurBingo.com'!$H$637:$H$641,ROW()-1),'GenerateurBingo.com'!$H$637:$H$641,0))</f>
        <v>Mot 19</v>
      </c>
      <c r="MY4" s="192" t="str">
        <f ca="1">INDEX('GenerateurBingo.com'!$I$637:$I$641,MATCH(LARGE('GenerateurBingo.com'!$J$637:$J$641,ROW()-1),'GenerateurBingo.com'!$J$637:$J$641,0))</f>
        <v>Mot 25</v>
      </c>
      <c r="MZ4" s="192" t="str">
        <f ca="1">INDEX('GenerateurBingo.com'!$A$647:$A$651,MATCH(LARGE('GenerateurBingo.com'!$B$647:$B$651,ROW()-1),'GenerateurBingo.com'!$B$647:$B$651,0))</f>
        <v>Mot 5</v>
      </c>
      <c r="NA4" s="192" t="str">
        <f ca="1">INDEX('GenerateurBingo.com'!$C$647:$C$651,MATCH(LARGE('GenerateurBingo.com'!$D$647:$D$651,ROW()-1),'GenerateurBingo.com'!$D$647:$D$651,0))</f>
        <v>Mot 9</v>
      </c>
      <c r="NB4" s="192" t="str">
        <f ca="1">INDEX('GenerateurBingo.com'!$E$647:$E$651,MATCH(LARGE('GenerateurBingo.com'!$F$647:$F$651,ROW()-1),'GenerateurBingo.com'!$F$647:$F$651,0))</f>
        <v>Mot 11</v>
      </c>
      <c r="NC4" s="192" t="str">
        <f ca="1">INDEX('GenerateurBingo.com'!$G$647:$G$651,MATCH(LARGE('GenerateurBingo.com'!$H$647:$H$651,ROW()-1),'GenerateurBingo.com'!$H$647:$H$651,0))</f>
        <v>Mot 18</v>
      </c>
      <c r="ND4" s="192" t="str">
        <f ca="1">INDEX('GenerateurBingo.com'!$I$647:$I$651,MATCH(LARGE('GenerateurBingo.com'!$J$647:$J$651,ROW()-1),'GenerateurBingo.com'!$J$647:$J$651,0))</f>
        <v>Mot 21</v>
      </c>
      <c r="NE4" s="193"/>
      <c r="NF4" s="192" t="str">
        <f ca="1">INDEX('GenerateurBingo.com'!$A$657:$A$661,MATCH(LARGE('GenerateurBingo.com'!$B$657:$B$661,ROW()-1),'GenerateurBingo.com'!$B$657:$B$661,0))</f>
        <v>Mot 1</v>
      </c>
      <c r="NG4" s="192" t="str">
        <f ca="1">INDEX('GenerateurBingo.com'!$C$657:$C$661,MATCH(LARGE('GenerateurBingo.com'!$D$657:$D$661,ROW()-1),'GenerateurBingo.com'!$D$657:$D$661,0))</f>
        <v>Mot 10</v>
      </c>
      <c r="NH4" s="192" t="str">
        <f ca="1">INDEX('GenerateurBingo.com'!$E$657:$E$661,MATCH(LARGE('GenerateurBingo.com'!$F$657:$F$661,ROW()-1),'GenerateurBingo.com'!$F$657:$F$661,0))</f>
        <v>Mot 12</v>
      </c>
      <c r="NI4" s="192" t="str">
        <f ca="1">INDEX('GenerateurBingo.com'!$G$657:$G$661,MATCH(LARGE('GenerateurBingo.com'!$H$657:$H$661,ROW()-1),'GenerateurBingo.com'!$H$657:$H$661,0))</f>
        <v>Mot 16</v>
      </c>
      <c r="NJ4" s="192" t="str">
        <f ca="1">INDEX('GenerateurBingo.com'!$I$657:$I$661,MATCH(LARGE('GenerateurBingo.com'!$J$657:$J$661,ROW()-1),'GenerateurBingo.com'!$J$657:$J$661,0))</f>
        <v>Mot 22</v>
      </c>
      <c r="NK4" s="192" t="str">
        <f ca="1">INDEX('GenerateurBingo.com'!$A$667:$A$671,MATCH(LARGE('GenerateurBingo.com'!$B$667:$B$671,ROW()-1),'GenerateurBingo.com'!$B$667:$B$671,0))</f>
        <v>Mot 3</v>
      </c>
      <c r="NL4" s="192" t="str">
        <f ca="1">INDEX('GenerateurBingo.com'!$C$667:$C$671,MATCH(LARGE('GenerateurBingo.com'!$D$667:$D$671,ROW()-1),'GenerateurBingo.com'!$D$667:$D$671,0))</f>
        <v>Mot 10</v>
      </c>
      <c r="NM4" s="192" t="str">
        <f ca="1">INDEX('GenerateurBingo.com'!$E$667:$E$671,MATCH(LARGE('GenerateurBingo.com'!$F$667:$F$671,ROW()-1),'GenerateurBingo.com'!$F$667:$F$671,0))</f>
        <v>Mot 14</v>
      </c>
      <c r="NN4" s="192" t="str">
        <f ca="1">INDEX('GenerateurBingo.com'!$G$667:$G$671,MATCH(LARGE('GenerateurBingo.com'!$H$667:$H$671,ROW()-1),'GenerateurBingo.com'!$H$667:$H$671,0))</f>
        <v>Mot 19</v>
      </c>
      <c r="NO4" s="192" t="str">
        <f ca="1">INDEX('GenerateurBingo.com'!$I$667:$I$671,MATCH(LARGE('GenerateurBingo.com'!$J$667:$J$671,ROW()-1),'GenerateurBingo.com'!$J$667:$J$671,0))</f>
        <v>Mot 25</v>
      </c>
      <c r="NP4" s="193"/>
      <c r="NQ4" s="192" t="str">
        <f ca="1">INDEX('GenerateurBingo.com'!$A$677:$A$681,MATCH(LARGE('GenerateurBingo.com'!$B$677:$B$681,ROW()-1),'GenerateurBingo.com'!$B$677:$B$681,0))</f>
        <v>Mot 3</v>
      </c>
      <c r="NR4" s="192" t="str">
        <f ca="1">INDEX('GenerateurBingo.com'!$C$677:$C$681,MATCH(LARGE('GenerateurBingo.com'!$D$677:$D$681,ROW()-1),'GenerateurBingo.com'!$D$677:$D$681,0))</f>
        <v>Mot 10</v>
      </c>
      <c r="NS4" s="192" t="str">
        <f ca="1">INDEX('GenerateurBingo.com'!$E$677:$E$681,MATCH(LARGE('GenerateurBingo.com'!$F$677:$F$681,ROW()-1),'GenerateurBingo.com'!$F$677:$F$681,0))</f>
        <v>Mot 11</v>
      </c>
      <c r="NT4" s="192" t="str">
        <f ca="1">INDEX('GenerateurBingo.com'!$G$677:$G$681,MATCH(LARGE('GenerateurBingo.com'!$H$677:$H$681,ROW()-1),'GenerateurBingo.com'!$H$677:$H$681,0))</f>
        <v>Mot 16</v>
      </c>
      <c r="NU4" s="192" t="str">
        <f ca="1">INDEX('GenerateurBingo.com'!$I$677:$I$681,MATCH(LARGE('GenerateurBingo.com'!$J$677:$J$681,ROW()-1),'GenerateurBingo.com'!$J$677:$J$681,0))</f>
        <v>Mot 24</v>
      </c>
      <c r="NV4" s="192" t="str">
        <f ca="1">INDEX('GenerateurBingo.com'!$A$687:$A$691,MATCH(LARGE('GenerateurBingo.com'!$B$687:$B$691,ROW()-1),'GenerateurBingo.com'!$B$687:$B$691,0))</f>
        <v>Mot 4</v>
      </c>
      <c r="NW4" s="192" t="str">
        <f ca="1">INDEX('GenerateurBingo.com'!$C$687:$C$691,MATCH(LARGE('GenerateurBingo.com'!$D$687:$D$691,ROW()-1),'GenerateurBingo.com'!$D$687:$D$691,0))</f>
        <v>Mot 8</v>
      </c>
      <c r="NX4" s="192" t="str">
        <f ca="1">INDEX('GenerateurBingo.com'!$E$687:$E$691,MATCH(LARGE('GenerateurBingo.com'!$F$687:$F$691,ROW()-1),'GenerateurBingo.com'!$F$687:$F$691,0))</f>
        <v>Mot 15</v>
      </c>
      <c r="NY4" s="192" t="str">
        <f ca="1">INDEX('GenerateurBingo.com'!$G$687:$G$691,MATCH(LARGE('GenerateurBingo.com'!$H$687:$H$691,ROW()-1),'GenerateurBingo.com'!$H$687:$H$691,0))</f>
        <v>Mot 16</v>
      </c>
      <c r="NZ4" s="192" t="str">
        <f ca="1">INDEX('GenerateurBingo.com'!$I$687:$I$691,MATCH(LARGE('GenerateurBingo.com'!$J$687:$J$691,ROW()-1),'GenerateurBingo.com'!$J$687:$J$691,0))</f>
        <v>Mot 22</v>
      </c>
      <c r="OA4" s="193"/>
      <c r="OB4" s="192" t="str">
        <f ca="1">INDEX('GenerateurBingo.com'!$A$697:$A$701,MATCH(LARGE('GenerateurBingo.com'!$B$697:$B$701,ROW()-1),'GenerateurBingo.com'!$B$697:$B$701,0))</f>
        <v>Mot 4</v>
      </c>
      <c r="OC4" s="192" t="str">
        <f ca="1">INDEX('GenerateurBingo.com'!$C$697:$C$701,MATCH(LARGE('GenerateurBingo.com'!$D$697:$D$701,ROW()-1),'GenerateurBingo.com'!$D$697:$D$701,0))</f>
        <v>Mot 10</v>
      </c>
      <c r="OD4" s="192" t="str">
        <f ca="1">INDEX('GenerateurBingo.com'!$E$697:$E$701,MATCH(LARGE('GenerateurBingo.com'!$F$697:$F$701,ROW()-1),'GenerateurBingo.com'!$F$697:$F$701,0))</f>
        <v>Mot 14</v>
      </c>
      <c r="OE4" s="192" t="str">
        <f ca="1">INDEX('GenerateurBingo.com'!$G$697:$G$701,MATCH(LARGE('GenerateurBingo.com'!$H$697:$H$701,ROW()-1),'GenerateurBingo.com'!$H$697:$H$701,0))</f>
        <v>Mot 19</v>
      </c>
      <c r="OF4" s="192" t="str">
        <f ca="1">INDEX('GenerateurBingo.com'!$I$697:$I$701,MATCH(LARGE('GenerateurBingo.com'!$J$697:$J$701,ROW()-1),'GenerateurBingo.com'!$J$697:$J$701,0))</f>
        <v>Mot 23</v>
      </c>
      <c r="OG4" s="192" t="str">
        <f ca="1">INDEX('GenerateurBingo.com'!$A$707:$A$711,MATCH(LARGE('GenerateurBingo.com'!$B$707:$B$711,ROW()-1),'GenerateurBingo.com'!$B$707:$B$711,0))</f>
        <v>Mot 1</v>
      </c>
      <c r="OH4" s="192" t="str">
        <f ca="1">INDEX('GenerateurBingo.com'!$C$707:$C$711,MATCH(LARGE('GenerateurBingo.com'!$D$707:$D$711,ROW()-1),'GenerateurBingo.com'!$D$707:$D$711,0))</f>
        <v>Mot 7</v>
      </c>
      <c r="OI4" s="192" t="str">
        <f ca="1">INDEX('GenerateurBingo.com'!$E$707:$E$711,MATCH(LARGE('GenerateurBingo.com'!$F$707:$F$711,ROW()-1),'GenerateurBingo.com'!$F$707:$F$711,0))</f>
        <v>Mot 12</v>
      </c>
      <c r="OJ4" s="192" t="str">
        <f ca="1">INDEX('GenerateurBingo.com'!$G$707:$G$711,MATCH(LARGE('GenerateurBingo.com'!$H$707:$H$711,ROW()-1),'GenerateurBingo.com'!$H$707:$H$711,0))</f>
        <v>Mot 19</v>
      </c>
      <c r="OK4" s="192" t="str">
        <f ca="1">INDEX('GenerateurBingo.com'!$I$707:$I$711,MATCH(LARGE('GenerateurBingo.com'!$J$707:$J$711,ROW()-1),'GenerateurBingo.com'!$J$707:$J$711,0))</f>
        <v>Mot 24</v>
      </c>
      <c r="OL4" s="193"/>
      <c r="OM4" s="192" t="str">
        <f ca="1">INDEX('GenerateurBingo.com'!$A$717:$A$721,MATCH(LARGE('GenerateurBingo.com'!$B$717:$B$721,ROW()-1),'GenerateurBingo.com'!$B$717:$B$721,0))</f>
        <v>Mot 1</v>
      </c>
      <c r="ON4" s="192" t="str">
        <f ca="1">INDEX('GenerateurBingo.com'!$C$717:$C$721,MATCH(LARGE('GenerateurBingo.com'!$D$717:$D$721,ROW()-1),'GenerateurBingo.com'!$D$717:$D$721,0))</f>
        <v>Mot 8</v>
      </c>
      <c r="OO4" s="192" t="str">
        <f ca="1">INDEX('GenerateurBingo.com'!$E$717:$E$721,MATCH(LARGE('GenerateurBingo.com'!$F$717:$F$721,ROW()-1),'GenerateurBingo.com'!$F$717:$F$721,0))</f>
        <v>Mot 14</v>
      </c>
      <c r="OP4" s="192" t="str">
        <f ca="1">INDEX('GenerateurBingo.com'!$G$717:$G$721,MATCH(LARGE('GenerateurBingo.com'!$H$717:$H$721,ROW()-1),'GenerateurBingo.com'!$H$717:$H$721,0))</f>
        <v>Mot 18</v>
      </c>
      <c r="OQ4" s="192" t="str">
        <f ca="1">INDEX('GenerateurBingo.com'!$I$717:$I$721,MATCH(LARGE('GenerateurBingo.com'!$J$717:$J$721,ROW()-1),'GenerateurBingo.com'!$J$717:$J$721,0))</f>
        <v>Mot 23</v>
      </c>
      <c r="OR4" s="192" t="str">
        <f ca="1">INDEX('GenerateurBingo.com'!$A$727:$A$731,MATCH(LARGE('GenerateurBingo.com'!$B$727:$B$731,ROW()-1),'GenerateurBingo.com'!$B$727:$B$731,0))</f>
        <v>Mot 5</v>
      </c>
      <c r="OS4" s="192" t="str">
        <f ca="1">INDEX('GenerateurBingo.com'!$C$727:$C$731,MATCH(LARGE('GenerateurBingo.com'!$D$727:$D$731,ROW()-1),'GenerateurBingo.com'!$D$727:$D$731,0))</f>
        <v>Mot 10</v>
      </c>
      <c r="OT4" s="192" t="str">
        <f ca="1">INDEX('GenerateurBingo.com'!$E$727:$E$731,MATCH(LARGE('GenerateurBingo.com'!$F$727:$F$731,ROW()-1),'GenerateurBingo.com'!$F$727:$F$731,0))</f>
        <v>Mot 13</v>
      </c>
      <c r="OU4" s="192" t="str">
        <f ca="1">INDEX('GenerateurBingo.com'!$G$727:$G$731,MATCH(LARGE('GenerateurBingo.com'!$H$727:$H$731,ROW()-1),'GenerateurBingo.com'!$H$727:$H$731,0))</f>
        <v>Mot 20</v>
      </c>
      <c r="OV4" s="192" t="str">
        <f ca="1">INDEX('GenerateurBingo.com'!$I$727:$I$731,MATCH(LARGE('GenerateurBingo.com'!$J$727:$J$731,ROW()-1),'GenerateurBingo.com'!$J$727:$J$731,0))</f>
        <v>Mot 21</v>
      </c>
      <c r="OW4" s="193"/>
      <c r="OX4" s="193" t="str">
        <f ca="1">INDEX('GenerateurBingo.com'!$A$737:$A$741,MATCH(LARGE('GenerateurBingo.com'!$B$737:$B$741,ROW()-1),'GenerateurBingo.com'!$B$737:$B$741,0))</f>
        <v>Mot 5</v>
      </c>
      <c r="OY4" s="193" t="str">
        <f ca="1">INDEX('GenerateurBingo.com'!$C$737:$C$741,MATCH(LARGE('GenerateurBingo.com'!$D$737:$D$741,ROW()-1),'GenerateurBingo.com'!$D$737:$D$741,0))</f>
        <v>Mot 7</v>
      </c>
      <c r="OZ4" s="193" t="str">
        <f ca="1">INDEX('GenerateurBingo.com'!$E$737:$E$741,MATCH(LARGE('GenerateurBingo.com'!$F$737:$F$741,ROW()-1),'GenerateurBingo.com'!$F$737:$F$741,0))</f>
        <v>Mot 12</v>
      </c>
      <c r="PA4" s="193" t="str">
        <f ca="1">INDEX('GenerateurBingo.com'!$G$737:$G$741,MATCH(LARGE('GenerateurBingo.com'!$H$737:$H$741,ROW()-1),'GenerateurBingo.com'!$H$737:$H$741,0))</f>
        <v>Mot 19</v>
      </c>
      <c r="PB4" s="193" t="str">
        <f ca="1">INDEX('GenerateurBingo.com'!$I$737:$I$741,MATCH(LARGE('GenerateurBingo.com'!$J$737:$J$741,ROW()-1),'GenerateurBingo.com'!$J$737:$J$741,0))</f>
        <v>Mot 22</v>
      </c>
      <c r="PC4" s="193" t="str">
        <f ca="1">INDEX('GenerateurBingo.com'!$A$747:$A$751,MATCH(LARGE('GenerateurBingo.com'!$B$747:$B$751,ROW()-1),'GenerateurBingo.com'!$B$747:$B$751,0))</f>
        <v>Mot 1</v>
      </c>
      <c r="PD4" s="193" t="str">
        <f ca="1">INDEX('GenerateurBingo.com'!$C$747:$C$751,MATCH(LARGE('GenerateurBingo.com'!$D$747:$D$751,ROW()-1),'GenerateurBingo.com'!$D$747:$D$751,0))</f>
        <v>Mot 8</v>
      </c>
      <c r="PE4" s="193" t="str">
        <f ca="1">INDEX('GenerateurBingo.com'!$E$747:$E$751,MATCH(LARGE('GenerateurBingo.com'!$F$747:$F$751,ROW()-1),'GenerateurBingo.com'!$F$747:$F$751,0))</f>
        <v>Mot 13</v>
      </c>
      <c r="PF4" s="193" t="str">
        <f ca="1">INDEX('GenerateurBingo.com'!$G$747:$G$751,MATCH(LARGE('GenerateurBingo.com'!$H$747:$H$751,ROW()-1),'GenerateurBingo.com'!$H$747:$H$751,0))</f>
        <v>Mot 16</v>
      </c>
      <c r="PG4" s="193" t="str">
        <f ca="1">INDEX('GenerateurBingo.com'!$I$747:$I$751,MATCH(LARGE('GenerateurBingo.com'!$J$747:$J$751,ROW()-1),'GenerateurBingo.com'!$J$747:$J$751,0))</f>
        <v>Mot 21</v>
      </c>
      <c r="PH4" s="193"/>
      <c r="PI4" s="193" t="str">
        <f ca="1">INDEX('GenerateurBingo.com'!$A$757:$A$761,MATCH(LARGE('GenerateurBingo.com'!$B$757:$B$761,ROW()-1),'GenerateurBingo.com'!$B$757:$B$761,0))</f>
        <v>Mot 1</v>
      </c>
      <c r="PJ4" s="193" t="str">
        <f ca="1">INDEX('GenerateurBingo.com'!$C$757:$C$761,MATCH(LARGE('GenerateurBingo.com'!$D$757:$D$761,ROW()-1),'GenerateurBingo.com'!$D$757:$D$761,0))</f>
        <v>Mot 7</v>
      </c>
      <c r="PK4" s="193" t="str">
        <f ca="1">INDEX('GenerateurBingo.com'!$E$757:$E$761,MATCH(LARGE('GenerateurBingo.com'!$F$757:$F$761,ROW()-1),'GenerateurBingo.com'!$F$757:$F$761,0))</f>
        <v>Mot 11</v>
      </c>
      <c r="PL4" s="193" t="str">
        <f ca="1">INDEX('GenerateurBingo.com'!$G$757:$G$761,MATCH(LARGE('GenerateurBingo.com'!$H$757:$H$761,ROW()-1),'GenerateurBingo.com'!$H$757:$H$761,0))</f>
        <v>Mot 20</v>
      </c>
      <c r="PM4" s="193" t="str">
        <f ca="1">INDEX('GenerateurBingo.com'!$I$757:$I$761,MATCH(LARGE('GenerateurBingo.com'!$J$757:$J$761,ROW()-1),'GenerateurBingo.com'!$J$757:$J$761,0))</f>
        <v>Mot 21</v>
      </c>
      <c r="PN4" s="193" t="str">
        <f ca="1">INDEX('GenerateurBingo.com'!$A$767:$A$771,MATCH(LARGE('GenerateurBingo.com'!$B$767:$B$771,ROW()-1),'GenerateurBingo.com'!$B$767:$B$771,0))</f>
        <v>Mot 3</v>
      </c>
      <c r="PO4" s="193" t="str">
        <f ca="1">INDEX('GenerateurBingo.com'!$C$767:$C$771,MATCH(LARGE('GenerateurBingo.com'!$D$767:$D$771,ROW()-1),'GenerateurBingo.com'!$D$767:$D$771,0))</f>
        <v>Mot 10</v>
      </c>
      <c r="PP4" s="193" t="str">
        <f ca="1">INDEX('GenerateurBingo.com'!$E$767:$E$771,MATCH(LARGE('GenerateurBingo.com'!$F$767:$F$771,ROW()-1),'GenerateurBingo.com'!$F$767:$F$771,0))</f>
        <v>Mot 14</v>
      </c>
      <c r="PQ4" s="193" t="str">
        <f ca="1">INDEX('GenerateurBingo.com'!$G$767:$G$771,MATCH(LARGE('GenerateurBingo.com'!$H$767:$H$771,ROW()-1),'GenerateurBingo.com'!$H$767:$H$771,0))</f>
        <v>Mot 20</v>
      </c>
      <c r="PR4" s="193" t="str">
        <f ca="1">INDEX('GenerateurBingo.com'!$I$767:$I$771,MATCH(LARGE('GenerateurBingo.com'!$J$767:$J$771,ROW()-1),'GenerateurBingo.com'!$J$767:$J$771,0))</f>
        <v>Mot 22</v>
      </c>
      <c r="PS4" s="193"/>
      <c r="PT4" s="193" t="str">
        <f ca="1">INDEX('GenerateurBingo.com'!$A$777:$A$781,MATCH(LARGE('GenerateurBingo.com'!$B$777:$B$781,ROW()-1),'GenerateurBingo.com'!$B$777:$B$781,0))</f>
        <v>Mot 4</v>
      </c>
      <c r="PU4" s="193" t="str">
        <f ca="1">INDEX('GenerateurBingo.com'!$C$777:$C$781,MATCH(LARGE('GenerateurBingo.com'!$D$777:$D$781,ROW()-1),'GenerateurBingo.com'!$D$777:$D$781,0))</f>
        <v>Mot 10</v>
      </c>
      <c r="PV4" s="193" t="str">
        <f ca="1">INDEX('GenerateurBingo.com'!$E$777:$E$781,MATCH(LARGE('GenerateurBingo.com'!$F$777:$F$781,ROW()-1),'GenerateurBingo.com'!$F$777:$F$781,0))</f>
        <v>Mot 14</v>
      </c>
      <c r="PW4" s="193" t="str">
        <f ca="1">INDEX('GenerateurBingo.com'!$G$777:$G$781,MATCH(LARGE('GenerateurBingo.com'!$H$777:$H$781,ROW()-1),'GenerateurBingo.com'!$H$777:$H$781,0))</f>
        <v>Mot 19</v>
      </c>
      <c r="PX4" s="193" t="str">
        <f ca="1">INDEX('GenerateurBingo.com'!$I$777:$I$781,MATCH(LARGE('GenerateurBingo.com'!$J$777:$J$781,ROW()-1),'GenerateurBingo.com'!$J$777:$J$781,0))</f>
        <v>Mot 25</v>
      </c>
      <c r="PY4" s="193" t="str">
        <f ca="1">INDEX('GenerateurBingo.com'!$A$787:$A$791,MATCH(LARGE('GenerateurBingo.com'!$B$787:$B$791,ROW()-1),'GenerateurBingo.com'!$B$787:$B$791,0))</f>
        <v>Mot 4</v>
      </c>
      <c r="PZ4" s="193" t="str">
        <f ca="1">INDEX('GenerateurBingo.com'!$C$787:$C$791,MATCH(LARGE('GenerateurBingo.com'!$D$787:$D$791,ROW()-1),'GenerateurBingo.com'!$D$787:$D$791,0))</f>
        <v>Mot 7</v>
      </c>
      <c r="QA4" s="193" t="str">
        <f ca="1">INDEX('GenerateurBingo.com'!$E$787:$E$791,MATCH(LARGE('GenerateurBingo.com'!$F$787:$F$791,ROW()-1),'GenerateurBingo.com'!$F$787:$F$791,0))</f>
        <v>Mot 13</v>
      </c>
      <c r="QB4" s="193" t="str">
        <f ca="1">INDEX('GenerateurBingo.com'!$G$787:$G$791,MATCH(LARGE('GenerateurBingo.com'!$H$787:$H$791,ROW()-1),'GenerateurBingo.com'!$H$787:$H$791,0))</f>
        <v>Mot 20</v>
      </c>
      <c r="QC4" s="193" t="str">
        <f ca="1">INDEX('GenerateurBingo.com'!$I$787:$I$791,MATCH(LARGE('GenerateurBingo.com'!$J$787:$J$791,ROW()-1),'GenerateurBingo.com'!$J$787:$J$791,0))</f>
        <v>Mot 24</v>
      </c>
      <c r="QD4" s="193"/>
      <c r="QE4" s="193" t="str">
        <f ca="1">INDEX('GenerateurBingo.com'!$A$797:$A$801,MATCH(LARGE('GenerateurBingo.com'!$B$797:$B$801,ROW()-1),'GenerateurBingo.com'!$B$797:$B$801,0))</f>
        <v>Mot 4</v>
      </c>
      <c r="QF4" s="193" t="str">
        <f ca="1">INDEX('GenerateurBingo.com'!$C$797:$C$801,MATCH(LARGE('GenerateurBingo.com'!$D$797:$D$801,ROW()-1),'GenerateurBingo.com'!$D$797:$D$801,0))</f>
        <v>Mot 9</v>
      </c>
      <c r="QG4" s="193" t="str">
        <f ca="1">INDEX('GenerateurBingo.com'!$E$797:$E$801,MATCH(LARGE('GenerateurBingo.com'!$F$797:$F$801,ROW()-1),'GenerateurBingo.com'!$F$797:$F$801,0))</f>
        <v>Mot 11</v>
      </c>
      <c r="QH4" s="193" t="str">
        <f ca="1">INDEX('GenerateurBingo.com'!$G$797:$G$801,MATCH(LARGE('GenerateurBingo.com'!$H$797:$H$801,ROW()-1),'GenerateurBingo.com'!$H$797:$H$801,0))</f>
        <v>Mot 20</v>
      </c>
      <c r="QI4" s="193" t="str">
        <f ca="1">INDEX('GenerateurBingo.com'!$I$797:$I$801,MATCH(LARGE('GenerateurBingo.com'!$J$797:$J$801,ROW()-1),'GenerateurBingo.com'!$J$797:$J$801,0))</f>
        <v>Mot 23</v>
      </c>
      <c r="QJ4" s="193" t="str">
        <f ca="1">INDEX('GenerateurBingo.com'!$A$807:$A$811,MATCH(LARGE('GenerateurBingo.com'!$B$807:$B$811,ROW()-1),'GenerateurBingo.com'!$B$807:$B$811,0))</f>
        <v>Mot 2</v>
      </c>
      <c r="QK4" s="193" t="str">
        <f ca="1">INDEX('GenerateurBingo.com'!$C$807:$C$811,MATCH(LARGE('GenerateurBingo.com'!$D$807:$D$811,ROW()-1),'GenerateurBingo.com'!$D$807:$D$811,0))</f>
        <v>Mot 6</v>
      </c>
      <c r="QL4" s="193" t="str">
        <f ca="1">INDEX('GenerateurBingo.com'!$E$807:$E$811,MATCH(LARGE('GenerateurBingo.com'!$F$807:$F$811,ROW()-1),'GenerateurBingo.com'!$F$807:$F$811,0))</f>
        <v>Mot 15</v>
      </c>
      <c r="QM4" s="193" t="str">
        <f ca="1">INDEX('GenerateurBingo.com'!$G$807:$G$811,MATCH(LARGE('GenerateurBingo.com'!$H$807:$H$811,ROW()-1),'GenerateurBingo.com'!$H$807:$H$811,0))</f>
        <v>Mot 16</v>
      </c>
      <c r="QN4" s="193" t="str">
        <f ca="1">INDEX('GenerateurBingo.com'!$I$807:$I$811,MATCH(LARGE('GenerateurBingo.com'!$J$807:$J$811,ROW()-1),'GenerateurBingo.com'!$J$807:$J$811,0))</f>
        <v>Mot 24</v>
      </c>
      <c r="QO4" s="193"/>
      <c r="QP4" s="193" t="str">
        <f ca="1">INDEX('GenerateurBingo.com'!$A$817:$A$821,MATCH(LARGE('GenerateurBingo.com'!$B$817:$B$821,ROW()-1),'GenerateurBingo.com'!$B$817:$B$821,0))</f>
        <v>Mot 5</v>
      </c>
      <c r="QQ4" s="193" t="str">
        <f ca="1">INDEX('GenerateurBingo.com'!$C$817:$C$821,MATCH(LARGE('GenerateurBingo.com'!$D$817:$D$821,ROW()-1),'GenerateurBingo.com'!$D$817:$D$821,0))</f>
        <v>Mot 9</v>
      </c>
      <c r="QR4" s="193" t="str">
        <f ca="1">INDEX('GenerateurBingo.com'!$E$817:$E$821,MATCH(LARGE('GenerateurBingo.com'!$F$817:$F$821,ROW()-1),'GenerateurBingo.com'!$F$817:$F$821,0))</f>
        <v>Mot 12</v>
      </c>
      <c r="QS4" s="193" t="str">
        <f ca="1">INDEX('GenerateurBingo.com'!$G$817:$G$821,MATCH(LARGE('GenerateurBingo.com'!$H$817:$H$821,ROW()-1),'GenerateurBingo.com'!$H$817:$H$821,0))</f>
        <v>Mot 19</v>
      </c>
      <c r="QT4" s="193" t="str">
        <f ca="1">INDEX('GenerateurBingo.com'!$I$817:$I$821,MATCH(LARGE('GenerateurBingo.com'!$J$817:$J$821,ROW()-1),'GenerateurBingo.com'!$J$817:$J$821,0))</f>
        <v>Mot 25</v>
      </c>
      <c r="QU4" s="193" t="str">
        <f ca="1">INDEX('GenerateurBingo.com'!$A$827:$A$831,MATCH(LARGE('GenerateurBingo.com'!$B$827:$B$831,ROW()-1),'GenerateurBingo.com'!$B$827:$B$831,0))</f>
        <v>Mot 4</v>
      </c>
      <c r="QV4" s="193" t="str">
        <f ca="1">INDEX('GenerateurBingo.com'!$C$827:$C$831,MATCH(LARGE('GenerateurBingo.com'!$D$827:$D$831,ROW()-1),'GenerateurBingo.com'!$D$827:$D$831,0))</f>
        <v>Mot 7</v>
      </c>
      <c r="QW4" s="193" t="str">
        <f ca="1">INDEX('GenerateurBingo.com'!$E$827:$E$831,MATCH(LARGE('GenerateurBingo.com'!$F$827:$F$831,ROW()-1),'GenerateurBingo.com'!$F$827:$F$831,0))</f>
        <v>Mot 14</v>
      </c>
      <c r="QX4" s="193" t="str">
        <f ca="1">INDEX('GenerateurBingo.com'!$G$827:$G$831,MATCH(LARGE('GenerateurBingo.com'!$H$827:$H$831,ROW()-1),'GenerateurBingo.com'!$H$827:$H$831,0))</f>
        <v>Mot 18</v>
      </c>
      <c r="QY4" s="193" t="str">
        <f ca="1">INDEX('GenerateurBingo.com'!$I$827:$I$831,MATCH(LARGE('GenerateurBingo.com'!$J$827:$J$831,ROW()-1),'GenerateurBingo.com'!$J$827:$J$831,0))</f>
        <v>Mot 21</v>
      </c>
      <c r="QZ4" s="193"/>
      <c r="RA4" s="193" t="str">
        <f ca="1">INDEX('GenerateurBingo.com'!$A$837:$A$841,MATCH(LARGE('GenerateurBingo.com'!$B$837:$B$841,ROW()-1),'GenerateurBingo.com'!$B$837:$B$841,0))</f>
        <v>Mot 5</v>
      </c>
      <c r="RB4" s="193" t="str">
        <f ca="1">INDEX('GenerateurBingo.com'!$C$837:$C$841,MATCH(LARGE('GenerateurBingo.com'!$D$837:$D$841,ROW()-1),'GenerateurBingo.com'!$D$837:$D$841,0))</f>
        <v>Mot 6</v>
      </c>
      <c r="RC4" s="193" t="str">
        <f ca="1">INDEX('GenerateurBingo.com'!$E$837:$E$841,MATCH(LARGE('GenerateurBingo.com'!$F$837:$F$841,ROW()-1),'GenerateurBingo.com'!$F$837:$F$841,0))</f>
        <v>Mot 13</v>
      </c>
      <c r="RD4" s="193" t="str">
        <f ca="1">INDEX('GenerateurBingo.com'!$G$837:$G$841,MATCH(LARGE('GenerateurBingo.com'!$H$837:$H$841,ROW()-1),'GenerateurBingo.com'!$H$837:$H$841,0))</f>
        <v>Mot 16</v>
      </c>
      <c r="RE4" s="193" t="str">
        <f ca="1">INDEX('GenerateurBingo.com'!$I$837:$I$841,MATCH(LARGE('GenerateurBingo.com'!$J$837:$J$841,ROW()-1),'GenerateurBingo.com'!$J$837:$J$841,0))</f>
        <v>Mot 22</v>
      </c>
      <c r="RF4" s="193" t="str">
        <f ca="1">INDEX('GenerateurBingo.com'!$A$847:$A$851,MATCH(LARGE('GenerateurBingo.com'!$B$847:$B$851,ROW()-1),'GenerateurBingo.com'!$B$847:$B$851,0))</f>
        <v>Mot 2</v>
      </c>
      <c r="RG4" s="193" t="str">
        <f ca="1">INDEX('GenerateurBingo.com'!$C$847:$C$851,MATCH(LARGE('GenerateurBingo.com'!$D$847:$D$851,ROW()-1),'GenerateurBingo.com'!$D$847:$D$851,0))</f>
        <v>Mot 7</v>
      </c>
      <c r="RH4" s="193" t="str">
        <f ca="1">INDEX('GenerateurBingo.com'!$E$847:$E$851,MATCH(LARGE('GenerateurBingo.com'!$F$847:$F$851,ROW()-1),'GenerateurBingo.com'!$F$847:$F$851,0))</f>
        <v>Mot 12</v>
      </c>
      <c r="RI4" s="193" t="str">
        <f ca="1">INDEX('GenerateurBingo.com'!$G$847:$G$851,MATCH(LARGE('GenerateurBingo.com'!$H$847:$H$851,ROW()-1),'GenerateurBingo.com'!$H$847:$H$851,0))</f>
        <v>Mot 20</v>
      </c>
      <c r="RJ4" s="193" t="str">
        <f ca="1">INDEX('GenerateurBingo.com'!$I$847:$I$851,MATCH(LARGE('GenerateurBingo.com'!$J$847:$J$851,ROW()-1),'GenerateurBingo.com'!$J$847:$J$851,0))</f>
        <v>Mot 24</v>
      </c>
      <c r="RK4" s="193"/>
      <c r="RL4" s="193" t="str">
        <f ca="1">INDEX('GenerateurBingo.com'!$A$857:$A$861,MATCH(LARGE('GenerateurBingo.com'!$B$857:$B$861,ROW()-1),'GenerateurBingo.com'!$B$857:$B$861,0))</f>
        <v>Mot 1</v>
      </c>
      <c r="RM4" s="193" t="str">
        <f ca="1">INDEX('GenerateurBingo.com'!$C$857:$C$861,MATCH(LARGE('GenerateurBingo.com'!$D$857:$D$861,ROW()-1),'GenerateurBingo.com'!$D$857:$D$861,0))</f>
        <v>Mot 8</v>
      </c>
      <c r="RN4" s="193" t="str">
        <f ca="1">INDEX('GenerateurBingo.com'!$E$857:$E$861,MATCH(LARGE('GenerateurBingo.com'!$F$857:$F$861,ROW()-1),'GenerateurBingo.com'!$F$857:$F$861,0))</f>
        <v>Mot 14</v>
      </c>
      <c r="RO4" s="193" t="str">
        <f ca="1">INDEX('GenerateurBingo.com'!$G$857:$G$861,MATCH(LARGE('GenerateurBingo.com'!$H$857:$H$861,ROW()-1),'GenerateurBingo.com'!$H$857:$H$861,0))</f>
        <v>Mot 20</v>
      </c>
      <c r="RP4" s="193" t="str">
        <f ca="1">INDEX('GenerateurBingo.com'!$I$857:$I$861,MATCH(LARGE('GenerateurBingo.com'!$J$857:$J$861,ROW()-1),'GenerateurBingo.com'!$J$857:$J$861,0))</f>
        <v>Mot 22</v>
      </c>
      <c r="RQ4" s="193" t="str">
        <f ca="1">INDEX('GenerateurBingo.com'!$A$867:$A$871,MATCH(LARGE('GenerateurBingo.com'!$B$867:$B$871,ROW()-1),'GenerateurBingo.com'!$B$867:$B$871,0))</f>
        <v>Mot 3</v>
      </c>
      <c r="RR4" s="193" t="str">
        <f ca="1">INDEX('GenerateurBingo.com'!$C$867:$C$871,MATCH(LARGE('GenerateurBingo.com'!$D$867:$D$871,ROW()-1),'GenerateurBingo.com'!$D$867:$D$871,0))</f>
        <v>Mot 10</v>
      </c>
      <c r="RS4" s="193" t="str">
        <f ca="1">INDEX('GenerateurBingo.com'!$E$867:$E$871,MATCH(LARGE('GenerateurBingo.com'!$F$867:$F$871,ROW()-1),'GenerateurBingo.com'!$F$867:$F$871,0))</f>
        <v>Mot 15</v>
      </c>
      <c r="RT4" s="193" t="str">
        <f ca="1">INDEX('GenerateurBingo.com'!$G$867:$G$871,MATCH(LARGE('GenerateurBingo.com'!$H$867:$H$871,ROW()-1),'GenerateurBingo.com'!$H$867:$H$871,0))</f>
        <v>Mot 20</v>
      </c>
      <c r="RU4" s="193" t="str">
        <f ca="1">INDEX('GenerateurBingo.com'!$I$867:$I$871,MATCH(LARGE('GenerateurBingo.com'!$J$867:$J$871,ROW()-1),'GenerateurBingo.com'!$J$867:$J$871,0))</f>
        <v>Mot 22</v>
      </c>
      <c r="RV4" s="193"/>
      <c r="RW4" s="193" t="str">
        <f ca="1">INDEX('GenerateurBingo.com'!$A$877:$A$881,MATCH(LARGE('GenerateurBingo.com'!$B$877:$B$881,ROW()-1),'GenerateurBingo.com'!$B$877:$B$881,0))</f>
        <v>Mot 3</v>
      </c>
      <c r="RX4" s="193" t="str">
        <f ca="1">INDEX('GenerateurBingo.com'!$C$877:$C$881,MATCH(LARGE('GenerateurBingo.com'!$D$877:$D$881,ROW()-1),'GenerateurBingo.com'!$D$877:$D$881,0))</f>
        <v>Mot 9</v>
      </c>
      <c r="RY4" s="193" t="str">
        <f ca="1">INDEX('GenerateurBingo.com'!$E$877:$E$881,MATCH(LARGE('GenerateurBingo.com'!$F$877:$F$881,ROW()-1),'GenerateurBingo.com'!$F$877:$F$881,0))</f>
        <v>Mot 11</v>
      </c>
      <c r="RZ4" s="193" t="str">
        <f ca="1">INDEX('GenerateurBingo.com'!$G$877:$G$881,MATCH(LARGE('GenerateurBingo.com'!$H$877:$H$881,ROW()-1),'GenerateurBingo.com'!$H$877:$H$881,0))</f>
        <v>Mot 17</v>
      </c>
      <c r="SA4" s="193" t="str">
        <f ca="1">INDEX('GenerateurBingo.com'!$I$877:$I$881,MATCH(LARGE('GenerateurBingo.com'!$J$877:$J$881,ROW()-1),'GenerateurBingo.com'!$J$877:$J$881,0))</f>
        <v>Mot 25</v>
      </c>
      <c r="SB4" s="193" t="str">
        <f ca="1">INDEX('GenerateurBingo.com'!$A$887:$A$891,MATCH(LARGE('GenerateurBingo.com'!$B$887:$B$891,ROW()-1),'GenerateurBingo.com'!$B$887:$B$891,0))</f>
        <v>Mot 5</v>
      </c>
      <c r="SC4" s="193" t="str">
        <f ca="1">INDEX('GenerateurBingo.com'!$C$887:$C$891,MATCH(LARGE('GenerateurBingo.com'!$D$887:$D$891,ROW()-1),'GenerateurBingo.com'!$D$887:$D$891,0))</f>
        <v>Mot 10</v>
      </c>
      <c r="SD4" s="193" t="str">
        <f ca="1">INDEX('GenerateurBingo.com'!$E$887:$E$891,MATCH(LARGE('GenerateurBingo.com'!$F$887:$F$891,ROW()-1),'GenerateurBingo.com'!$F$887:$F$891,0))</f>
        <v>Mot 14</v>
      </c>
      <c r="SE4" s="193" t="str">
        <f ca="1">INDEX('GenerateurBingo.com'!$G$887:$G$891,MATCH(LARGE('GenerateurBingo.com'!$H$887:$H$891,ROW()-1),'GenerateurBingo.com'!$H$887:$H$891,0))</f>
        <v>Mot 18</v>
      </c>
      <c r="SF4" s="193" t="str">
        <f ca="1">INDEX('GenerateurBingo.com'!$I$887:$I$891,MATCH(LARGE('GenerateurBingo.com'!$J$887:$J$891,ROW()-1),'GenerateurBingo.com'!$J$887:$J$891,0))</f>
        <v>Mot 25</v>
      </c>
      <c r="SG4" s="193"/>
      <c r="SH4" s="193" t="str">
        <f ca="1">INDEX('GenerateurBingo.com'!$A$897:$A$901,MATCH(LARGE('GenerateurBingo.com'!$B$897:$B$901,ROW()-1),'GenerateurBingo.com'!$B$897:$B$901,0))</f>
        <v>Mot 2</v>
      </c>
      <c r="SI4" s="193" t="str">
        <f ca="1">INDEX('GenerateurBingo.com'!$C$897:$C$901,MATCH(LARGE('GenerateurBingo.com'!$D$897:$D$901,ROW()-1),'GenerateurBingo.com'!$D$897:$D$901,0))</f>
        <v>Mot 8</v>
      </c>
      <c r="SJ4" s="193" t="str">
        <f ca="1">INDEX('GenerateurBingo.com'!$E$897:$E$901,MATCH(LARGE('GenerateurBingo.com'!$F$897:$F$901,ROW()-1),'GenerateurBingo.com'!$F$897:$F$901,0))</f>
        <v>Mot 11</v>
      </c>
      <c r="SK4" s="193" t="str">
        <f ca="1">INDEX('GenerateurBingo.com'!$G$897:$G$901,MATCH(LARGE('GenerateurBingo.com'!$H$897:$H$901,ROW()-1),'GenerateurBingo.com'!$H$897:$H$901,0))</f>
        <v>Mot 20</v>
      </c>
      <c r="SL4" s="193" t="str">
        <f ca="1">INDEX('GenerateurBingo.com'!$I$897:$I$901,MATCH(LARGE('GenerateurBingo.com'!$J$897:$J$901,ROW()-1),'GenerateurBingo.com'!$J$897:$J$901,0))</f>
        <v>Mot 25</v>
      </c>
      <c r="SM4" s="193" t="str">
        <f ca="1">INDEX('GenerateurBingo.com'!$A$907:$A$911,MATCH(LARGE('GenerateurBingo.com'!$B$907:$B$911,ROW()-1),'GenerateurBingo.com'!$B$907:$B$911,0))</f>
        <v>Mot 5</v>
      </c>
      <c r="SN4" s="193" t="str">
        <f ca="1">INDEX('GenerateurBingo.com'!$C$907:$C$911,MATCH(LARGE('GenerateurBingo.com'!$D$907:$D$911,ROW()-1),'GenerateurBingo.com'!$D$907:$D$911,0))</f>
        <v>Mot 6</v>
      </c>
      <c r="SO4" s="193" t="str">
        <f ca="1">INDEX('GenerateurBingo.com'!$E$907:$E$911,MATCH(LARGE('GenerateurBingo.com'!$F$907:$F$911,ROW()-1),'GenerateurBingo.com'!$F$907:$F$911,0))</f>
        <v>Mot 11</v>
      </c>
      <c r="SP4" s="193" t="str">
        <f ca="1">INDEX('GenerateurBingo.com'!$G$907:$G$911,MATCH(LARGE('GenerateurBingo.com'!$H$907:$H$911,ROW()-1),'GenerateurBingo.com'!$H$907:$H$911,0))</f>
        <v>Mot 19</v>
      </c>
      <c r="SQ4" s="193" t="str">
        <f ca="1">INDEX('GenerateurBingo.com'!$I$907:$I$911,MATCH(LARGE('GenerateurBingo.com'!$J$907:$J$911,ROW()-1),'GenerateurBingo.com'!$J$907:$J$911,0))</f>
        <v>Mot 21</v>
      </c>
      <c r="SR4" s="193"/>
      <c r="SS4" s="193" t="str">
        <f ca="1">INDEX('GenerateurBingo.com'!$A$917:$A$921,MATCH(LARGE('GenerateurBingo.com'!$B$917:$B$921,ROW()-1),'GenerateurBingo.com'!$B$917:$B$921,0))</f>
        <v>Mot 1</v>
      </c>
      <c r="ST4" s="193" t="str">
        <f ca="1">INDEX('GenerateurBingo.com'!$C$917:$C$921,MATCH(LARGE('GenerateurBingo.com'!$D$917:$D$921,ROW()-1),'GenerateurBingo.com'!$D$917:$D$921,0))</f>
        <v>Mot 7</v>
      </c>
      <c r="SU4" s="193" t="str">
        <f ca="1">INDEX('GenerateurBingo.com'!$E$917:$E$921,MATCH(LARGE('GenerateurBingo.com'!$F$917:$F$921,ROW()-1),'GenerateurBingo.com'!$F$917:$F$921,0))</f>
        <v>Mot 13</v>
      </c>
      <c r="SV4" s="193" t="str">
        <f ca="1">INDEX('GenerateurBingo.com'!$G$917:$G$921,MATCH(LARGE('GenerateurBingo.com'!$H$917:$H$921,ROW()-1),'GenerateurBingo.com'!$H$917:$H$921,0))</f>
        <v>Mot 20</v>
      </c>
      <c r="SW4" s="193" t="str">
        <f ca="1">INDEX('GenerateurBingo.com'!$I$917:$I$921,MATCH(LARGE('GenerateurBingo.com'!$J$917:$J$921,ROW()-1),'GenerateurBingo.com'!$J$917:$J$921,0))</f>
        <v>Mot 21</v>
      </c>
      <c r="SX4" s="193" t="str">
        <f ca="1">INDEX('GenerateurBingo.com'!$A$927:$A$931,MATCH(LARGE('GenerateurBingo.com'!$B$927:$B$931,ROW()-1),'GenerateurBingo.com'!$B$927:$B$931,0))</f>
        <v>Mot 2</v>
      </c>
      <c r="SY4" s="193" t="str">
        <f ca="1">INDEX('GenerateurBingo.com'!$C$927:$C$931,MATCH(LARGE('GenerateurBingo.com'!$D$927:$D$931,ROW()-1),'GenerateurBingo.com'!$D$927:$D$931,0))</f>
        <v>Mot 6</v>
      </c>
      <c r="SZ4" s="193" t="str">
        <f ca="1">INDEX('GenerateurBingo.com'!$E$927:$E$931,MATCH(LARGE('GenerateurBingo.com'!$F$927:$F$931,ROW()-1),'GenerateurBingo.com'!$F$927:$F$931,0))</f>
        <v>Mot 13</v>
      </c>
      <c r="TA4" s="193" t="str">
        <f ca="1">INDEX('GenerateurBingo.com'!$G$927:$G$931,MATCH(LARGE('GenerateurBingo.com'!$H$927:$H$931,ROW()-1),'GenerateurBingo.com'!$H$927:$H$931,0))</f>
        <v>Mot 18</v>
      </c>
      <c r="TB4" s="193" t="str">
        <f ca="1">INDEX('GenerateurBingo.com'!$I$927:$I$931,MATCH(LARGE('GenerateurBingo.com'!$J$927:$J$931,ROW()-1),'GenerateurBingo.com'!$J$927:$J$931,0))</f>
        <v>Mot 24</v>
      </c>
      <c r="TC4" s="193"/>
      <c r="TD4" s="193" t="str">
        <f ca="1">INDEX('GenerateurBingo.com'!$A$937:$A$941,MATCH(LARGE('GenerateurBingo.com'!$B$937:$B$941,ROW()-1),'GenerateurBingo.com'!$B$937:$B$941,0))</f>
        <v>Mot 4</v>
      </c>
      <c r="TE4" s="193" t="str">
        <f ca="1">INDEX('GenerateurBingo.com'!$C$937:$C$941,MATCH(LARGE('GenerateurBingo.com'!$D$937:$D$941,ROW()-1),'GenerateurBingo.com'!$D$937:$D$941,0))</f>
        <v>Mot 9</v>
      </c>
      <c r="TF4" s="193" t="str">
        <f ca="1">INDEX('GenerateurBingo.com'!$E$937:$E$941,MATCH(LARGE('GenerateurBingo.com'!$F$937:$F$941,ROW()-1),'GenerateurBingo.com'!$F$937:$F$941,0))</f>
        <v>Mot 15</v>
      </c>
      <c r="TG4" s="193" t="str">
        <f ca="1">INDEX('GenerateurBingo.com'!$G$937:$G$941,MATCH(LARGE('GenerateurBingo.com'!$H$937:$H$941,ROW()-1),'GenerateurBingo.com'!$H$937:$H$941,0))</f>
        <v>Mot 20</v>
      </c>
      <c r="TH4" s="193" t="str">
        <f ca="1">INDEX('GenerateurBingo.com'!$I$937:$I$941,MATCH(LARGE('GenerateurBingo.com'!$J$937:$J$941,ROW()-1),'GenerateurBingo.com'!$J$937:$J$941,0))</f>
        <v>Mot 23</v>
      </c>
      <c r="TI4" s="193" t="str">
        <f ca="1">INDEX('GenerateurBingo.com'!$A$947:$A$951,MATCH(LARGE('GenerateurBingo.com'!$B$947:$B$951,ROW()-1),'GenerateurBingo.com'!$B$947:$B$951,0))</f>
        <v>Mot 2</v>
      </c>
      <c r="TJ4" s="193" t="str">
        <f ca="1">INDEX('GenerateurBingo.com'!$C$947:$C$951,MATCH(LARGE('GenerateurBingo.com'!$D$947:$D$951,ROW()-1),'GenerateurBingo.com'!$D$947:$D$951,0))</f>
        <v>Mot 7</v>
      </c>
      <c r="TK4" s="193" t="str">
        <f ca="1">INDEX('GenerateurBingo.com'!$E$947:$E$951,MATCH(LARGE('GenerateurBingo.com'!$F$947:$F$951,ROW()-1),'GenerateurBingo.com'!$F$947:$F$951,0))</f>
        <v>Mot 14</v>
      </c>
      <c r="TL4" s="193" t="str">
        <f ca="1">INDEX('GenerateurBingo.com'!$G$947:$G$951,MATCH(LARGE('GenerateurBingo.com'!$H$947:$H$951,ROW()-1),'GenerateurBingo.com'!$H$947:$H$951,0))</f>
        <v>Mot 17</v>
      </c>
      <c r="TM4" s="193" t="str">
        <f ca="1">INDEX('GenerateurBingo.com'!$I$947:$I$951,MATCH(LARGE('GenerateurBingo.com'!$J$947:$J$951,ROW()-1),'GenerateurBingo.com'!$J$947:$J$951,0))</f>
        <v>Mot 22</v>
      </c>
      <c r="TN4" s="193"/>
      <c r="TO4" s="193" t="str">
        <f ca="1">INDEX('GenerateurBingo.com'!$A$957:$A$961,MATCH(LARGE('GenerateurBingo.com'!$B$957:$B$961,ROW()-1),'GenerateurBingo.com'!$B$957:$B$961,0))</f>
        <v>Mot 5</v>
      </c>
      <c r="TP4" s="193" t="str">
        <f ca="1">INDEX('GenerateurBingo.com'!$C$957:$C$961,MATCH(LARGE('GenerateurBingo.com'!$D$957:$D$961,ROW()-1),'GenerateurBingo.com'!$D$957:$D$961,0))</f>
        <v>Mot 8</v>
      </c>
      <c r="TQ4" s="193" t="str">
        <f ca="1">INDEX('GenerateurBingo.com'!$E$957:$E$961,MATCH(LARGE('GenerateurBingo.com'!$F$957:$F$961,ROW()-1),'GenerateurBingo.com'!$F$957:$F$961,0))</f>
        <v>Mot 15</v>
      </c>
      <c r="TR4" s="193" t="str">
        <f ca="1">INDEX('GenerateurBingo.com'!$G$957:$G$961,MATCH(LARGE('GenerateurBingo.com'!$H$957:$H$961,ROW()-1),'GenerateurBingo.com'!$H$957:$H$961,0))</f>
        <v>Mot 16</v>
      </c>
      <c r="TS4" s="193" t="str">
        <f ca="1">INDEX('GenerateurBingo.com'!$I$957:$I$961,MATCH(LARGE('GenerateurBingo.com'!$J$957:$J$961,ROW()-1),'GenerateurBingo.com'!$J$957:$J$961,0))</f>
        <v>Mot 25</v>
      </c>
      <c r="TT4" s="193" t="str">
        <f ca="1">INDEX('GenerateurBingo.com'!$A$967:$A$971,MATCH(LARGE('GenerateurBingo.com'!$B$967:$B$971,ROW()-1),'GenerateurBingo.com'!$B$967:$B$971,0))</f>
        <v>Mot 5</v>
      </c>
      <c r="TU4" s="193" t="str">
        <f ca="1">INDEX('GenerateurBingo.com'!$C$967:$C$971,MATCH(LARGE('GenerateurBingo.com'!$D$967:$D$971,ROW()-1),'GenerateurBingo.com'!$D$967:$D$971,0))</f>
        <v>Mot 8</v>
      </c>
      <c r="TV4" s="193" t="str">
        <f ca="1">INDEX('GenerateurBingo.com'!$E$967:$E$971,MATCH(LARGE('GenerateurBingo.com'!$F$967:$F$971,ROW()-1),'GenerateurBingo.com'!$F$967:$F$971,0))</f>
        <v>Mot 11</v>
      </c>
      <c r="TW4" s="193" t="str">
        <f ca="1">INDEX('GenerateurBingo.com'!$G$967:$G$971,MATCH(LARGE('GenerateurBingo.com'!$H$967:$H$971,ROW()-1),'GenerateurBingo.com'!$H$967:$H$971,0))</f>
        <v>Mot 17</v>
      </c>
      <c r="TX4" s="193" t="str">
        <f ca="1">INDEX('GenerateurBingo.com'!$I$967:$I$971,MATCH(LARGE('GenerateurBingo.com'!$J$967:$J$971,ROW()-1),'GenerateurBingo.com'!$J$967:$J$971,0))</f>
        <v>Mot 23</v>
      </c>
      <c r="TY4" s="193"/>
      <c r="TZ4" s="193" t="str">
        <f ca="1">INDEX('GenerateurBingo.com'!$A$977:$A$981,MATCH(LARGE('GenerateurBingo.com'!$B$977:$B$981,ROW()-1),'GenerateurBingo.com'!$B$977:$B$981,0))</f>
        <v>Mot 3</v>
      </c>
      <c r="UA4" s="193" t="str">
        <f ca="1">INDEX('GenerateurBingo.com'!$C$977:$C$981,MATCH(LARGE('GenerateurBingo.com'!$D$977:$D$981,ROW()-1),'GenerateurBingo.com'!$D$977:$D$981,0))</f>
        <v>Mot 8</v>
      </c>
      <c r="UB4" s="193" t="str">
        <f ca="1">INDEX('GenerateurBingo.com'!$E$977:$E$981,MATCH(LARGE('GenerateurBingo.com'!$F$977:$F$981,ROW()-1),'GenerateurBingo.com'!$F$977:$F$981,0))</f>
        <v>Mot 13</v>
      </c>
      <c r="UC4" s="193" t="str">
        <f ca="1">INDEX('GenerateurBingo.com'!$G$977:$G$981,MATCH(LARGE('GenerateurBingo.com'!$H$977:$H$981,ROW()-1),'GenerateurBingo.com'!$H$977:$H$981,0))</f>
        <v>Mot 20</v>
      </c>
      <c r="UD4" s="193" t="str">
        <f ca="1">INDEX('GenerateurBingo.com'!$I$977:$I$981,MATCH(LARGE('GenerateurBingo.com'!$J$977:$J$981,ROW()-1),'GenerateurBingo.com'!$J$977:$J$981,0))</f>
        <v>Mot 24</v>
      </c>
      <c r="UE4" s="193" t="str">
        <f ca="1">INDEX('GenerateurBingo.com'!$A$987:$A$991,MATCH(LARGE('GenerateurBingo.com'!$B$987:$B$991,ROW()-1),'GenerateurBingo.com'!$B$987:$B$991,0))</f>
        <v>Mot 5</v>
      </c>
      <c r="UF4" s="193" t="str">
        <f ca="1">INDEX('GenerateurBingo.com'!$C$987:$C$991,MATCH(LARGE('GenerateurBingo.com'!$D$987:$D$991,ROW()-1),'GenerateurBingo.com'!$D$987:$D$991,0))</f>
        <v>Mot 9</v>
      </c>
      <c r="UG4" s="193" t="str">
        <f ca="1">INDEX('GenerateurBingo.com'!$E$987:$E$991,MATCH(LARGE('GenerateurBingo.com'!$F$987:$F$991,ROW()-1),'GenerateurBingo.com'!$F$987:$F$991,0))</f>
        <v>Mot 15</v>
      </c>
      <c r="UH4" s="193" t="str">
        <f ca="1">INDEX('GenerateurBingo.com'!$G$987:$G$991,MATCH(LARGE('GenerateurBingo.com'!$H$987:$H$991,ROW()-1),'GenerateurBingo.com'!$H$987:$H$991,0))</f>
        <v>Mot 19</v>
      </c>
      <c r="UI4" s="193" t="str">
        <f ca="1">INDEX('GenerateurBingo.com'!$I$987:$I$991,MATCH(LARGE('GenerateurBingo.com'!$J$987:$J$991,ROW()-1),'GenerateurBingo.com'!$J$987:$J$991,0))</f>
        <v>Mot 23</v>
      </c>
      <c r="UJ4" s="193"/>
      <c r="UK4" s="193" t="str">
        <f ca="1">INDEX('GenerateurBingo.com'!$A$997:$A$1001,MATCH(LARGE('GenerateurBingo.com'!$B$997:$B$1001,ROW()-1),'GenerateurBingo.com'!$B$997:$B$1001,0))</f>
        <v>Mot 1</v>
      </c>
      <c r="UL4" s="193" t="str">
        <f ca="1">INDEX('GenerateurBingo.com'!$C$997:$C$1001,MATCH(LARGE('GenerateurBingo.com'!$D$997:$D$1001,ROW()-1),'GenerateurBingo.com'!$D$997:$D$1001,0))</f>
        <v>Mot 6</v>
      </c>
      <c r="UM4" s="191" t="str">
        <f ca="1">INDEX('GenerateurBingo.com'!$E$997:$E$1001,MATCH(LARGE('GenerateurBingo.com'!$F$997:$F$1001,ROW()-1),'GenerateurBingo.com'!$F$997:$F$1001,0))</f>
        <v>Mot 15</v>
      </c>
      <c r="UN4" s="191" t="str">
        <f ca="1">INDEX('GenerateurBingo.com'!$G$997:$G$1001,MATCH(LARGE('GenerateurBingo.com'!$H$997:$H$1001,ROW()-1),'GenerateurBingo.com'!$H$997:$H$1001,0))</f>
        <v>Mot 17</v>
      </c>
      <c r="UO4" s="191" t="str">
        <f ca="1">INDEX('GenerateurBingo.com'!$I$997:$I$1001,MATCH(LARGE('GenerateurBingo.com'!$J$997:$J$1001,ROW()-1),'GenerateurBingo.com'!$J$997:$J$1001,0))</f>
        <v>Mot 24</v>
      </c>
    </row>
    <row r="5" spans="12:561" s="191" customFormat="1" ht="16.5">
      <c r="L5" s="191" t="str">
        <f ca="1">INDEX('GenerateurBingo.com'!$A$8:$A$12,MATCH(LARGE('GenerateurBingo.com'!$B$8:$B$12,ROW()-1),'GenerateurBingo.com'!$B$8:$B$12,0))</f>
        <v>Mot 5</v>
      </c>
      <c r="M5" s="191" t="str">
        <f ca="1">INDEX('GenerateurBingo.com'!$C$8:$C$12,MATCH(LARGE('GenerateurBingo.com'!$D$8:$D$12,ROW()-1),'GenerateurBingo.com'!$D$8:$D$12,0))</f>
        <v>Mot 10</v>
      </c>
      <c r="N5" s="191" t="str">
        <f ca="1">INDEX('GenerateurBingo.com'!$E$8:$E$12,MATCH(LARGE('GenerateurBingo.com'!$F$8:$F$12,ROW()-1),'GenerateurBingo.com'!$F$8:$F$12,0))</f>
        <v>Mot 15</v>
      </c>
      <c r="O5" s="191" t="str">
        <f ca="1">INDEX('GenerateurBingo.com'!$G$8:$G$12,MATCH(LARGE('GenerateurBingo.com'!$H$8:$H$12,ROW()-1),'GenerateurBingo.com'!$H$8:$H$12,0))</f>
        <v>Mot 20</v>
      </c>
      <c r="P5" s="191" t="str">
        <f ca="1">INDEX('GenerateurBingo.com'!$I$8:$I$12,MATCH(LARGE('GenerateurBingo.com'!$J$8:$J$12,ROW()-1),'GenerateurBingo.com'!$J$8:$J$12,0))</f>
        <v>Mot 25</v>
      </c>
      <c r="R5" s="191" t="str">
        <f ca="1">INDEX('GenerateurBingo.com'!$A$15:$A$19,MATCH(LARGE('GenerateurBingo.com'!$B$15:$B$19,ROW()-1),'GenerateurBingo.com'!$B$15:$B$19,0))</f>
        <v>Mot 2</v>
      </c>
      <c r="S5" s="191" t="str">
        <f ca="1">INDEX('GenerateurBingo.com'!$C$15:$C$19,MATCH(LARGE('GenerateurBingo.com'!$D$15:$D$19,ROW()-1),'GenerateurBingo.com'!$D$15:$D$19,0))</f>
        <v>Mot 8</v>
      </c>
      <c r="T5" s="191" t="str">
        <f ca="1">INDEX('GenerateurBingo.com'!$E$15:$E$19,MATCH(LARGE('GenerateurBingo.com'!$F$15:$F$19,ROW()-1),'GenerateurBingo.com'!$F$15:$F$19,0))</f>
        <v>Mot 13</v>
      </c>
      <c r="U5" s="191" t="str">
        <f ca="1">INDEX('GenerateurBingo.com'!$G$15:$G$19,MATCH(LARGE('GenerateurBingo.com'!$H$15:$H$19,ROW()-1),'GenerateurBingo.com'!$H$15:$H$19,0))</f>
        <v>Mot 17</v>
      </c>
      <c r="V5" s="191" t="str">
        <f ca="1">INDEX('GenerateurBingo.com'!$I$15:$I$19,MATCH(LARGE('GenerateurBingo.com'!$J$15:$J$19,ROW()-1),'GenerateurBingo.com'!$J$15:$J$19,0))</f>
        <v>Mot 24</v>
      </c>
      <c r="W5" s="191" t="str">
        <f ca="1">INDEX('GenerateurBingo.com'!$A$27:$A$31,MATCH(LARGE('GenerateurBingo.com'!$B$27:$B$31,ROW()-1),'GenerateurBingo.com'!$B$27:$B$31,0))</f>
        <v>Mot 3</v>
      </c>
      <c r="X5" s="191" t="str">
        <f ca="1">INDEX('GenerateurBingo.com'!$C$27:$C$31,MATCH(LARGE('GenerateurBingo.com'!$D$27:$D$31,ROW()-1),'GenerateurBingo.com'!$D$27:$D$31,0))</f>
        <v>Mot 10</v>
      </c>
      <c r="Y5" s="191" t="str">
        <f ca="1">INDEX('GenerateurBingo.com'!$E$27:$E$31,MATCH(LARGE('GenerateurBingo.com'!$F$27:$F$31,ROW()-1),'GenerateurBingo.com'!$F$27:$F$31,0))</f>
        <v>Mot 12</v>
      </c>
      <c r="Z5" s="191" t="str">
        <f ca="1">INDEX('GenerateurBingo.com'!$G$27:$G$31,MATCH(LARGE('GenerateurBingo.com'!$H$27:$H$31,ROW()-1),'GenerateurBingo.com'!$H$27:$H$31,0))</f>
        <v>Mot 20</v>
      </c>
      <c r="AA5" s="191" t="str">
        <f ca="1">INDEX('GenerateurBingo.com'!$I$27:$I$31,MATCH(LARGE('GenerateurBingo.com'!$J$27:$J$31,ROW()-1),'GenerateurBingo.com'!$J$27:$J$31,0))</f>
        <v>Mot 21</v>
      </c>
      <c r="AC5" s="191" t="str">
        <f ca="1">INDEX('GenerateurBingo.com'!$A$37:$A$41,MATCH(LARGE('GenerateurBingo.com'!$B$37:$B$41,ROW()-1),'GenerateurBingo.com'!$B$37:$B$41,0))</f>
        <v>Mot 5</v>
      </c>
      <c r="AD5" s="191" t="str">
        <f ca="1">INDEX('GenerateurBingo.com'!$C$37:$C$41,MATCH(LARGE('GenerateurBingo.com'!$D$37:$D$41,ROW()-1),'GenerateurBingo.com'!$D$37:$D$41,0))</f>
        <v>Mot 10</v>
      </c>
      <c r="AE5" s="191" t="str">
        <f ca="1">INDEX('GenerateurBingo.com'!$E$37:$E$41,MATCH(LARGE('GenerateurBingo.com'!$F$37:$F$41,ROW()-1),'GenerateurBingo.com'!$F$37:$F$41,0))</f>
        <v>Mot 12</v>
      </c>
      <c r="AF5" s="191" t="str">
        <f ca="1">INDEX('GenerateurBingo.com'!$G$37:$G$41,MATCH(LARGE('GenerateurBingo.com'!$H$37:$H$41,ROW()-1),'GenerateurBingo.com'!$H$37:$H$41,0))</f>
        <v>Mot 17</v>
      </c>
      <c r="AG5" s="191" t="str">
        <f ca="1">INDEX('GenerateurBingo.com'!$I$37:$I$41,MATCH(LARGE('GenerateurBingo.com'!$J$37:$J$41,ROW()-1),'GenerateurBingo.com'!$J$37:$J$41,0))</f>
        <v>Mot 24</v>
      </c>
      <c r="AH5" s="191" t="str">
        <f ca="1">INDEX('GenerateurBingo.com'!$A$47:$A$51,MATCH(LARGE('GenerateurBingo.com'!$B$47:$B$51,ROW()-1),'GenerateurBingo.com'!$B$47:$B$51,0))</f>
        <v>Mot 3</v>
      </c>
      <c r="AI5" s="191" t="str">
        <f ca="1">INDEX('GenerateurBingo.com'!$C$47:$C$51,MATCH(LARGE('GenerateurBingo.com'!$D$47:$D$51,ROW()-1),'GenerateurBingo.com'!$D$47:$D$51,0))</f>
        <v>Mot 10</v>
      </c>
      <c r="AJ5" s="191" t="str">
        <f ca="1">INDEX('GenerateurBingo.com'!$E$47:$E$51,MATCH(LARGE('GenerateurBingo.com'!$F$47:$F$51,ROW()-1),'GenerateurBingo.com'!$F$47:$F$51,0))</f>
        <v>Mot 15</v>
      </c>
      <c r="AK5" s="191" t="str">
        <f ca="1">INDEX('GenerateurBingo.com'!$G$47:$G$51,MATCH(LARGE('GenerateurBingo.com'!$H$47:$H$51,ROW()-1),'GenerateurBingo.com'!$H$47:$H$51,0))</f>
        <v>Mot 16</v>
      </c>
      <c r="AL5" s="191" t="str">
        <f ca="1">INDEX('GenerateurBingo.com'!$I$47:$I$51,MATCH(LARGE('GenerateurBingo.com'!$J$47:$J$51,ROW()-1),'GenerateurBingo.com'!$J$47:$J$51,0))</f>
        <v>Mot 24</v>
      </c>
      <c r="AN5" s="191" t="str">
        <f ca="1">INDEX('GenerateurBingo.com'!$A$57:$A$61,MATCH(LARGE('GenerateurBingo.com'!$B$57:$B$61,ROW()-1),'GenerateurBingo.com'!$B$57:$B$61,0))</f>
        <v>Mot 2</v>
      </c>
      <c r="AO5" s="191" t="str">
        <f ca="1">INDEX('GenerateurBingo.com'!$C$57:$C$61,MATCH(LARGE('GenerateurBingo.com'!$D$57:$D$61,ROW()-1),'GenerateurBingo.com'!$D$57:$D$61,0))</f>
        <v>Mot 8</v>
      </c>
      <c r="AP5" s="191" t="str">
        <f ca="1">INDEX('GenerateurBingo.com'!$E$57:$E$61,MATCH(LARGE('GenerateurBingo.com'!$F$57:$F$61,ROW()-1),'GenerateurBingo.com'!$F$57:$F$61,0))</f>
        <v>Mot 12</v>
      </c>
      <c r="AQ5" s="191" t="str">
        <f ca="1">INDEX('GenerateurBingo.com'!$G$57:$G$61,MATCH(LARGE('GenerateurBingo.com'!$H$57:$H$61,ROW()-1),'GenerateurBingo.com'!$H$57:$H$61,0))</f>
        <v>Mot 16</v>
      </c>
      <c r="AR5" s="191" t="str">
        <f ca="1">INDEX('GenerateurBingo.com'!$I$57:$I$61,MATCH(LARGE('GenerateurBingo.com'!$J$57:$J$61,ROW()-1),'GenerateurBingo.com'!$J$57:$J$61,0))</f>
        <v>Mot 25</v>
      </c>
      <c r="AS5" s="191" t="str">
        <f ca="1">INDEX('GenerateurBingo.com'!$A$67:$A$71,MATCH(LARGE('GenerateurBingo.com'!$B$67:$B$71,ROW()-1),'GenerateurBingo.com'!$B$67:$B$71,0))</f>
        <v>Mot 3</v>
      </c>
      <c r="AT5" s="191" t="str">
        <f ca="1">INDEX('GenerateurBingo.com'!$C$67:$C$71,MATCH(LARGE('GenerateurBingo.com'!$D$67:$D$71,ROW()-1),'GenerateurBingo.com'!$D$67:$D$71,0))</f>
        <v>Mot 8</v>
      </c>
      <c r="AU5" s="191" t="str">
        <f ca="1">INDEX('GenerateurBingo.com'!$E$67:$E$71,MATCH(LARGE('GenerateurBingo.com'!$F$67:$F$71,ROW()-1),'GenerateurBingo.com'!$F$67:$F$71,0))</f>
        <v>Mot 11</v>
      </c>
      <c r="AV5" s="191" t="str">
        <f ca="1">INDEX('GenerateurBingo.com'!$G$67:$G$71,MATCH(LARGE('GenerateurBingo.com'!$H$67:$H$71,ROW()-1),'GenerateurBingo.com'!$H$67:$H$71,0))</f>
        <v>Mot 17</v>
      </c>
      <c r="AW5" s="191" t="str">
        <f ca="1">INDEX('GenerateurBingo.com'!$I$67:$I$71,MATCH(LARGE('GenerateurBingo.com'!$J$67:$J$71,ROW()-1),'GenerateurBingo.com'!$J$67:$J$71,0))</f>
        <v>Mot 22</v>
      </c>
      <c r="AY5" s="191" t="str">
        <f ca="1">INDEX('GenerateurBingo.com'!$A$77:$A$81,MATCH(LARGE('GenerateurBingo.com'!$B$77:$B$81,ROW()-1),'GenerateurBingo.com'!$B$77:$B$81,0))</f>
        <v>Mot 5</v>
      </c>
      <c r="AZ5" s="191" t="str">
        <f ca="1">INDEX('GenerateurBingo.com'!$C$77:$C$81,MATCH(LARGE('GenerateurBingo.com'!$D$77:$D$81,ROW()-1),'GenerateurBingo.com'!$D$77:$D$81,0))</f>
        <v>Mot 7</v>
      </c>
      <c r="BA5" s="191" t="str">
        <f ca="1">INDEX('GenerateurBingo.com'!$E$77:$E$81,MATCH(LARGE('GenerateurBingo.com'!$F$77:$F$81,ROW()-1),'GenerateurBingo.com'!$F$77:$F$81,0))</f>
        <v>Mot 11</v>
      </c>
      <c r="BB5" s="191" t="str">
        <f ca="1">INDEX('GenerateurBingo.com'!$G$77:$G$81,MATCH(LARGE('GenerateurBingo.com'!$H$77:$H$81,ROW()-1),'GenerateurBingo.com'!$H$77:$H$81,0))</f>
        <v>Mot 19</v>
      </c>
      <c r="BC5" s="191" t="str">
        <f ca="1">INDEX('GenerateurBingo.com'!$I$77:$I$81,MATCH(LARGE('GenerateurBingo.com'!$J$77:$J$81,ROW()-1),'GenerateurBingo.com'!$J$77:$J$81,0))</f>
        <v>Mot 23</v>
      </c>
      <c r="BD5" s="191" t="str">
        <f ca="1">INDEX('GenerateurBingo.com'!$A$87:$A$91,MATCH(LARGE('GenerateurBingo.com'!$B$87:$B$91,ROW()-1),'GenerateurBingo.com'!$B$87:$B$91,0))</f>
        <v>Mot 3</v>
      </c>
      <c r="BE5" s="191" t="str">
        <f ca="1">INDEX('GenerateurBingo.com'!$C$87:$C$91,MATCH(LARGE('GenerateurBingo.com'!$D$87:$D$91,ROW()-1),'GenerateurBingo.com'!$D$87:$D$91,0))</f>
        <v>Mot 10</v>
      </c>
      <c r="BF5" s="191" t="str">
        <f ca="1">INDEX('GenerateurBingo.com'!$E$87:$E$91,MATCH(LARGE('GenerateurBingo.com'!$F$87:$F$91,ROW()-1),'GenerateurBingo.com'!$F$87:$F$91,0))</f>
        <v>Mot 12</v>
      </c>
      <c r="BG5" s="191" t="str">
        <f ca="1">INDEX('GenerateurBingo.com'!$G$87:$G$91,MATCH(LARGE('GenerateurBingo.com'!$H$87:$H$91,ROW()-1),'GenerateurBingo.com'!$H$87:$H$91,0))</f>
        <v>Mot 17</v>
      </c>
      <c r="BH5" s="191" t="str">
        <f ca="1">INDEX('GenerateurBingo.com'!$I$87:$I$91,MATCH(LARGE('GenerateurBingo.com'!$J$87:$J$91,ROW()-1),'GenerateurBingo.com'!$J$87:$J$91,0))</f>
        <v>Mot 24</v>
      </c>
      <c r="BJ5" s="191" t="str">
        <f ca="1">INDEX('GenerateurBingo.com'!$A$97:$A$101,MATCH(LARGE('GenerateurBingo.com'!$B$97:$B$101,ROW()-1),'GenerateurBingo.com'!$B$97:$B$101,0))</f>
        <v>Mot 4</v>
      </c>
      <c r="BK5" s="191" t="str">
        <f ca="1">INDEX('GenerateurBingo.com'!$C$97:$C$101,MATCH(LARGE('GenerateurBingo.com'!$D$97:$D$101,ROW()-1),'GenerateurBingo.com'!$D$97:$D$101,0))</f>
        <v>Mot 8</v>
      </c>
      <c r="BL5" s="191" t="str">
        <f ca="1">INDEX('GenerateurBingo.com'!$E$97:$E$101,MATCH(LARGE('GenerateurBingo.com'!$F$97:$F$101,ROW()-1),'GenerateurBingo.com'!$F$97:$F$101,0))</f>
        <v>Mot 12</v>
      </c>
      <c r="BM5" s="191" t="str">
        <f ca="1">INDEX('GenerateurBingo.com'!$G$97:$G$101,MATCH(LARGE('GenerateurBingo.com'!$H$97:$H$101,ROW()-1),'GenerateurBingo.com'!$H$97:$H$101,0))</f>
        <v>Mot 20</v>
      </c>
      <c r="BN5" s="191" t="str">
        <f ca="1">INDEX('GenerateurBingo.com'!$I$97:$I$101,MATCH(LARGE('GenerateurBingo.com'!$J$97:$J$101,ROW()-1),'GenerateurBingo.com'!$J$97:$J$101,0))</f>
        <v>Mot 24</v>
      </c>
      <c r="BO5" s="191" t="str">
        <f ca="1">INDEX('GenerateurBingo.com'!$A$107:$A$111,MATCH(LARGE('GenerateurBingo.com'!$B$107:$B$111,ROW()-1),'GenerateurBingo.com'!$B$107:$B$111,0))</f>
        <v>Mot 2</v>
      </c>
      <c r="BP5" s="191" t="str">
        <f ca="1">INDEX('GenerateurBingo.com'!$C$107:$C$111,MATCH(LARGE('GenerateurBingo.com'!$D$107:$D$111,ROW()-1),'GenerateurBingo.com'!$D$107:$D$111,0))</f>
        <v>Mot 8</v>
      </c>
      <c r="BQ5" s="191" t="str">
        <f ca="1">INDEX('GenerateurBingo.com'!$E$107:$E$111,MATCH(LARGE('GenerateurBingo.com'!$F$107:$F$111,ROW()-1),'GenerateurBingo.com'!$F$107:$F$111,0))</f>
        <v>Mot 11</v>
      </c>
      <c r="BR5" s="191" t="str">
        <f ca="1">INDEX('GenerateurBingo.com'!$G$107:$G$111,MATCH(LARGE('GenerateurBingo.com'!$H$107:$H$111,ROW()-1),'GenerateurBingo.com'!$H$107:$H$111,0))</f>
        <v>Mot 20</v>
      </c>
      <c r="BS5" s="191" t="str">
        <f ca="1">INDEX('GenerateurBingo.com'!$I$107:$I$111,MATCH(LARGE('GenerateurBingo.com'!$J$107:$J$111,ROW()-1),'GenerateurBingo.com'!$J$107:$J$111,0))</f>
        <v>Mot 24</v>
      </c>
      <c r="BU5" s="191" t="str">
        <f ca="1">INDEX('GenerateurBingo.com'!$A$117:$A$121,MATCH(LARGE('GenerateurBingo.com'!$B$117:$B$121,ROW()-1),'GenerateurBingo.com'!$B$117:$B$121,0))</f>
        <v>Mot 2</v>
      </c>
      <c r="BV5" s="191" t="str">
        <f ca="1">INDEX('GenerateurBingo.com'!$C$117:$C$121,MATCH(LARGE('GenerateurBingo.com'!$D$117:$D$121,ROW()-1),'GenerateurBingo.com'!$D$117:$D$121,0))</f>
        <v>Mot 8</v>
      </c>
      <c r="BW5" s="191" t="str">
        <f ca="1">INDEX('GenerateurBingo.com'!$E$117:$E$121,MATCH(LARGE('GenerateurBingo.com'!$F$117:$F$121,ROW()-1),'GenerateurBingo.com'!$F$117:$F$121,0))</f>
        <v>Mot 15</v>
      </c>
      <c r="BX5" s="191" t="str">
        <f ca="1">INDEX('GenerateurBingo.com'!$G$117:$G$121,MATCH(LARGE('GenerateurBingo.com'!$H$117:$H$121,ROW()-1),'GenerateurBingo.com'!$H$117:$H$121,0))</f>
        <v>Mot 19</v>
      </c>
      <c r="BY5" s="191" t="str">
        <f ca="1">INDEX('GenerateurBingo.com'!$I$117:$I$121,MATCH(LARGE('GenerateurBingo.com'!$J$117:$J$121,ROW()-1),'GenerateurBingo.com'!$J$117:$J$121,0))</f>
        <v>Mot 22</v>
      </c>
      <c r="BZ5" s="191" t="str">
        <f ca="1">INDEX('GenerateurBingo.com'!$A$127:$A$131,MATCH(LARGE('GenerateurBingo.com'!$B$127:$B$131,ROW()-1),'GenerateurBingo.com'!$B$127:$B$131,0))</f>
        <v>Mot 1</v>
      </c>
      <c r="CA5" s="191" t="str">
        <f ca="1">INDEX('GenerateurBingo.com'!$C$127:$C$131,MATCH(LARGE('GenerateurBingo.com'!$D$127:$D$131,ROW()-1),'GenerateurBingo.com'!$D$127:$D$131,0))</f>
        <v>Mot 7</v>
      </c>
      <c r="CB5" s="191" t="str">
        <f ca="1">INDEX('GenerateurBingo.com'!$E$127:$E$131,MATCH(LARGE('GenerateurBingo.com'!$F$127:$F$131,ROW()-1),'GenerateurBingo.com'!$F$127:$F$131,0))</f>
        <v>Mot 14</v>
      </c>
      <c r="CC5" s="191" t="str">
        <f ca="1">INDEX('GenerateurBingo.com'!$G$127:$G$131,MATCH(LARGE('GenerateurBingo.com'!$H$127:$H$131,ROW()-1),'GenerateurBingo.com'!$H$127:$H$131,0))</f>
        <v>Mot 18</v>
      </c>
      <c r="CD5" s="191" t="str">
        <f ca="1">INDEX('GenerateurBingo.com'!$I$127:$I$131,MATCH(LARGE('GenerateurBingo.com'!$J$127:$J$131,ROW()-1),'GenerateurBingo.com'!$J$127:$J$131,0))</f>
        <v>Mot 25</v>
      </c>
      <c r="CF5" s="191" t="str">
        <f ca="1">INDEX('GenerateurBingo.com'!$A$137:$A$141,MATCH(LARGE('GenerateurBingo.com'!$B$137:$B$141,ROW()-1),'GenerateurBingo.com'!$B$137:$B$141,0))</f>
        <v>Mot 1</v>
      </c>
      <c r="CG5" s="191" t="str">
        <f ca="1">INDEX('GenerateurBingo.com'!$C$137:$C$141,MATCH(LARGE('GenerateurBingo.com'!$D$137:$D$141,ROW()-1),'GenerateurBingo.com'!$D$137:$D$141,0))</f>
        <v>Mot 10</v>
      </c>
      <c r="CH5" s="191" t="str">
        <f ca="1">INDEX('GenerateurBingo.com'!$E$137:$E$141,MATCH(LARGE('GenerateurBingo.com'!$F$137:$F$141,ROW()-1),'GenerateurBingo.com'!$F$137:$F$141,0))</f>
        <v>Mot 14</v>
      </c>
      <c r="CI5" s="191" t="str">
        <f ca="1">INDEX('GenerateurBingo.com'!$G$137:$G$141,MATCH(LARGE('GenerateurBingo.com'!$H$137:$H$141,ROW()-1),'GenerateurBingo.com'!$H$137:$H$141,0))</f>
        <v>Mot 18</v>
      </c>
      <c r="CJ5" s="191" t="str">
        <f ca="1">INDEX('GenerateurBingo.com'!$I$137:$I$141,MATCH(LARGE('GenerateurBingo.com'!$J$137:$J$141,ROW()-1),'GenerateurBingo.com'!$J$137:$J$141,0))</f>
        <v>Mot 24</v>
      </c>
      <c r="CK5" s="191" t="str">
        <f ca="1">INDEX('GenerateurBingo.com'!$A$147:$A$151,MATCH(LARGE('GenerateurBingo.com'!$B$147:$B$151,ROW()-1),'GenerateurBingo.com'!$B$147:$B$151,0))</f>
        <v>Mot 1</v>
      </c>
      <c r="CL5" s="191" t="str">
        <f ca="1">INDEX('GenerateurBingo.com'!$C$147:$C$151,MATCH(LARGE('GenerateurBingo.com'!$D$147:$D$151,ROW()-1),'GenerateurBingo.com'!$D$147:$D$151,0))</f>
        <v>Mot 10</v>
      </c>
      <c r="CM5" s="191" t="str">
        <f ca="1">INDEX('GenerateurBingo.com'!$E$147:$E$151,MATCH(LARGE('GenerateurBingo.com'!$F$147:$F$151,ROW()-1),'GenerateurBingo.com'!$F$147:$F$151,0))</f>
        <v>Mot 12</v>
      </c>
      <c r="CN5" s="191" t="str">
        <f ca="1">INDEX('GenerateurBingo.com'!$G$147:$G$151,MATCH(LARGE('GenerateurBingo.com'!$H$147:$H$151,ROW()-1),'GenerateurBingo.com'!$H$147:$H$151,0))</f>
        <v>Mot 19</v>
      </c>
      <c r="CO5" s="191" t="str">
        <f ca="1">INDEX('GenerateurBingo.com'!$I$147:$I$151,MATCH(LARGE('GenerateurBingo.com'!$J$147:$J$151,ROW()-1),'GenerateurBingo.com'!$J$147:$J$151,0))</f>
        <v>Mot 25</v>
      </c>
      <c r="CQ5" s="191" t="str">
        <f ca="1">INDEX('GenerateurBingo.com'!$A$157:$A$161,MATCH(LARGE('GenerateurBingo.com'!$B$157:$B$161,ROW()-1),'GenerateurBingo.com'!$B$157:$B$161,0))</f>
        <v>Mot 2</v>
      </c>
      <c r="CR5" s="191" t="str">
        <f ca="1">INDEX('GenerateurBingo.com'!$C$157:$C$161,MATCH(LARGE('GenerateurBingo.com'!$D$157:$D$161,ROW()-1),'GenerateurBingo.com'!$D$157:$D$161,0))</f>
        <v>Mot 9</v>
      </c>
      <c r="CS5" s="191" t="str">
        <f ca="1">INDEX('GenerateurBingo.com'!$E$157:$E$161,MATCH(LARGE('GenerateurBingo.com'!$F$157:$F$161,ROW()-1),'GenerateurBingo.com'!$F$157:$F$161,0))</f>
        <v>Mot 13</v>
      </c>
      <c r="CT5" s="191" t="str">
        <f ca="1">INDEX('GenerateurBingo.com'!$G$157:$G$161,MATCH(LARGE('GenerateurBingo.com'!$H$157:$H$161,ROW()-1),'GenerateurBingo.com'!$H$157:$H$161,0))</f>
        <v>Mot 17</v>
      </c>
      <c r="CU5" s="191" t="str">
        <f ca="1">INDEX('GenerateurBingo.com'!$I$157:$I$161,MATCH(LARGE('GenerateurBingo.com'!$J$157:$J$161,ROW()-1),'GenerateurBingo.com'!$J$157:$J$161,0))</f>
        <v>Mot 23</v>
      </c>
      <c r="CV5" s="191" t="str">
        <f ca="1">INDEX('GenerateurBingo.com'!$A$167:$A$171,MATCH(LARGE('GenerateurBingo.com'!$B$167:$B$171,ROW()-1),'GenerateurBingo.com'!$B$167:$B$171,0))</f>
        <v>Mot 5</v>
      </c>
      <c r="CW5" s="191" t="str">
        <f ca="1">INDEX('GenerateurBingo.com'!$C$167:$C$171,MATCH(LARGE('GenerateurBingo.com'!$D$167:$D$171,ROW()-1),'GenerateurBingo.com'!$D$167:$D$171,0))</f>
        <v>Mot 8</v>
      </c>
      <c r="CX5" s="191" t="str">
        <f ca="1">INDEX('GenerateurBingo.com'!$E$167:$E$171,MATCH(LARGE('GenerateurBingo.com'!$F$167:$F$171,ROW()-1),'GenerateurBingo.com'!$F$167:$F$171,0))</f>
        <v>Mot 15</v>
      </c>
      <c r="CY5" s="191" t="str">
        <f ca="1">INDEX('GenerateurBingo.com'!$G$167:$G$171,MATCH(LARGE('GenerateurBingo.com'!$H$167:$H$171,ROW()-1),'GenerateurBingo.com'!$H$167:$H$171,0))</f>
        <v>Mot 18</v>
      </c>
      <c r="CZ5" s="191" t="str">
        <f ca="1">INDEX('GenerateurBingo.com'!$I$167:$I$171,MATCH(LARGE('GenerateurBingo.com'!$J$167:$J$171,ROW()-1),'GenerateurBingo.com'!$J$167:$J$171,0))</f>
        <v>Mot 22</v>
      </c>
      <c r="DB5" s="191" t="str">
        <f ca="1">INDEX('GenerateurBingo.com'!$A$177:$A$181,MATCH(LARGE('GenerateurBingo.com'!$B$177:$B$181,ROW()-1),'GenerateurBingo.com'!$B$177:$B$181,0))</f>
        <v>Mot 2</v>
      </c>
      <c r="DC5" s="191" t="str">
        <f ca="1">INDEX('GenerateurBingo.com'!$C$177:$C$181,MATCH(LARGE('GenerateurBingo.com'!$D$177:$D$181,ROW()-1),'GenerateurBingo.com'!$D$177:$D$181,0))</f>
        <v>Mot 6</v>
      </c>
      <c r="DD5" s="191" t="str">
        <f ca="1">INDEX('GenerateurBingo.com'!$E$177:$E$181,MATCH(LARGE('GenerateurBingo.com'!$F$177:$F$181,ROW()-1),'GenerateurBingo.com'!$F$177:$F$181,0))</f>
        <v>Mot 15</v>
      </c>
      <c r="DE5" s="191" t="str">
        <f ca="1">INDEX('GenerateurBingo.com'!$G$177:$G$181,MATCH(LARGE('GenerateurBingo.com'!$H$177:$H$181,ROW()-1),'GenerateurBingo.com'!$H$177:$H$181,0))</f>
        <v>Mot 16</v>
      </c>
      <c r="DF5" s="191" t="str">
        <f ca="1">INDEX('GenerateurBingo.com'!$I$177:$I$181,MATCH(LARGE('GenerateurBingo.com'!$J$177:$J$181,ROW()-1),'GenerateurBingo.com'!$J$177:$J$181,0))</f>
        <v>Mot 21</v>
      </c>
      <c r="DG5" s="191" t="str">
        <f ca="1">INDEX('GenerateurBingo.com'!$A$187:$A$191,MATCH(LARGE('GenerateurBingo.com'!$B$187:$B$191,ROW()-1),'GenerateurBingo.com'!$B$187:$B$191,0))</f>
        <v>Mot 5</v>
      </c>
      <c r="DH5" s="191" t="str">
        <f ca="1">INDEX('GenerateurBingo.com'!$C$187:$C$191,MATCH(LARGE('GenerateurBingo.com'!$D$187:$D$191,ROW()-1),'GenerateurBingo.com'!$D$187:$D$191,0))</f>
        <v>Mot 10</v>
      </c>
      <c r="DI5" s="191" t="str">
        <f ca="1">INDEX('GenerateurBingo.com'!$E$187:$E$191,MATCH(LARGE('GenerateurBingo.com'!$F$187:$F$191,ROW()-1),'GenerateurBingo.com'!$F$187:$F$191,0))</f>
        <v>Mot 14</v>
      </c>
      <c r="DJ5" s="191" t="str">
        <f ca="1">INDEX('GenerateurBingo.com'!$G$187:$G$191,MATCH(LARGE('GenerateurBingo.com'!$H$187:$H$191,ROW()-1),'GenerateurBingo.com'!$H$187:$H$191,0))</f>
        <v>Mot 20</v>
      </c>
      <c r="DK5" s="191" t="str">
        <f ca="1">INDEX('GenerateurBingo.com'!$I$187:$I$191,MATCH(LARGE('GenerateurBingo.com'!$J$187:$J$191,ROW()-1),'GenerateurBingo.com'!$J$187:$J$191,0))</f>
        <v>Mot 22</v>
      </c>
      <c r="DM5" s="191" t="str">
        <f ca="1">INDEX('GenerateurBingo.com'!$A$197:$A$201,MATCH(LARGE('GenerateurBingo.com'!$B$197:$B$201,ROW()-1),'GenerateurBingo.com'!$B$197:$B$201,0))</f>
        <v>Mot 1</v>
      </c>
      <c r="DN5" s="191" t="str">
        <f ca="1">INDEX('GenerateurBingo.com'!$C$197:$C$201,MATCH(LARGE('GenerateurBingo.com'!$D$197:$D$201,ROW()-1),'GenerateurBingo.com'!$D$197:$D$201,0))</f>
        <v>Mot 8</v>
      </c>
      <c r="DO5" s="191" t="str">
        <f ca="1">INDEX('GenerateurBingo.com'!$E$197:$E$201,MATCH(LARGE('GenerateurBingo.com'!$F$197:$F$201,ROW()-1),'GenerateurBingo.com'!$F$197:$F$201,0))</f>
        <v>Mot 11</v>
      </c>
      <c r="DP5" s="191" t="str">
        <f ca="1">INDEX('GenerateurBingo.com'!$G$197:$G$201,MATCH(LARGE('GenerateurBingo.com'!$H$197:$H$201,ROW()-1),'GenerateurBingo.com'!$H$197:$H$201,0))</f>
        <v>Mot 18</v>
      </c>
      <c r="DQ5" s="191" t="str">
        <f ca="1">INDEX('GenerateurBingo.com'!$I$197:$I$201,MATCH(LARGE('GenerateurBingo.com'!$J$197:$J$201,ROW()-1),'GenerateurBingo.com'!$J$197:$J$201,0))</f>
        <v>Mot 21</v>
      </c>
      <c r="DR5" s="191" t="str">
        <f ca="1">INDEX('GenerateurBingo.com'!$A$207:$A$211,MATCH(LARGE('GenerateurBingo.com'!$B$207:$B$211,ROW()-1),'GenerateurBingo.com'!$B$207:$B$211,0))</f>
        <v>Mot 4</v>
      </c>
      <c r="DS5" s="191" t="str">
        <f ca="1">INDEX('GenerateurBingo.com'!$C$207:$C$211,MATCH(LARGE('GenerateurBingo.com'!$D$207:$D$211,ROW()-1),'GenerateurBingo.com'!$D$207:$D$211,0))</f>
        <v>Mot 8</v>
      </c>
      <c r="DT5" s="191" t="str">
        <f ca="1">INDEX('GenerateurBingo.com'!$E$207:$E$211,MATCH(LARGE('GenerateurBingo.com'!$F$207:$F$211,ROW()-1),'GenerateurBingo.com'!$F$207:$F$211,0))</f>
        <v>Mot 13</v>
      </c>
      <c r="DU5" s="191" t="str">
        <f ca="1">INDEX('GenerateurBingo.com'!$G$207:$G$211,MATCH(LARGE('GenerateurBingo.com'!$H$207:$H$211,ROW()-1),'GenerateurBingo.com'!$H$207:$H$211,0))</f>
        <v>Mot 20</v>
      </c>
      <c r="DV5" s="191" t="str">
        <f ca="1">INDEX('GenerateurBingo.com'!$I$207:$I$211,MATCH(LARGE('GenerateurBingo.com'!$J$207:$J$211,ROW()-1),'GenerateurBingo.com'!$J$207:$J$211,0))</f>
        <v>Mot 24</v>
      </c>
      <c r="DX5" s="191" t="str">
        <f ca="1">INDEX('GenerateurBingo.com'!$A$217:$A$221,MATCH(LARGE('GenerateurBingo.com'!$B$217:$B$221,ROW()-1),'GenerateurBingo.com'!$B$217:$B$221,0))</f>
        <v>Mot 3</v>
      </c>
      <c r="DY5" s="191" t="str">
        <f ca="1">INDEX('GenerateurBingo.com'!$C$217:$C$221,MATCH(LARGE('GenerateurBingo.com'!$D$217:$D$221,ROW()-1),'GenerateurBingo.com'!$D$217:$D$221,0))</f>
        <v>Mot 9</v>
      </c>
      <c r="DZ5" s="191" t="str">
        <f ca="1">INDEX('GenerateurBingo.com'!$E$217:$E$221,MATCH(LARGE('GenerateurBingo.com'!$F$217:$F$221,ROW()-1),'GenerateurBingo.com'!$F$217:$F$221,0))</f>
        <v>Mot 13</v>
      </c>
      <c r="EA5" s="191" t="str">
        <f ca="1">INDEX('GenerateurBingo.com'!$G$217:$G$221,MATCH(LARGE('GenerateurBingo.com'!$H$217:$H$221,ROW()-1),'GenerateurBingo.com'!$H$217:$H$221,0))</f>
        <v>Mot 18</v>
      </c>
      <c r="EB5" s="191" t="str">
        <f ca="1">INDEX('GenerateurBingo.com'!$I$217:$I$221,MATCH(LARGE('GenerateurBingo.com'!$J$217:$J$221,ROW()-1),'GenerateurBingo.com'!$J$217:$J$221,0))</f>
        <v>Mot 23</v>
      </c>
      <c r="EC5" s="191" t="str">
        <f ca="1">INDEX('GenerateurBingo.com'!$A$227:$A$231,MATCH(LARGE('GenerateurBingo.com'!$B$227:$B$231,ROW()-1),'GenerateurBingo.com'!$B$227:$B$231,0))</f>
        <v>Mot 5</v>
      </c>
      <c r="ED5" s="191" t="str">
        <f ca="1">INDEX('GenerateurBingo.com'!$C$227:$C$231,MATCH(LARGE('GenerateurBingo.com'!$D$227:$D$231,ROW()-1),'GenerateurBingo.com'!$D$227:$D$231,0))</f>
        <v>Mot 10</v>
      </c>
      <c r="EE5" s="191" t="str">
        <f ca="1">INDEX('GenerateurBingo.com'!$E$227:$E$231,MATCH(LARGE('GenerateurBingo.com'!$F$227:$F$231,ROW()-1),'GenerateurBingo.com'!$F$227:$F$231,0))</f>
        <v>Mot 12</v>
      </c>
      <c r="EF5" s="191" t="str">
        <f ca="1">INDEX('GenerateurBingo.com'!$G$227:$G$231,MATCH(LARGE('GenerateurBingo.com'!$H$227:$H$231,ROW()-1),'GenerateurBingo.com'!$H$227:$H$231,0))</f>
        <v>Mot 17</v>
      </c>
      <c r="EG5" s="191" t="str">
        <f ca="1">INDEX('GenerateurBingo.com'!$I$227:$I$231,MATCH(LARGE('GenerateurBingo.com'!$J$227:$J$231,ROW()-1),'GenerateurBingo.com'!$J$227:$J$231,0))</f>
        <v>Mot 24</v>
      </c>
      <c r="EI5" s="191" t="str">
        <f ca="1">INDEX('GenerateurBingo.com'!$A$237:$A$241,MATCH(LARGE('GenerateurBingo.com'!$B$237:$B$241,ROW()-1),'GenerateurBingo.com'!$B$237:$B$241,0))</f>
        <v>Mot 3</v>
      </c>
      <c r="EJ5" s="191" t="str">
        <f ca="1">INDEX('GenerateurBingo.com'!$C$237:$C$241,MATCH(LARGE('GenerateurBingo.com'!$D$237:$D$241,ROW()-1),'GenerateurBingo.com'!$D$237:$D$241,0))</f>
        <v>Mot 9</v>
      </c>
      <c r="EK5" s="191" t="str">
        <f ca="1">INDEX('GenerateurBingo.com'!$E$237:$E$241,MATCH(LARGE('GenerateurBingo.com'!$F$237:$F$241,ROW()-1),'GenerateurBingo.com'!$F$237:$F$241,0))</f>
        <v>Mot 11</v>
      </c>
      <c r="EL5" s="191" t="str">
        <f ca="1">INDEX('GenerateurBingo.com'!$G$237:$G$241,MATCH(LARGE('GenerateurBingo.com'!$H$237:$H$241,ROW()-1),'GenerateurBingo.com'!$H$237:$H$241,0))</f>
        <v>Mot 20</v>
      </c>
      <c r="EM5" s="191" t="str">
        <f ca="1">INDEX('GenerateurBingo.com'!$I$237:$I$241,MATCH(LARGE('GenerateurBingo.com'!$J$237:$J$241,ROW()-1),'GenerateurBingo.com'!$J$237:$J$241,0))</f>
        <v>Mot 25</v>
      </c>
      <c r="EN5" s="191" t="str">
        <f ca="1">INDEX('GenerateurBingo.com'!$A$247:$A$251,MATCH(LARGE('GenerateurBingo.com'!$B$247:$B$251,ROW()-1),'GenerateurBingo.com'!$B$247:$B$251,0))</f>
        <v>Mot 2</v>
      </c>
      <c r="EO5" s="191" t="str">
        <f ca="1">INDEX('GenerateurBingo.com'!$C$247:$C$251,MATCH(LARGE('GenerateurBingo.com'!$D$247:$D$251,ROW()-1),'GenerateurBingo.com'!$D$247:$D$251,0))</f>
        <v>Mot 7</v>
      </c>
      <c r="EP5" s="191" t="str">
        <f ca="1">INDEX('GenerateurBingo.com'!$E$247:$E$251,MATCH(LARGE('GenerateurBingo.com'!$F$247:$F$251,ROW()-1),'GenerateurBingo.com'!$F$247:$F$251,0))</f>
        <v>Mot 14</v>
      </c>
      <c r="EQ5" s="191" t="str">
        <f ca="1">INDEX('GenerateurBingo.com'!$G$247:$G$251,MATCH(LARGE('GenerateurBingo.com'!$H$247:$H$251,ROW()-1),'GenerateurBingo.com'!$H$247:$H$251,0))</f>
        <v>Mot 18</v>
      </c>
      <c r="ER5" s="191" t="str">
        <f ca="1">INDEX('GenerateurBingo.com'!$I$247:$I$251,MATCH(LARGE('GenerateurBingo.com'!$J$247:$J$251,ROW()-1),'GenerateurBingo.com'!$J$247:$J$251,0))</f>
        <v>Mot 21</v>
      </c>
      <c r="ET5" s="191" t="str">
        <f ca="1">INDEX('GenerateurBingo.com'!$A$257:$A$261,MATCH(LARGE('GenerateurBingo.com'!$B$257:$B$261,ROW()-1),'GenerateurBingo.com'!$B$257:$B$261,0))</f>
        <v>Mot 1</v>
      </c>
      <c r="EU5" s="191" t="str">
        <f ca="1">INDEX('GenerateurBingo.com'!$C$257:$C$261,MATCH(LARGE('GenerateurBingo.com'!$D$257:$D$261,ROW()-1),'GenerateurBingo.com'!$D$257:$D$261,0))</f>
        <v>Mot 10</v>
      </c>
      <c r="EV5" s="191" t="str">
        <f ca="1">INDEX('GenerateurBingo.com'!$E$257:$E$261,MATCH(LARGE('GenerateurBingo.com'!$F$257:$F$261,ROW()-1),'GenerateurBingo.com'!$F$257:$F$261,0))</f>
        <v>Mot 11</v>
      </c>
      <c r="EW5" s="191" t="str">
        <f ca="1">INDEX('GenerateurBingo.com'!$G$257:$G$261,MATCH(LARGE('GenerateurBingo.com'!$H$257:$H$261,ROW()-1),'GenerateurBingo.com'!$H$257:$H$261,0))</f>
        <v>Mot 17</v>
      </c>
      <c r="EX5" s="191" t="str">
        <f ca="1">INDEX('GenerateurBingo.com'!$I$257:$I$261,MATCH(LARGE('GenerateurBingo.com'!$J$257:$J$261,ROW()-1),'GenerateurBingo.com'!$J$257:$J$261,0))</f>
        <v>Mot 24</v>
      </c>
      <c r="EY5" s="191" t="str">
        <f ca="1">INDEX('GenerateurBingo.com'!$A$267:$A$271,MATCH(LARGE('GenerateurBingo.com'!$B$267:$B$271,ROW()-1),'GenerateurBingo.com'!$B$267:$B$271,0))</f>
        <v>Mot 3</v>
      </c>
      <c r="EZ5" s="191" t="str">
        <f ca="1">INDEX('GenerateurBingo.com'!$C$267:$C$271,MATCH(LARGE('GenerateurBingo.com'!$D$267:$D$271,ROW()-1),'GenerateurBingo.com'!$D$267:$D$271,0))</f>
        <v>Mot 7</v>
      </c>
      <c r="FA5" s="191" t="str">
        <f ca="1">INDEX('GenerateurBingo.com'!$E$267:$E$271,MATCH(LARGE('GenerateurBingo.com'!$F$267:$F$271,ROW()-1),'GenerateurBingo.com'!$F$267:$F$271,0))</f>
        <v>Mot 15</v>
      </c>
      <c r="FB5" s="191" t="str">
        <f ca="1">INDEX('GenerateurBingo.com'!$G$267:$G$271,MATCH(LARGE('GenerateurBingo.com'!$H$267:$H$271,ROW()-1),'GenerateurBingo.com'!$H$267:$H$271,0))</f>
        <v>Mot 16</v>
      </c>
      <c r="FC5" s="191" t="str">
        <f ca="1">INDEX('GenerateurBingo.com'!$I$267:$I$271,MATCH(LARGE('GenerateurBingo.com'!$J$267:$J$271,ROW()-1),'GenerateurBingo.com'!$J$267:$J$271,0))</f>
        <v>Mot 24</v>
      </c>
      <c r="FE5" s="191" t="str">
        <f ca="1">INDEX('GenerateurBingo.com'!$A$277:$A$281,MATCH(LARGE('GenerateurBingo.com'!$B$277:$B$281,ROW()-1),'GenerateurBingo.com'!$B$277:$B$281,0))</f>
        <v>Mot 2</v>
      </c>
      <c r="FF5" s="191" t="str">
        <f ca="1">INDEX('GenerateurBingo.com'!$C$277:$C$281,MATCH(LARGE('GenerateurBingo.com'!$D$277:$D$281,ROW()-1),'GenerateurBingo.com'!$D$277:$D$281,0))</f>
        <v>Mot 10</v>
      </c>
      <c r="FG5" s="191" t="str">
        <f ca="1">INDEX('GenerateurBingo.com'!$E$277:$E$281,MATCH(LARGE('GenerateurBingo.com'!$F$277:$F$281,ROW()-1),'GenerateurBingo.com'!$F$277:$F$281,0))</f>
        <v>Mot 14</v>
      </c>
      <c r="FH5" s="191" t="str">
        <f ca="1">INDEX('GenerateurBingo.com'!$G$277:$G$281,MATCH(LARGE('GenerateurBingo.com'!$H$277:$H$281,ROW()-1),'GenerateurBingo.com'!$H$277:$H$281,0))</f>
        <v>Mot 20</v>
      </c>
      <c r="FI5" s="191" t="str">
        <f ca="1">INDEX('GenerateurBingo.com'!$I$277:$I$281,MATCH(LARGE('GenerateurBingo.com'!$J$277:$J$281,ROW()-1),'GenerateurBingo.com'!$J$277:$J$281,0))</f>
        <v>Mot 23</v>
      </c>
      <c r="FJ5" s="191" t="str">
        <f ca="1">INDEX('GenerateurBingo.com'!$A$287:$A$291,MATCH(LARGE('GenerateurBingo.com'!$B$287:$B$291,ROW()-1),'GenerateurBingo.com'!$B$287:$B$291,0))</f>
        <v>Mot 2</v>
      </c>
      <c r="FK5" s="191" t="str">
        <f ca="1">INDEX('GenerateurBingo.com'!$C$287:$C$291,MATCH(LARGE('GenerateurBingo.com'!$D$287:$D$291,ROW()-1),'GenerateurBingo.com'!$D$287:$D$291,0))</f>
        <v>Mot 6</v>
      </c>
      <c r="FL5" s="191" t="str">
        <f ca="1">INDEX('GenerateurBingo.com'!$E$287:$E$291,MATCH(LARGE('GenerateurBingo.com'!$F$287:$F$291,ROW()-1),'GenerateurBingo.com'!$F$287:$F$291,0))</f>
        <v>Mot 14</v>
      </c>
      <c r="FM5" s="191" t="str">
        <f ca="1">INDEX('GenerateurBingo.com'!$G$287:$G$291,MATCH(LARGE('GenerateurBingo.com'!$H$287:$H$291,ROW()-1),'GenerateurBingo.com'!$H$287:$H$291,0))</f>
        <v>Mot 16</v>
      </c>
      <c r="FN5" s="191" t="str">
        <f ca="1">INDEX('GenerateurBingo.com'!$I$287:$I$291,MATCH(LARGE('GenerateurBingo.com'!$J$287:$J$291,ROW()-1),'GenerateurBingo.com'!$J$287:$J$291,0))</f>
        <v>Mot 25</v>
      </c>
      <c r="FP5" s="191" t="str">
        <f ca="1">INDEX('GenerateurBingo.com'!$A$297:$A$301,MATCH(LARGE('GenerateurBingo.com'!$B$297:$B$301,ROW()-1),'GenerateurBingo.com'!$B$297:$B$301,0))</f>
        <v>Mot 4</v>
      </c>
      <c r="FQ5" s="191" t="str">
        <f ca="1">INDEX('GenerateurBingo.com'!$C$297:$C$301,MATCH(LARGE('GenerateurBingo.com'!$D$297:$D$301,ROW()-1),'GenerateurBingo.com'!$D$297:$D$301,0))</f>
        <v>Mot 7</v>
      </c>
      <c r="FR5" s="191" t="str">
        <f ca="1">INDEX('GenerateurBingo.com'!$E$297:$E$301,MATCH(LARGE('GenerateurBingo.com'!$F$297:$F$301,ROW()-1),'GenerateurBingo.com'!$F$297:$F$301,0))</f>
        <v>Mot 13</v>
      </c>
      <c r="FS5" s="191" t="str">
        <f ca="1">INDEX('GenerateurBingo.com'!$G$297:$G$301,MATCH(LARGE('GenerateurBingo.com'!$H$297:$H$301,ROW()-1),'GenerateurBingo.com'!$H$297:$H$301,0))</f>
        <v>Mot 16</v>
      </c>
      <c r="FT5" s="191" t="str">
        <f ca="1">INDEX('GenerateurBingo.com'!$I$297:$I$301,MATCH(LARGE('GenerateurBingo.com'!$J$297:$J$301,ROW()-1),'GenerateurBingo.com'!$J$297:$J$301,0))</f>
        <v>Mot 25</v>
      </c>
      <c r="FU5" s="191" t="str">
        <f ca="1">INDEX('GenerateurBingo.com'!$A$307:$A$311,MATCH(LARGE('GenerateurBingo.com'!$B$307:$B$311,ROW()-1),'GenerateurBingo.com'!$B$307:$B$311,0))</f>
        <v>Mot 4</v>
      </c>
      <c r="FV5" s="191" t="str">
        <f ca="1">INDEX('GenerateurBingo.com'!$C$307:$C$311,MATCH(LARGE('GenerateurBingo.com'!$D$307:$D$311,ROW()-1),'GenerateurBingo.com'!$D$307:$D$311,0))</f>
        <v>Mot 8</v>
      </c>
      <c r="FW5" s="191" t="str">
        <f ca="1">INDEX('GenerateurBingo.com'!$E$307:$E$311,MATCH(LARGE('GenerateurBingo.com'!$F$307:$F$311,ROW()-1),'GenerateurBingo.com'!$F$307:$F$311,0))</f>
        <v>Mot 12</v>
      </c>
      <c r="FX5" s="191" t="str">
        <f ca="1">INDEX('GenerateurBingo.com'!$G$307:$G$311,MATCH(LARGE('GenerateurBingo.com'!$H$307:$H$311,ROW()-1),'GenerateurBingo.com'!$H$307:$H$311,0))</f>
        <v>Mot 19</v>
      </c>
      <c r="FY5" s="191" t="str">
        <f ca="1">INDEX('GenerateurBingo.com'!$I$307:$I$311,MATCH(LARGE('GenerateurBingo.com'!$J$307:$J$311,ROW()-1),'GenerateurBingo.com'!$J$307:$J$311,0))</f>
        <v>Mot 22</v>
      </c>
      <c r="GA5" s="191" t="str">
        <f ca="1">INDEX('GenerateurBingo.com'!$A$317:$A$321,MATCH(LARGE('GenerateurBingo.com'!$B$317:$B$321,ROW()-1),'GenerateurBingo.com'!$B$317:$B$321,0))</f>
        <v>Mot 2</v>
      </c>
      <c r="GB5" s="191" t="str">
        <f ca="1">INDEX('GenerateurBingo.com'!$C$317:$C$321,MATCH(LARGE('GenerateurBingo.com'!$D$317:$D$321,ROW()-1),'GenerateurBingo.com'!$D$317:$D$321,0))</f>
        <v>Mot 10</v>
      </c>
      <c r="GC5" s="191" t="str">
        <f ca="1">INDEX('GenerateurBingo.com'!$E$317:$E$321,MATCH(LARGE('GenerateurBingo.com'!$F$317:$F$321,ROW()-1),'GenerateurBingo.com'!$F$317:$F$321,0))</f>
        <v>Mot 15</v>
      </c>
      <c r="GD5" s="191" t="str">
        <f ca="1">INDEX('GenerateurBingo.com'!$G$317:$G$321,MATCH(LARGE('GenerateurBingo.com'!$H$317:$H$321,ROW()-1),'GenerateurBingo.com'!$H$317:$H$321,0))</f>
        <v>Mot 17</v>
      </c>
      <c r="GE5" s="191" t="str">
        <f ca="1">INDEX('GenerateurBingo.com'!$I$317:$I$321,MATCH(LARGE('GenerateurBingo.com'!$J$317:$J$321,ROW()-1),'GenerateurBingo.com'!$J$317:$J$321,0))</f>
        <v>Mot 23</v>
      </c>
      <c r="GF5" s="191" t="str">
        <f ca="1">INDEX('GenerateurBingo.com'!$A$327:$A$331,MATCH(LARGE('GenerateurBingo.com'!$B$327:$B$331,ROW()-1),'GenerateurBingo.com'!$B$327:$B$331,0))</f>
        <v>Mot 5</v>
      </c>
      <c r="GG5" s="191" t="str">
        <f ca="1">INDEX('GenerateurBingo.com'!$C$327:$C$331,MATCH(LARGE('GenerateurBingo.com'!$D$327:$D$331,ROW()-1),'GenerateurBingo.com'!$D$327:$D$331,0))</f>
        <v>Mot 9</v>
      </c>
      <c r="GH5" s="191" t="str">
        <f ca="1">INDEX('GenerateurBingo.com'!$E$327:$E$331,MATCH(LARGE('GenerateurBingo.com'!$F$327:$F$331,ROW()-1),'GenerateurBingo.com'!$F$327:$F$331,0))</f>
        <v>Mot 11</v>
      </c>
      <c r="GI5" s="191" t="str">
        <f ca="1">INDEX('GenerateurBingo.com'!$G$327:$G$331,MATCH(LARGE('GenerateurBingo.com'!$H$327:$H$331,ROW()-1),'GenerateurBingo.com'!$H$327:$H$331,0))</f>
        <v>Mot 20</v>
      </c>
      <c r="GJ5" s="191" t="str">
        <f ca="1">INDEX('GenerateurBingo.com'!$I$327:$I$331,MATCH(LARGE('GenerateurBingo.com'!$J$327:$J$331,ROW()-1),'GenerateurBingo.com'!$J$327:$J$331,0))</f>
        <v>Mot 25</v>
      </c>
      <c r="GL5" s="191" t="str">
        <f ca="1">INDEX('GenerateurBingo.com'!$A$337:$A$341,MATCH(LARGE('GenerateurBingo.com'!$B$337:$B$341,ROW()-1),'GenerateurBingo.com'!$B$337:$B$341,0))</f>
        <v>Mot 1</v>
      </c>
      <c r="GM5" s="191" t="str">
        <f ca="1">INDEX('GenerateurBingo.com'!$C$337:$C$341,MATCH(LARGE('GenerateurBingo.com'!$D$337:$D$341,ROW()-1),'GenerateurBingo.com'!$D$337:$D$341,0))</f>
        <v>Mot 8</v>
      </c>
      <c r="GN5" s="191" t="str">
        <f ca="1">INDEX('GenerateurBingo.com'!$E$337:$E$341,MATCH(LARGE('GenerateurBingo.com'!$F$337:$F$341,ROW()-1),'GenerateurBingo.com'!$F$337:$F$341,0))</f>
        <v>Mot 11</v>
      </c>
      <c r="GO5" s="191" t="str">
        <f ca="1">INDEX('GenerateurBingo.com'!$G$337:$G$341,MATCH(LARGE('GenerateurBingo.com'!$H$337:$H$341,ROW()-1),'GenerateurBingo.com'!$H$337:$H$341,0))</f>
        <v>Mot 17</v>
      </c>
      <c r="GP5" s="191" t="str">
        <f ca="1">INDEX('GenerateurBingo.com'!$I$337:$I$341,MATCH(LARGE('GenerateurBingo.com'!$J$337:$J$341,ROW()-1),'GenerateurBingo.com'!$J$337:$J$341,0))</f>
        <v>Mot 24</v>
      </c>
      <c r="GQ5" s="191" t="str">
        <f ca="1">INDEX('GenerateurBingo.com'!$A$347:$A$351,MATCH(LARGE('GenerateurBingo.com'!$B$347:$B$351,ROW()-1),'GenerateurBingo.com'!$B$347:$B$351,0))</f>
        <v>Mot 5</v>
      </c>
      <c r="GR5" s="191" t="str">
        <f ca="1">INDEX('GenerateurBingo.com'!$C$347:$C$351,MATCH(LARGE('GenerateurBingo.com'!$D$347:$D$351,ROW()-1),'GenerateurBingo.com'!$D$347:$D$351,0))</f>
        <v>Mot 7</v>
      </c>
      <c r="GS5" s="191" t="str">
        <f ca="1">INDEX('GenerateurBingo.com'!$E$347:$E$351,MATCH(LARGE('GenerateurBingo.com'!$F$347:$F$351,ROW()-1),'GenerateurBingo.com'!$F$347:$F$351,0))</f>
        <v>Mot 13</v>
      </c>
      <c r="GT5" s="191" t="str">
        <f ca="1">INDEX('GenerateurBingo.com'!$G$347:$G$351,MATCH(LARGE('GenerateurBingo.com'!$H$347:$H$351,ROW()-1),'GenerateurBingo.com'!$H$347:$H$351,0))</f>
        <v>Mot 20</v>
      </c>
      <c r="GU5" s="191" t="str">
        <f ca="1">INDEX('GenerateurBingo.com'!$I$347:$I$351,MATCH(LARGE('GenerateurBingo.com'!$J$347:$J$351,ROW()-1),'GenerateurBingo.com'!$J$347:$J$351,0))</f>
        <v>Mot 25</v>
      </c>
      <c r="GW5" s="191" t="str">
        <f ca="1">INDEX('GenerateurBingo.com'!$A$357:$A$361,MATCH(LARGE('GenerateurBingo.com'!$B$357:$B$361,ROW()-1),'GenerateurBingo.com'!$B$357:$B$361,0))</f>
        <v>Mot 1</v>
      </c>
      <c r="GX5" s="191" t="str">
        <f ca="1">INDEX('GenerateurBingo.com'!$C$357:$C$361,MATCH(LARGE('GenerateurBingo.com'!$D$357:$D$361,ROW()-1),'GenerateurBingo.com'!$D$357:$D$361,0))</f>
        <v>Mot 6</v>
      </c>
      <c r="GY5" s="191" t="str">
        <f ca="1">INDEX('GenerateurBingo.com'!$E$357:$E$361,MATCH(LARGE('GenerateurBingo.com'!$F$357:$F$361,ROW()-1),'GenerateurBingo.com'!$F$357:$F$361,0))</f>
        <v>Mot 12</v>
      </c>
      <c r="GZ5" s="191" t="str">
        <f ca="1">INDEX('GenerateurBingo.com'!$G$357:$G$361,MATCH(LARGE('GenerateurBingo.com'!$H$357:$H$361,ROW()-1),'GenerateurBingo.com'!$H$357:$H$361,0))</f>
        <v>Mot 19</v>
      </c>
      <c r="HA5" s="191" t="str">
        <f ca="1">INDEX('GenerateurBingo.com'!$I$357:$I$361,MATCH(LARGE('GenerateurBingo.com'!$J$357:$J$361,ROW()-1),'GenerateurBingo.com'!$J$357:$J$361,0))</f>
        <v>Mot 23</v>
      </c>
      <c r="HB5" s="191" t="str">
        <f ca="1">INDEX('GenerateurBingo.com'!$A$367:$A$371,MATCH(LARGE('GenerateurBingo.com'!$B$367:$B$371,ROW()-1),'GenerateurBingo.com'!$B$367:$B$371,0))</f>
        <v>Mot 2</v>
      </c>
      <c r="HC5" s="191" t="str">
        <f ca="1">INDEX('GenerateurBingo.com'!$C$367:$C$371,MATCH(LARGE('GenerateurBingo.com'!$D$367:$D$371,ROW()-1),'GenerateurBingo.com'!$D$367:$D$371,0))</f>
        <v>Mot 8</v>
      </c>
      <c r="HD5" s="191" t="str">
        <f ca="1">INDEX('GenerateurBingo.com'!$E$367:$E$371,MATCH(LARGE('GenerateurBingo.com'!$F$367:$F$371,ROW()-1),'GenerateurBingo.com'!$F$367:$F$371,0))</f>
        <v>Mot 15</v>
      </c>
      <c r="HE5" s="191" t="str">
        <f ca="1">INDEX('GenerateurBingo.com'!$G$367:$G$371,MATCH(LARGE('GenerateurBingo.com'!$H$367:$H$371,ROW()-1),'GenerateurBingo.com'!$H$367:$H$371,0))</f>
        <v>Mot 17</v>
      </c>
      <c r="HF5" s="191" t="str">
        <f ca="1">INDEX('GenerateurBingo.com'!$I$367:$I$371,MATCH(LARGE('GenerateurBingo.com'!$J$367:$J$371,ROW()-1),'GenerateurBingo.com'!$J$367:$J$371,0))</f>
        <v>Mot 23</v>
      </c>
      <c r="HH5" s="191" t="str">
        <f ca="1">INDEX('GenerateurBingo.com'!$A$377:$A$381,MATCH(LARGE('GenerateurBingo.com'!$B$377:$B$381,ROW()-1),'GenerateurBingo.com'!$B$377:$B$381,0))</f>
        <v>Mot 4</v>
      </c>
      <c r="HI5" s="191" t="str">
        <f ca="1">INDEX('GenerateurBingo.com'!$C$377:$C$381,MATCH(LARGE('GenerateurBingo.com'!$D$377:$D$381,ROW()-1),'GenerateurBingo.com'!$D$377:$D$381,0))</f>
        <v>Mot 9</v>
      </c>
      <c r="HJ5" s="191" t="str">
        <f ca="1">INDEX('GenerateurBingo.com'!$E$377:$E$381,MATCH(LARGE('GenerateurBingo.com'!$F$377:$F$381,ROW()-1),'GenerateurBingo.com'!$F$377:$F$381,0))</f>
        <v>Mot 14</v>
      </c>
      <c r="HK5" s="191" t="str">
        <f ca="1">INDEX('GenerateurBingo.com'!$G$377:$G$381,MATCH(LARGE('GenerateurBingo.com'!$H$377:$H$381,ROW()-1),'GenerateurBingo.com'!$H$377:$H$381,0))</f>
        <v>Mot 17</v>
      </c>
      <c r="HL5" s="191" t="str">
        <f ca="1">INDEX('GenerateurBingo.com'!$I$377:$I$381,MATCH(LARGE('GenerateurBingo.com'!$J$377:$J$381,ROW()-1),'GenerateurBingo.com'!$J$377:$J$381,0))</f>
        <v>Mot 21</v>
      </c>
      <c r="HM5" s="191" t="str">
        <f ca="1">INDEX('GenerateurBingo.com'!$A$387:$A$391,MATCH(LARGE('GenerateurBingo.com'!$B$387:$B$391,ROW()-1),'GenerateurBingo.com'!$B$387:$B$391,0))</f>
        <v>Mot 3</v>
      </c>
      <c r="HN5" s="191" t="str">
        <f ca="1">INDEX('GenerateurBingo.com'!$C$387:$C$391,MATCH(LARGE('GenerateurBingo.com'!$D$387:$D$391,ROW()-1),'GenerateurBingo.com'!$D$387:$D$391,0))</f>
        <v>Mot 7</v>
      </c>
      <c r="HO5" s="191" t="str">
        <f ca="1">INDEX('GenerateurBingo.com'!$E$387:$E$391,MATCH(LARGE('GenerateurBingo.com'!$F$387:$F$391,ROW()-1),'GenerateurBingo.com'!$F$387:$F$391,0))</f>
        <v>Mot 14</v>
      </c>
      <c r="HP5" s="191" t="str">
        <f ca="1">INDEX('GenerateurBingo.com'!$G$387:$G$391,MATCH(LARGE('GenerateurBingo.com'!$H$387:$H$391,ROW()-1),'GenerateurBingo.com'!$H$387:$H$391,0))</f>
        <v>Mot 20</v>
      </c>
      <c r="HQ5" s="191" t="str">
        <f ca="1">INDEX('GenerateurBingo.com'!$I$387:$I$391,MATCH(LARGE('GenerateurBingo.com'!$J$387:$J$391,ROW()-1),'GenerateurBingo.com'!$J$387:$J$391,0))</f>
        <v>Mot 24</v>
      </c>
      <c r="HS5" s="191" t="str">
        <f ca="1">INDEX('GenerateurBingo.com'!$A$397:$A$401,MATCH(LARGE('GenerateurBingo.com'!$B$397:$B$401,ROW()-1),'GenerateurBingo.com'!$B$397:$B$401,0))</f>
        <v>Mot 5</v>
      </c>
      <c r="HT5" s="191" t="str">
        <f ca="1">INDEX('GenerateurBingo.com'!$C$397:$C$401,MATCH(LARGE('GenerateurBingo.com'!$D$397:$D$401,ROW()-1),'GenerateurBingo.com'!$D$397:$D$401,0))</f>
        <v>Mot 9</v>
      </c>
      <c r="HU5" s="191" t="str">
        <f ca="1">INDEX('GenerateurBingo.com'!$E$397:$E$401,MATCH(LARGE('GenerateurBingo.com'!$F$397:$F$401,ROW()-1),'GenerateurBingo.com'!$F$397:$F$401,0))</f>
        <v>Mot 14</v>
      </c>
      <c r="HV5" s="191" t="str">
        <f ca="1">INDEX('GenerateurBingo.com'!$G$397:$G$401,MATCH(LARGE('GenerateurBingo.com'!$H$397:$H$401,ROW()-1),'GenerateurBingo.com'!$H$397:$H$401,0))</f>
        <v>Mot 19</v>
      </c>
      <c r="HW5" s="191" t="str">
        <f ca="1">INDEX('GenerateurBingo.com'!$I$397:$I$401,MATCH(LARGE('GenerateurBingo.com'!$J$397:$J$401,ROW()-1),'GenerateurBingo.com'!$J$397:$J$401,0))</f>
        <v>Mot 25</v>
      </c>
      <c r="HX5" s="191" t="str">
        <f ca="1">INDEX('GenerateurBingo.com'!$A$407:$A$411,MATCH(LARGE('GenerateurBingo.com'!$B$407:$B$411,ROW()-1),'GenerateurBingo.com'!$B$407:$B$411,0))</f>
        <v>Mot 2</v>
      </c>
      <c r="HY5" s="191" t="str">
        <f ca="1">INDEX('GenerateurBingo.com'!$C$407:$C$411,MATCH(LARGE('GenerateurBingo.com'!$D$407:$D$411,ROW()-1),'GenerateurBingo.com'!$D$407:$D$411,0))</f>
        <v>Mot 10</v>
      </c>
      <c r="HZ5" s="191" t="str">
        <f ca="1">INDEX('GenerateurBingo.com'!$E$407:$E$411,MATCH(LARGE('GenerateurBingo.com'!$F$407:$F$411,ROW()-1),'GenerateurBingo.com'!$F$407:$F$411,0))</f>
        <v>Mot 12</v>
      </c>
      <c r="IA5" s="191" t="str">
        <f ca="1">INDEX('GenerateurBingo.com'!$G$407:$G$411,MATCH(LARGE('GenerateurBingo.com'!$H$407:$H$411,ROW()-1),'GenerateurBingo.com'!$H$407:$H$411,0))</f>
        <v>Mot 16</v>
      </c>
      <c r="IB5" s="191" t="str">
        <f ca="1">INDEX('GenerateurBingo.com'!$I$407:$I$411,MATCH(LARGE('GenerateurBingo.com'!$J$407:$J$411,ROW()-1),'GenerateurBingo.com'!$J$407:$J$411,0))</f>
        <v>Mot 25</v>
      </c>
      <c r="ID5" s="191" t="str">
        <f ca="1">INDEX('GenerateurBingo.com'!$A$417:$A$421,MATCH(LARGE('GenerateurBingo.com'!$B$417:$B$421,ROW()-1),'GenerateurBingo.com'!$B$417:$B$421,0))</f>
        <v>Mot 5</v>
      </c>
      <c r="IE5" s="191" t="str">
        <f ca="1">INDEX('GenerateurBingo.com'!$C$417:$C$421,MATCH(LARGE('GenerateurBingo.com'!$D$417:$D$421,ROW()-1),'GenerateurBingo.com'!$D$417:$D$421,0))</f>
        <v>Mot 6</v>
      </c>
      <c r="IF5" s="191" t="str">
        <f ca="1">INDEX('GenerateurBingo.com'!$E$417:$E$421,MATCH(LARGE('GenerateurBingo.com'!$F$417:$F$421,ROW()-1),'GenerateurBingo.com'!$F$417:$F$421,0))</f>
        <v>Mot 11</v>
      </c>
      <c r="IG5" s="191" t="str">
        <f ca="1">INDEX('GenerateurBingo.com'!$G$417:$G$421,MATCH(LARGE('GenerateurBingo.com'!$H$417:$H$421,ROW()-1),'GenerateurBingo.com'!$H$417:$H$421,0))</f>
        <v>Mot 16</v>
      </c>
      <c r="IH5" s="191" t="str">
        <f ca="1">INDEX('GenerateurBingo.com'!$I$417:$I$421,MATCH(LARGE('GenerateurBingo.com'!$J$417:$J$421,ROW()-1),'GenerateurBingo.com'!$J$417:$J$421,0))</f>
        <v>Mot 25</v>
      </c>
      <c r="II5" s="191" t="str">
        <f ca="1">INDEX('GenerateurBingo.com'!$A$427:$A$431,MATCH(LARGE('GenerateurBingo.com'!$B$427:$B$431,ROW()-1),'GenerateurBingo.com'!$B$427:$B$431,0))</f>
        <v>Mot 1</v>
      </c>
      <c r="IJ5" s="191" t="str">
        <f ca="1">INDEX('GenerateurBingo.com'!$C$427:$C$431,MATCH(LARGE('GenerateurBingo.com'!$D$427:$D$431,ROW()-1),'GenerateurBingo.com'!$D$427:$D$431,0))</f>
        <v>Mot 7</v>
      </c>
      <c r="IK5" s="191" t="str">
        <f ca="1">INDEX('GenerateurBingo.com'!$E$427:$E$431,MATCH(LARGE('GenerateurBingo.com'!$F$427:$F$431,ROW()-1),'GenerateurBingo.com'!$F$427:$F$431,0))</f>
        <v>Mot 11</v>
      </c>
      <c r="IL5" s="191" t="str">
        <f ca="1">INDEX('GenerateurBingo.com'!$G$427:$G$431,MATCH(LARGE('GenerateurBingo.com'!$H$427:$H$431,ROW()-1),'GenerateurBingo.com'!$H$427:$H$431,0))</f>
        <v>Mot 17</v>
      </c>
      <c r="IM5" s="191" t="str">
        <f ca="1">INDEX('GenerateurBingo.com'!$I$427:$I$431,MATCH(LARGE('GenerateurBingo.com'!$J$427:$J$431,ROW()-1),'GenerateurBingo.com'!$J$427:$J$431,0))</f>
        <v>Mot 24</v>
      </c>
      <c r="IO5" s="191" t="str">
        <f ca="1">INDEX('GenerateurBingo.com'!$A$437:$A$441,MATCH(LARGE('GenerateurBingo.com'!$B$437:$B$441,ROW()-1),'GenerateurBingo.com'!$B$437:$B$441,0))</f>
        <v>Mot 1</v>
      </c>
      <c r="IP5" s="191" t="str">
        <f ca="1">INDEX('GenerateurBingo.com'!$C$437:$C$441,MATCH(LARGE('GenerateurBingo.com'!$D$437:$D$441,ROW()-1),'GenerateurBingo.com'!$D$437:$D$441,0))</f>
        <v>Mot 9</v>
      </c>
      <c r="IQ5" s="191" t="str">
        <f ca="1">INDEX('GenerateurBingo.com'!$E$437:$E$441,MATCH(LARGE('GenerateurBingo.com'!$F$437:$F$441,ROW()-1),'GenerateurBingo.com'!$F$437:$F$441,0))</f>
        <v>Mot 15</v>
      </c>
      <c r="IR5" s="191" t="str">
        <f ca="1">INDEX('GenerateurBingo.com'!$G$437:$G$441,MATCH(LARGE('GenerateurBingo.com'!$H$437:$H$441,ROW()-1),'GenerateurBingo.com'!$H$437:$H$441,0))</f>
        <v>Mot 18</v>
      </c>
      <c r="IS5" s="191" t="str">
        <f ca="1">INDEX('GenerateurBingo.com'!$I$437:$I$441,MATCH(LARGE('GenerateurBingo.com'!$J$437:$J$441,ROW()-1),'GenerateurBingo.com'!$J$437:$J$441,0))</f>
        <v>Mot 23</v>
      </c>
      <c r="IT5" s="191" t="str">
        <f ca="1">INDEX('GenerateurBingo.com'!$A$447:$A$451,MATCH(LARGE('GenerateurBingo.com'!$B$447:$B$451,ROW()-1),'GenerateurBingo.com'!$B$447:$B$451,0))</f>
        <v>Mot 1</v>
      </c>
      <c r="IU5" s="191" t="str">
        <f ca="1">INDEX('GenerateurBingo.com'!$C$447:$C$451,MATCH(LARGE('GenerateurBingo.com'!$D$447:$D$451,ROW()-1),'GenerateurBingo.com'!$D$447:$D$451,0))</f>
        <v>Mot 7</v>
      </c>
      <c r="IV5" s="191" t="str">
        <f ca="1">INDEX('GenerateurBingo.com'!$E$447:$E$451,MATCH(LARGE('GenerateurBingo.com'!$F$447:$F$451,ROW()-1),'GenerateurBingo.com'!$F$447:$F$451,0))</f>
        <v>Mot 12</v>
      </c>
      <c r="IW5" s="191" t="str">
        <f ca="1">INDEX('GenerateurBingo.com'!$G$447:$G$451,MATCH(LARGE('GenerateurBingo.com'!$H$447:$H$451,ROW()-1),'GenerateurBingo.com'!$H$447:$H$451,0))</f>
        <v>Mot 17</v>
      </c>
      <c r="IX5" s="191" t="str">
        <f ca="1">INDEX('GenerateurBingo.com'!$I$447:$I$451,MATCH(LARGE('GenerateurBingo.com'!$J$447:$J$451,ROW()-1),'GenerateurBingo.com'!$J$447:$J$451,0))</f>
        <v>Mot 21</v>
      </c>
      <c r="IZ5" s="191" t="str">
        <f ca="1">INDEX('GenerateurBingo.com'!$A$457:$A$461,MATCH(LARGE('GenerateurBingo.com'!$B$457:$B$461,ROW()-1),'GenerateurBingo.com'!$B$457:$B$461,0))</f>
        <v>Mot 2</v>
      </c>
      <c r="JA5" s="191" t="str">
        <f ca="1">INDEX('GenerateurBingo.com'!$C$457:$C$461,MATCH(LARGE('GenerateurBingo.com'!$D$457:$D$461,ROW()-1),'GenerateurBingo.com'!$D$457:$D$461,0))</f>
        <v>Mot 8</v>
      </c>
      <c r="JB5" s="191" t="str">
        <f ca="1">INDEX('GenerateurBingo.com'!$E$457:$E$461,MATCH(LARGE('GenerateurBingo.com'!$F$457:$F$461,ROW()-1),'GenerateurBingo.com'!$F$457:$F$461,0))</f>
        <v>Mot 15</v>
      </c>
      <c r="JC5" s="191" t="str">
        <f ca="1">INDEX('GenerateurBingo.com'!$G$457:$G$461,MATCH(LARGE('GenerateurBingo.com'!$H$457:$H$461,ROW()-1),'GenerateurBingo.com'!$H$457:$H$461,0))</f>
        <v>Mot 18</v>
      </c>
      <c r="JD5" s="191" t="str">
        <f ca="1">INDEX('GenerateurBingo.com'!$I$457:$I$461,MATCH(LARGE('GenerateurBingo.com'!$J$457:$J$461,ROW()-1),'GenerateurBingo.com'!$J$457:$J$461,0))</f>
        <v>Mot 22</v>
      </c>
      <c r="JE5" s="191" t="str">
        <f ca="1">INDEX('GenerateurBingo.com'!$A$467:$A$471,MATCH(LARGE('GenerateurBingo.com'!$B$467:$B$471,ROW()-1),'GenerateurBingo.com'!$B$467:$B$471,0))</f>
        <v>Mot 4</v>
      </c>
      <c r="JF5" s="191" t="str">
        <f ca="1">INDEX('GenerateurBingo.com'!$C$467:$C$471,MATCH(LARGE('GenerateurBingo.com'!$D$467:$D$471,ROW()-1),'GenerateurBingo.com'!$D$467:$D$471,0))</f>
        <v>Mot 7</v>
      </c>
      <c r="JG5" s="191" t="str">
        <f ca="1">INDEX('GenerateurBingo.com'!$E$467:$E$471,MATCH(LARGE('GenerateurBingo.com'!$F$467:$F$471,ROW()-1),'GenerateurBingo.com'!$F$467:$F$471,0))</f>
        <v>Mot 15</v>
      </c>
      <c r="JH5" s="191" t="str">
        <f ca="1">INDEX('GenerateurBingo.com'!$G$467:$G$471,MATCH(LARGE('GenerateurBingo.com'!$H$467:$H$471,ROW()-1),'GenerateurBingo.com'!$H$467:$H$471,0))</f>
        <v>Mot 16</v>
      </c>
      <c r="JI5" s="191" t="str">
        <f ca="1">INDEX('GenerateurBingo.com'!$I$467:$I$471,MATCH(LARGE('GenerateurBingo.com'!$J$467:$J$471,ROW()-1),'GenerateurBingo.com'!$J$467:$J$471,0))</f>
        <v>Mot 21</v>
      </c>
      <c r="JK5" s="191" t="str">
        <f ca="1">INDEX('GenerateurBingo.com'!$A$477:$A$481,MATCH(LARGE('GenerateurBingo.com'!$B$477:$B$481,ROW()-1),'GenerateurBingo.com'!$B$477:$B$481,0))</f>
        <v>Mot 1</v>
      </c>
      <c r="JL5" s="191" t="str">
        <f ca="1">INDEX('GenerateurBingo.com'!$C$477:$C$481,MATCH(LARGE('GenerateurBingo.com'!$D$477:$D$481,ROW()-1),'GenerateurBingo.com'!$D$477:$D$481,0))</f>
        <v>Mot 9</v>
      </c>
      <c r="JM5" s="191" t="str">
        <f ca="1">INDEX('GenerateurBingo.com'!$E$477:$E$481,MATCH(LARGE('GenerateurBingo.com'!$F$477:$F$481,ROW()-1),'GenerateurBingo.com'!$F$477:$F$481,0))</f>
        <v>Mot 15</v>
      </c>
      <c r="JN5" s="191" t="str">
        <f ca="1">INDEX('GenerateurBingo.com'!$G$477:$G$481,MATCH(LARGE('GenerateurBingo.com'!$H$477:$H$481,ROW()-1),'GenerateurBingo.com'!$H$477:$H$481,0))</f>
        <v>Mot 18</v>
      </c>
      <c r="JO5" s="191" t="str">
        <f ca="1">INDEX('GenerateurBingo.com'!$I$477:$I$481,MATCH(LARGE('GenerateurBingo.com'!$J$477:$J$481,ROW()-1),'GenerateurBingo.com'!$J$477:$J$481,0))</f>
        <v>Mot 23</v>
      </c>
      <c r="JP5" s="191" t="str">
        <f ca="1">INDEX('GenerateurBingo.com'!$A$487:$A$491,MATCH(LARGE('GenerateurBingo.com'!$B$487:$B$491,ROW()-1),'GenerateurBingo.com'!$B$487:$B$491,0))</f>
        <v>Mot 5</v>
      </c>
      <c r="JQ5" s="191" t="str">
        <f ca="1">INDEX('GenerateurBingo.com'!$C$487:$C$491,MATCH(LARGE('GenerateurBingo.com'!$D$487:$D$491,ROW()-1),'GenerateurBingo.com'!$D$487:$D$491,0))</f>
        <v>Mot 7</v>
      </c>
      <c r="JR5" s="191" t="str">
        <f ca="1">INDEX('GenerateurBingo.com'!$E$487:$E$491,MATCH(LARGE('GenerateurBingo.com'!$F$487:$F$491,ROW()-1),'GenerateurBingo.com'!$F$487:$F$491,0))</f>
        <v>Mot 13</v>
      </c>
      <c r="JS5" s="191" t="str">
        <f ca="1">INDEX('GenerateurBingo.com'!$G$487:$G$491,MATCH(LARGE('GenerateurBingo.com'!$H$487:$H$491,ROW()-1),'GenerateurBingo.com'!$H$487:$H$491,0))</f>
        <v>Mot 17</v>
      </c>
      <c r="JT5" s="191" t="str">
        <f ca="1">INDEX('GenerateurBingo.com'!$I$487:$I$491,MATCH(LARGE('GenerateurBingo.com'!$J$487:$J$491,ROW()-1),'GenerateurBingo.com'!$J$487:$J$491,0))</f>
        <v>Mot 25</v>
      </c>
      <c r="JV5" s="191" t="str">
        <f ca="1">INDEX('GenerateurBingo.com'!$A$497:$A$501,MATCH(LARGE('GenerateurBingo.com'!$B$497:$B$501,ROW()-1),'GenerateurBingo.com'!$B$497:$B$501,0))</f>
        <v>Mot 1</v>
      </c>
      <c r="JW5" s="191" t="str">
        <f ca="1">INDEX('GenerateurBingo.com'!$C$497:$C$501,MATCH(LARGE('GenerateurBingo.com'!$D$497:$D$501,ROW()-1),'GenerateurBingo.com'!$D$497:$D$501,0))</f>
        <v>Mot 9</v>
      </c>
      <c r="JX5" s="191" t="str">
        <f ca="1">INDEX('GenerateurBingo.com'!$E$497:$E$501,MATCH(LARGE('GenerateurBingo.com'!$F$497:$F$501,ROW()-1),'GenerateurBingo.com'!$F$497:$F$501,0))</f>
        <v>Mot 15</v>
      </c>
      <c r="JY5" s="191" t="str">
        <f ca="1">INDEX('GenerateurBingo.com'!$G$497:$G$501,MATCH(LARGE('GenerateurBingo.com'!$H$497:$H$501,ROW()-1),'GenerateurBingo.com'!$H$497:$H$501,0))</f>
        <v>Mot 16</v>
      </c>
      <c r="JZ5" s="191" t="str">
        <f ca="1">INDEX('GenerateurBingo.com'!$I$497:$I$501,MATCH(LARGE('GenerateurBingo.com'!$J$497:$J$501,ROW()-1),'GenerateurBingo.com'!$J$497:$J$501,0))</f>
        <v>Mot 23</v>
      </c>
      <c r="KA5" s="192" t="str">
        <f ca="1">INDEX('GenerateurBingo.com'!$A$507:$A$511,MATCH(LARGE('GenerateurBingo.com'!$B$507:$B$511,ROW()-1),'GenerateurBingo.com'!$B$507:$B$511,0))</f>
        <v>Mot 4</v>
      </c>
      <c r="KB5" s="192" t="str">
        <f ca="1">INDEX('GenerateurBingo.com'!$C$507:$C$511,MATCH(LARGE('GenerateurBingo.com'!$D$507:$D$511,ROW()-1),'GenerateurBingo.com'!$D$507:$D$511,0))</f>
        <v>Mot 8</v>
      </c>
      <c r="KC5" s="192" t="str">
        <f ca="1">INDEX('GenerateurBingo.com'!$E$507:$E$511,MATCH(LARGE('GenerateurBingo.com'!$F$507:$F$511,ROW()-1),'GenerateurBingo.com'!$F$507:$F$511,0))</f>
        <v>Mot 11</v>
      </c>
      <c r="KD5" s="192" t="str">
        <f ca="1">INDEX('GenerateurBingo.com'!$G$507:$G$511,MATCH(LARGE('GenerateurBingo.com'!$H$507:$H$511,ROW()-1),'GenerateurBingo.com'!$H$507:$H$511,0))</f>
        <v>Mot 18</v>
      </c>
      <c r="KE5" s="192" t="str">
        <f ca="1">INDEX('GenerateurBingo.com'!$I$507:$I$511,MATCH(LARGE('GenerateurBingo.com'!$J$507:$J$511,ROW()-1),'GenerateurBingo.com'!$J$507:$J$511,0))</f>
        <v>Mot 24</v>
      </c>
      <c r="KF5" s="193"/>
      <c r="KG5" s="192" t="str">
        <f ca="1">INDEX('GenerateurBingo.com'!$A$517:$A$521,MATCH(LARGE('GenerateurBingo.com'!$B$517:$B$521,ROW()-1),'GenerateurBingo.com'!$B$517:$B$521,0))</f>
        <v>Mot 1</v>
      </c>
      <c r="KH5" s="192" t="str">
        <f ca="1">INDEX('GenerateurBingo.com'!$C$517:$C$521,MATCH(LARGE('GenerateurBingo.com'!$D$517:$D$521,ROW()-1),'GenerateurBingo.com'!$D$517:$D$521,0))</f>
        <v>Mot 10</v>
      </c>
      <c r="KI5" s="192" t="str">
        <f ca="1">INDEX('GenerateurBingo.com'!$E$517:$E$521,MATCH(LARGE('GenerateurBingo.com'!$F$517:$F$521,ROW()-1),'GenerateurBingo.com'!$F$517:$F$521,0))</f>
        <v>Mot 15</v>
      </c>
      <c r="KJ5" s="192" t="str">
        <f ca="1">INDEX('GenerateurBingo.com'!$G$517:$G$521,MATCH(LARGE('GenerateurBingo.com'!$H$517:$H$521,ROW()-1),'GenerateurBingo.com'!$H$517:$H$521,0))</f>
        <v>Mot 19</v>
      </c>
      <c r="KK5" s="192" t="str">
        <f ca="1">INDEX('GenerateurBingo.com'!$I$517:$I$521,MATCH(LARGE('GenerateurBingo.com'!$J$517:$J$521,ROW()-1),'GenerateurBingo.com'!$J$517:$J$521,0))</f>
        <v>Mot 23</v>
      </c>
      <c r="KL5" s="192" t="str">
        <f ca="1">INDEX('GenerateurBingo.com'!$A$527:$A$531,MATCH(LARGE('GenerateurBingo.com'!$B$527:$B$531,ROW()-1),'GenerateurBingo.com'!$B$527:$B$531,0))</f>
        <v>Mot 3</v>
      </c>
      <c r="KM5" s="192" t="str">
        <f ca="1">INDEX('GenerateurBingo.com'!$C$527:$C$531,MATCH(LARGE('GenerateurBingo.com'!$D$527:$D$531,ROW()-1),'GenerateurBingo.com'!$D$527:$D$531,0))</f>
        <v>Mot 6</v>
      </c>
      <c r="KN5" s="192" t="str">
        <f ca="1">INDEX('GenerateurBingo.com'!$E$527:$E$531,MATCH(LARGE('GenerateurBingo.com'!$F$527:$F$531,ROW()-1),'GenerateurBingo.com'!$F$527:$F$531,0))</f>
        <v>Mot 11</v>
      </c>
      <c r="KO5" s="192" t="str">
        <f ca="1">INDEX('GenerateurBingo.com'!$G$527:$G$531,MATCH(LARGE('GenerateurBingo.com'!$H$527:$H$531,ROW()-1),'GenerateurBingo.com'!$H$527:$H$531,0))</f>
        <v>Mot 16</v>
      </c>
      <c r="KP5" s="192" t="str">
        <f ca="1">INDEX('GenerateurBingo.com'!$I$527:$I$531,MATCH(LARGE('GenerateurBingo.com'!$J$527:$J$531,ROW()-1),'GenerateurBingo.com'!$J$527:$J$531,0))</f>
        <v>Mot 24</v>
      </c>
      <c r="KQ5" s="193"/>
      <c r="KR5" s="192" t="str">
        <f ca="1">INDEX('GenerateurBingo.com'!$A$537:$A$541,MATCH(LARGE('GenerateurBingo.com'!$B$537:$B$541,ROW()-1),'GenerateurBingo.com'!$B$537:$B$541,0))</f>
        <v>Mot 4</v>
      </c>
      <c r="KS5" s="192" t="str">
        <f ca="1">INDEX('GenerateurBingo.com'!$C$537:$C$541,MATCH(LARGE('GenerateurBingo.com'!$D$537:$D$541,ROW()-1),'GenerateurBingo.com'!$D$537:$D$541,0))</f>
        <v>Mot 8</v>
      </c>
      <c r="KT5" s="192" t="str">
        <f ca="1">INDEX('GenerateurBingo.com'!$E$537:$E$541,MATCH(LARGE('GenerateurBingo.com'!$F$537:$F$541,ROW()-1),'GenerateurBingo.com'!$F$537:$F$541,0))</f>
        <v>Mot 15</v>
      </c>
      <c r="KU5" s="192" t="str">
        <f ca="1">INDEX('GenerateurBingo.com'!$G$537:$G$541,MATCH(LARGE('GenerateurBingo.com'!$H$537:$H$541,ROW()-1),'GenerateurBingo.com'!$H$537:$H$541,0))</f>
        <v>Mot 19</v>
      </c>
      <c r="KV5" s="192" t="str">
        <f ca="1">INDEX('GenerateurBingo.com'!$I$537:$I$541,MATCH(LARGE('GenerateurBingo.com'!$J$537:$J$541,ROW()-1),'GenerateurBingo.com'!$J$537:$J$541,0))</f>
        <v>Mot 22</v>
      </c>
      <c r="KW5" s="192" t="str">
        <f ca="1">INDEX('GenerateurBingo.com'!$A$547:$A$551,MATCH(LARGE('GenerateurBingo.com'!$B$547:$B$551,ROW()-1),'GenerateurBingo.com'!$B$547:$B$551,0))</f>
        <v>Mot 4</v>
      </c>
      <c r="KX5" s="192" t="str">
        <f ca="1">INDEX('GenerateurBingo.com'!$C$547:$C$551,MATCH(LARGE('GenerateurBingo.com'!$D$547:$D$551,ROW()-1),'GenerateurBingo.com'!$D$547:$D$551,0))</f>
        <v>Mot 8</v>
      </c>
      <c r="KY5" s="192" t="str">
        <f ca="1">INDEX('GenerateurBingo.com'!$E$547:$E$551,MATCH(LARGE('GenerateurBingo.com'!$F$547:$F$551,ROW()-1),'GenerateurBingo.com'!$F$547:$F$551,0))</f>
        <v>Mot 13</v>
      </c>
      <c r="KZ5" s="192" t="str">
        <f ca="1">INDEX('GenerateurBingo.com'!$G$547:$G$551,MATCH(LARGE('GenerateurBingo.com'!$H$547:$H$551,ROW()-1),'GenerateurBingo.com'!$H$547:$H$551,0))</f>
        <v>Mot 19</v>
      </c>
      <c r="LA5" s="192" t="str">
        <f ca="1">INDEX('GenerateurBingo.com'!$I$547:$I$551,MATCH(LARGE('GenerateurBingo.com'!$J$547:$J$551,ROW()-1),'GenerateurBingo.com'!$J$547:$J$551,0))</f>
        <v>Mot 23</v>
      </c>
      <c r="LB5" s="193"/>
      <c r="LC5" s="192" t="str">
        <f ca="1">INDEX('GenerateurBingo.com'!$A$557:$A$561,MATCH(LARGE('GenerateurBingo.com'!$B$557:$B$561,ROW()-1),'GenerateurBingo.com'!$B$557:$B$561,0))</f>
        <v>Mot 3</v>
      </c>
      <c r="LD5" s="192" t="str">
        <f ca="1">INDEX('GenerateurBingo.com'!$C$557:$C$561,MATCH(LARGE('GenerateurBingo.com'!$D$557:$D$561,ROW()-1),'GenerateurBingo.com'!$D$557:$D$561,0))</f>
        <v>Mot 9</v>
      </c>
      <c r="LE5" s="192" t="str">
        <f ca="1">INDEX('GenerateurBingo.com'!$E$557:$E$561,MATCH(LARGE('GenerateurBingo.com'!$F$557:$F$561,ROW()-1),'GenerateurBingo.com'!$F$557:$F$561,0))</f>
        <v>Mot 11</v>
      </c>
      <c r="LF5" s="192" t="str">
        <f ca="1">INDEX('GenerateurBingo.com'!$G$557:$G$561,MATCH(LARGE('GenerateurBingo.com'!$H$557:$H$561,ROW()-1),'GenerateurBingo.com'!$H$557:$H$561,0))</f>
        <v>Mot 16</v>
      </c>
      <c r="LG5" s="192" t="str">
        <f ca="1">INDEX('GenerateurBingo.com'!$I$557:$I$561,MATCH(LARGE('GenerateurBingo.com'!$J$557:$J$561,ROW()-1),'GenerateurBingo.com'!$J$557:$J$561,0))</f>
        <v>Mot 22</v>
      </c>
      <c r="LH5" s="192" t="str">
        <f ca="1">INDEX('GenerateurBingo.com'!$A$567:$A$571,MATCH(LARGE('GenerateurBingo.com'!$B$567:$B$571,ROW()-1),'GenerateurBingo.com'!$B$567:$B$571,0))</f>
        <v>Mot 2</v>
      </c>
      <c r="LI5" s="192" t="str">
        <f ca="1">INDEX('GenerateurBingo.com'!$C$567:$C$571,MATCH(LARGE('GenerateurBingo.com'!$D$567:$D$571,ROW()-1),'GenerateurBingo.com'!$D$567:$D$571,0))</f>
        <v>Mot 7</v>
      </c>
      <c r="LJ5" s="192" t="str">
        <f ca="1">INDEX('GenerateurBingo.com'!$E$567:$E$571,MATCH(LARGE('GenerateurBingo.com'!$F$567:$F$571,ROW()-1),'GenerateurBingo.com'!$F$567:$F$571,0))</f>
        <v>Mot 14</v>
      </c>
      <c r="LK5" s="192" t="str">
        <f ca="1">INDEX('GenerateurBingo.com'!$G$567:$G$571,MATCH(LARGE('GenerateurBingo.com'!$H$567:$H$571,ROW()-1),'GenerateurBingo.com'!$H$567:$H$571,0))</f>
        <v>Mot 16</v>
      </c>
      <c r="LL5" s="192" t="str">
        <f ca="1">INDEX('GenerateurBingo.com'!$I$567:$I$571,MATCH(LARGE('GenerateurBingo.com'!$J$567:$J$571,ROW()-1),'GenerateurBingo.com'!$J$567:$J$571,0))</f>
        <v>Mot 21</v>
      </c>
      <c r="LM5" s="193"/>
      <c r="LN5" s="192" t="str">
        <f ca="1">INDEX('GenerateurBingo.com'!$A$577:$A$581,MATCH(LARGE('GenerateurBingo.com'!$B$577:$B$581,ROW()-1),'GenerateurBingo.com'!$B$577:$B$581,0))</f>
        <v>Mot 2</v>
      </c>
      <c r="LO5" s="192" t="str">
        <f ca="1">INDEX('GenerateurBingo.com'!$C$577:$C$581,MATCH(LARGE('GenerateurBingo.com'!$D$577:$D$581,ROW()-1),'GenerateurBingo.com'!$D$577:$D$581,0))</f>
        <v>Mot 10</v>
      </c>
      <c r="LP5" s="192" t="str">
        <f ca="1">INDEX('GenerateurBingo.com'!$E$577:$E$581,MATCH(LARGE('GenerateurBingo.com'!$F$577:$F$581,ROW()-1),'GenerateurBingo.com'!$F$577:$F$581,0))</f>
        <v>Mot 15</v>
      </c>
      <c r="LQ5" s="192" t="str">
        <f ca="1">INDEX('GenerateurBingo.com'!$G$577:$G$581,MATCH(LARGE('GenerateurBingo.com'!$H$577:$H$581,ROW()-1),'GenerateurBingo.com'!$H$577:$H$581,0))</f>
        <v>Mot 17</v>
      </c>
      <c r="LR5" s="192" t="str">
        <f ca="1">INDEX('GenerateurBingo.com'!$I$577:$I$581,MATCH(LARGE('GenerateurBingo.com'!$J$577:$J$581,ROW()-1),'GenerateurBingo.com'!$J$577:$J$581,0))</f>
        <v>Mot 24</v>
      </c>
      <c r="LS5" s="192" t="str">
        <f ca="1">INDEX('GenerateurBingo.com'!$A$587:$A$591,MATCH(LARGE('GenerateurBingo.com'!$B$587:$B$591,ROW()-1),'GenerateurBingo.com'!$B$587:$B$591,0))</f>
        <v>Mot 5</v>
      </c>
      <c r="LT5" s="192" t="str">
        <f ca="1">INDEX('GenerateurBingo.com'!$C$587:$C$591,MATCH(LARGE('GenerateurBingo.com'!$D$587:$D$591,ROW()-1),'GenerateurBingo.com'!$D$587:$D$591,0))</f>
        <v>Mot 8</v>
      </c>
      <c r="LU5" s="192" t="str">
        <f ca="1">INDEX('GenerateurBingo.com'!$E$587:$E$591,MATCH(LARGE('GenerateurBingo.com'!$F$587:$F$591,ROW()-1),'GenerateurBingo.com'!$F$587:$F$591,0))</f>
        <v>Mot 12</v>
      </c>
      <c r="LV5" s="192" t="str">
        <f ca="1">INDEX('GenerateurBingo.com'!$G$587:$G$591,MATCH(LARGE('GenerateurBingo.com'!$H$587:$H$591,ROW()-1),'GenerateurBingo.com'!$H$587:$H$591,0))</f>
        <v>Mot 19</v>
      </c>
      <c r="LW5" s="192" t="str">
        <f ca="1">INDEX('GenerateurBingo.com'!$I$587:$I$591,MATCH(LARGE('GenerateurBingo.com'!$J$587:$J$591,ROW()-1),'GenerateurBingo.com'!$J$587:$J$591,0))</f>
        <v>Mot 25</v>
      </c>
      <c r="LX5" s="193"/>
      <c r="LY5" s="192" t="str">
        <f ca="1">INDEX('GenerateurBingo.com'!$A$597:$A$601,MATCH(LARGE('GenerateurBingo.com'!$B$597:$B$601,ROW()-1),'GenerateurBingo.com'!$B$597:$B$601,0))</f>
        <v>Mot 3</v>
      </c>
      <c r="LZ5" s="192" t="str">
        <f ca="1">INDEX('GenerateurBingo.com'!$C$597:$C$601,MATCH(LARGE('GenerateurBingo.com'!$D$597:$D$601,ROW()-1),'GenerateurBingo.com'!$D$597:$D$601,0))</f>
        <v>Mot 6</v>
      </c>
      <c r="MA5" s="192" t="str">
        <f ca="1">INDEX('GenerateurBingo.com'!$E$597:$E$601,MATCH(LARGE('GenerateurBingo.com'!$F$597:$F$601,ROW()-1),'GenerateurBingo.com'!$F$597:$F$601,0))</f>
        <v>Mot 12</v>
      </c>
      <c r="MB5" s="192" t="str">
        <f ca="1">INDEX('GenerateurBingo.com'!$G$597:$G$601,MATCH(LARGE('GenerateurBingo.com'!$H$597:$H$601,ROW()-1),'GenerateurBingo.com'!$H$597:$H$601,0))</f>
        <v>Mot 19</v>
      </c>
      <c r="MC5" s="192" t="str">
        <f ca="1">INDEX('GenerateurBingo.com'!$I$597:$I$601,MATCH(LARGE('GenerateurBingo.com'!$J$597:$J$601,ROW()-1),'GenerateurBingo.com'!$J$597:$J$601,0))</f>
        <v>Mot 24</v>
      </c>
      <c r="MD5" s="192" t="str">
        <f ca="1">INDEX('GenerateurBingo.com'!$A$607:$A$611,MATCH(LARGE('GenerateurBingo.com'!$B$607:$B$611,ROW()-1),'GenerateurBingo.com'!$B$607:$B$611,0))</f>
        <v>Mot 1</v>
      </c>
      <c r="ME5" s="192" t="str">
        <f ca="1">INDEX('GenerateurBingo.com'!$C$607:$C$611,MATCH(LARGE('GenerateurBingo.com'!$D$607:$D$611,ROW()-1),'GenerateurBingo.com'!$D$607:$D$611,0))</f>
        <v>Mot 9</v>
      </c>
      <c r="MF5" s="192" t="str">
        <f ca="1">INDEX('GenerateurBingo.com'!$E$607:$E$611,MATCH(LARGE('GenerateurBingo.com'!$F$607:$F$611,ROW()-1),'GenerateurBingo.com'!$F$607:$F$611,0))</f>
        <v>Mot 12</v>
      </c>
      <c r="MG5" s="192" t="str">
        <f ca="1">INDEX('GenerateurBingo.com'!$G$607:$G$611,MATCH(LARGE('GenerateurBingo.com'!$H$607:$H$611,ROW()-1),'GenerateurBingo.com'!$H$607:$H$611,0))</f>
        <v>Mot 19</v>
      </c>
      <c r="MH5" s="192" t="str">
        <f ca="1">INDEX('GenerateurBingo.com'!$I$607:$I$611,MATCH(LARGE('GenerateurBingo.com'!$J$607:$J$611,ROW()-1),'GenerateurBingo.com'!$J$607:$J$611,0))</f>
        <v>Mot 23</v>
      </c>
      <c r="MI5" s="193"/>
      <c r="MJ5" s="192" t="str">
        <f ca="1">INDEX('GenerateurBingo.com'!$A$617:$A$621,MATCH(LARGE('GenerateurBingo.com'!$B$617:$B$621,ROW()-1),'GenerateurBingo.com'!$B$617:$B$621,0))</f>
        <v>Mot 4</v>
      </c>
      <c r="MK5" s="192" t="str">
        <f ca="1">INDEX('GenerateurBingo.com'!$C$617:$C$621,MATCH(LARGE('GenerateurBingo.com'!$D$617:$D$621,ROW()-1),'GenerateurBingo.com'!$D$617:$D$621,0))</f>
        <v>Mot 10</v>
      </c>
      <c r="ML5" s="192" t="str">
        <f ca="1">INDEX('GenerateurBingo.com'!$E$617:$E$621,MATCH(LARGE('GenerateurBingo.com'!$F$617:$F$621,ROW()-1),'GenerateurBingo.com'!$F$617:$F$621,0))</f>
        <v>Mot 11</v>
      </c>
      <c r="MM5" s="192" t="str">
        <f ca="1">INDEX('GenerateurBingo.com'!$G$617:$G$621,MATCH(LARGE('GenerateurBingo.com'!$H$617:$H$621,ROW()-1),'GenerateurBingo.com'!$H$617:$H$621,0))</f>
        <v>Mot 20</v>
      </c>
      <c r="MN5" s="192" t="str">
        <f ca="1">INDEX('GenerateurBingo.com'!$I$617:$I$621,MATCH(LARGE('GenerateurBingo.com'!$J$617:$J$621,ROW()-1),'GenerateurBingo.com'!$J$617:$J$621,0))</f>
        <v>Mot 25</v>
      </c>
      <c r="MO5" s="192" t="str">
        <f ca="1">INDEX('GenerateurBingo.com'!$A$627:$A$631,MATCH(LARGE('GenerateurBingo.com'!$B$627:$B$631,ROW()-1),'GenerateurBingo.com'!$B$627:$B$631,0))</f>
        <v>Mot 5</v>
      </c>
      <c r="MP5" s="192" t="str">
        <f ca="1">INDEX('GenerateurBingo.com'!$C$627:$C$631,MATCH(LARGE('GenerateurBingo.com'!$D$627:$D$631,ROW()-1),'GenerateurBingo.com'!$D$627:$D$631,0))</f>
        <v>Mot 6</v>
      </c>
      <c r="MQ5" s="192" t="str">
        <f ca="1">INDEX('GenerateurBingo.com'!$E$627:$E$631,MATCH(LARGE('GenerateurBingo.com'!$F$627:$F$631,ROW()-1),'GenerateurBingo.com'!$F$627:$F$631,0))</f>
        <v>Mot 12</v>
      </c>
      <c r="MR5" s="192" t="str">
        <f ca="1">INDEX('GenerateurBingo.com'!$G$627:$G$631,MATCH(LARGE('GenerateurBingo.com'!$H$627:$H$631,ROW()-1),'GenerateurBingo.com'!$H$627:$H$631,0))</f>
        <v>Mot 19</v>
      </c>
      <c r="MS5" s="192" t="str">
        <f ca="1">INDEX('GenerateurBingo.com'!$I$627:$I$631,MATCH(LARGE('GenerateurBingo.com'!$J$627:$J$631,ROW()-1),'GenerateurBingo.com'!$J$627:$J$631,0))</f>
        <v>Mot 21</v>
      </c>
      <c r="MT5" s="193"/>
      <c r="MU5" s="192" t="str">
        <f ca="1">INDEX('GenerateurBingo.com'!$A$637:$A$641,MATCH(LARGE('GenerateurBingo.com'!$B$637:$B$641,ROW()-1),'GenerateurBingo.com'!$B$637:$B$641,0))</f>
        <v>Mot 5</v>
      </c>
      <c r="MV5" s="192" t="str">
        <f ca="1">INDEX('GenerateurBingo.com'!$C$637:$C$641,MATCH(LARGE('GenerateurBingo.com'!$D$637:$D$641,ROW()-1),'GenerateurBingo.com'!$D$637:$D$641,0))</f>
        <v>Mot 10</v>
      </c>
      <c r="MW5" s="192" t="str">
        <f ca="1">INDEX('GenerateurBingo.com'!$E$637:$E$641,MATCH(LARGE('GenerateurBingo.com'!$F$637:$F$641,ROW()-1),'GenerateurBingo.com'!$F$637:$F$641,0))</f>
        <v>Mot 13</v>
      </c>
      <c r="MX5" s="192" t="str">
        <f ca="1">INDEX('GenerateurBingo.com'!$G$637:$G$641,MATCH(LARGE('GenerateurBingo.com'!$H$637:$H$641,ROW()-1),'GenerateurBingo.com'!$H$637:$H$641,0))</f>
        <v>Mot 17</v>
      </c>
      <c r="MY5" s="192" t="str">
        <f ca="1">INDEX('GenerateurBingo.com'!$I$637:$I$641,MATCH(LARGE('GenerateurBingo.com'!$J$637:$J$641,ROW()-1),'GenerateurBingo.com'!$J$637:$J$641,0))</f>
        <v>Mot 21</v>
      </c>
      <c r="MZ5" s="192" t="str">
        <f ca="1">INDEX('GenerateurBingo.com'!$A$647:$A$651,MATCH(LARGE('GenerateurBingo.com'!$B$647:$B$651,ROW()-1),'GenerateurBingo.com'!$B$647:$B$651,0))</f>
        <v>Mot 3</v>
      </c>
      <c r="NA5" s="192" t="str">
        <f ca="1">INDEX('GenerateurBingo.com'!$C$647:$C$651,MATCH(LARGE('GenerateurBingo.com'!$D$647:$D$651,ROW()-1),'GenerateurBingo.com'!$D$647:$D$651,0))</f>
        <v>Mot 6</v>
      </c>
      <c r="NB5" s="192" t="str">
        <f ca="1">INDEX('GenerateurBingo.com'!$E$647:$E$651,MATCH(LARGE('GenerateurBingo.com'!$F$647:$F$651,ROW()-1),'GenerateurBingo.com'!$F$647:$F$651,0))</f>
        <v>Mot 15</v>
      </c>
      <c r="NC5" s="192" t="str">
        <f ca="1">INDEX('GenerateurBingo.com'!$G$647:$G$651,MATCH(LARGE('GenerateurBingo.com'!$H$647:$H$651,ROW()-1),'GenerateurBingo.com'!$H$647:$H$651,0))</f>
        <v>Mot 19</v>
      </c>
      <c r="ND5" s="192" t="str">
        <f ca="1">INDEX('GenerateurBingo.com'!$I$647:$I$651,MATCH(LARGE('GenerateurBingo.com'!$J$647:$J$651,ROW()-1),'GenerateurBingo.com'!$J$647:$J$651,0))</f>
        <v>Mot 24</v>
      </c>
      <c r="NE5" s="193"/>
      <c r="NF5" s="192" t="str">
        <f ca="1">INDEX('GenerateurBingo.com'!$A$657:$A$661,MATCH(LARGE('GenerateurBingo.com'!$B$657:$B$661,ROW()-1),'GenerateurBingo.com'!$B$657:$B$661,0))</f>
        <v>Mot 2</v>
      </c>
      <c r="NG5" s="192" t="str">
        <f ca="1">INDEX('GenerateurBingo.com'!$C$657:$C$661,MATCH(LARGE('GenerateurBingo.com'!$D$657:$D$661,ROW()-1),'GenerateurBingo.com'!$D$657:$D$661,0))</f>
        <v>Mot 9</v>
      </c>
      <c r="NH5" s="192" t="str">
        <f ca="1">INDEX('GenerateurBingo.com'!$E$657:$E$661,MATCH(LARGE('GenerateurBingo.com'!$F$657:$F$661,ROW()-1),'GenerateurBingo.com'!$F$657:$F$661,0))</f>
        <v>Mot 13</v>
      </c>
      <c r="NI5" s="192" t="str">
        <f ca="1">INDEX('GenerateurBingo.com'!$G$657:$G$661,MATCH(LARGE('GenerateurBingo.com'!$H$657:$H$661,ROW()-1),'GenerateurBingo.com'!$H$657:$H$661,0))</f>
        <v>Mot 19</v>
      </c>
      <c r="NJ5" s="192" t="str">
        <f ca="1">INDEX('GenerateurBingo.com'!$I$657:$I$661,MATCH(LARGE('GenerateurBingo.com'!$J$657:$J$661,ROW()-1),'GenerateurBingo.com'!$J$657:$J$661,0))</f>
        <v>Mot 21</v>
      </c>
      <c r="NK5" s="192" t="str">
        <f ca="1">INDEX('GenerateurBingo.com'!$A$667:$A$671,MATCH(LARGE('GenerateurBingo.com'!$B$667:$B$671,ROW()-1),'GenerateurBingo.com'!$B$667:$B$671,0))</f>
        <v>Mot 1</v>
      </c>
      <c r="NL5" s="192" t="str">
        <f ca="1">INDEX('GenerateurBingo.com'!$C$667:$C$671,MATCH(LARGE('GenerateurBingo.com'!$D$667:$D$671,ROW()-1),'GenerateurBingo.com'!$D$667:$D$671,0))</f>
        <v>Mot 8</v>
      </c>
      <c r="NM5" s="192" t="str">
        <f ca="1">INDEX('GenerateurBingo.com'!$E$667:$E$671,MATCH(LARGE('GenerateurBingo.com'!$F$667:$F$671,ROW()-1),'GenerateurBingo.com'!$F$667:$F$671,0))</f>
        <v>Mot 13</v>
      </c>
      <c r="NN5" s="192" t="str">
        <f ca="1">INDEX('GenerateurBingo.com'!$G$667:$G$671,MATCH(LARGE('GenerateurBingo.com'!$H$667:$H$671,ROW()-1),'GenerateurBingo.com'!$H$667:$H$671,0))</f>
        <v>Mot 20</v>
      </c>
      <c r="NO5" s="192" t="str">
        <f ca="1">INDEX('GenerateurBingo.com'!$I$667:$I$671,MATCH(LARGE('GenerateurBingo.com'!$J$667:$J$671,ROW()-1),'GenerateurBingo.com'!$J$667:$J$671,0))</f>
        <v>Mot 21</v>
      </c>
      <c r="NP5" s="193"/>
      <c r="NQ5" s="192" t="str">
        <f ca="1">INDEX('GenerateurBingo.com'!$A$677:$A$681,MATCH(LARGE('GenerateurBingo.com'!$B$677:$B$681,ROW()-1),'GenerateurBingo.com'!$B$677:$B$681,0))</f>
        <v>Mot 2</v>
      </c>
      <c r="NR5" s="192" t="str">
        <f ca="1">INDEX('GenerateurBingo.com'!$C$677:$C$681,MATCH(LARGE('GenerateurBingo.com'!$D$677:$D$681,ROW()-1),'GenerateurBingo.com'!$D$677:$D$681,0))</f>
        <v>Mot 6</v>
      </c>
      <c r="NS5" s="192" t="str">
        <f ca="1">INDEX('GenerateurBingo.com'!$E$677:$E$681,MATCH(LARGE('GenerateurBingo.com'!$F$677:$F$681,ROW()-1),'GenerateurBingo.com'!$F$677:$F$681,0))</f>
        <v>Mot 13</v>
      </c>
      <c r="NT5" s="192" t="str">
        <f ca="1">INDEX('GenerateurBingo.com'!$G$677:$G$681,MATCH(LARGE('GenerateurBingo.com'!$H$677:$H$681,ROW()-1),'GenerateurBingo.com'!$H$677:$H$681,0))</f>
        <v>Mot 18</v>
      </c>
      <c r="NU5" s="192" t="str">
        <f ca="1">INDEX('GenerateurBingo.com'!$I$677:$I$681,MATCH(LARGE('GenerateurBingo.com'!$J$677:$J$681,ROW()-1),'GenerateurBingo.com'!$J$677:$J$681,0))</f>
        <v>Mot 25</v>
      </c>
      <c r="NV5" s="192" t="str">
        <f ca="1">INDEX('GenerateurBingo.com'!$A$687:$A$691,MATCH(LARGE('GenerateurBingo.com'!$B$687:$B$691,ROW()-1),'GenerateurBingo.com'!$B$687:$B$691,0))</f>
        <v>Mot 2</v>
      </c>
      <c r="NW5" s="192" t="str">
        <f ca="1">INDEX('GenerateurBingo.com'!$C$687:$C$691,MATCH(LARGE('GenerateurBingo.com'!$D$687:$D$691,ROW()-1),'GenerateurBingo.com'!$D$687:$D$691,0))</f>
        <v>Mot 6</v>
      </c>
      <c r="NX5" s="192" t="str">
        <f ca="1">INDEX('GenerateurBingo.com'!$E$687:$E$691,MATCH(LARGE('GenerateurBingo.com'!$F$687:$F$691,ROW()-1),'GenerateurBingo.com'!$F$687:$F$691,0))</f>
        <v>Mot 12</v>
      </c>
      <c r="NY5" s="192" t="str">
        <f ca="1">INDEX('GenerateurBingo.com'!$G$687:$G$691,MATCH(LARGE('GenerateurBingo.com'!$H$687:$H$691,ROW()-1),'GenerateurBingo.com'!$H$687:$H$691,0))</f>
        <v>Mot 19</v>
      </c>
      <c r="NZ5" s="192" t="str">
        <f ca="1">INDEX('GenerateurBingo.com'!$I$687:$I$691,MATCH(LARGE('GenerateurBingo.com'!$J$687:$J$691,ROW()-1),'GenerateurBingo.com'!$J$687:$J$691,0))</f>
        <v>Mot 24</v>
      </c>
      <c r="OA5" s="193"/>
      <c r="OB5" s="192" t="str">
        <f ca="1">INDEX('GenerateurBingo.com'!$A$697:$A$701,MATCH(LARGE('GenerateurBingo.com'!$B$697:$B$701,ROW()-1),'GenerateurBingo.com'!$B$697:$B$701,0))</f>
        <v>Mot 5</v>
      </c>
      <c r="OC5" s="192" t="str">
        <f ca="1">INDEX('GenerateurBingo.com'!$C$697:$C$701,MATCH(LARGE('GenerateurBingo.com'!$D$697:$D$701,ROW()-1),'GenerateurBingo.com'!$D$697:$D$701,0))</f>
        <v>Mot 7</v>
      </c>
      <c r="OD5" s="192" t="str">
        <f ca="1">INDEX('GenerateurBingo.com'!$E$697:$E$701,MATCH(LARGE('GenerateurBingo.com'!$F$697:$F$701,ROW()-1),'GenerateurBingo.com'!$F$697:$F$701,0))</f>
        <v>Mot 12</v>
      </c>
      <c r="OE5" s="192" t="str">
        <f ca="1">INDEX('GenerateurBingo.com'!$G$697:$G$701,MATCH(LARGE('GenerateurBingo.com'!$H$697:$H$701,ROW()-1),'GenerateurBingo.com'!$H$697:$H$701,0))</f>
        <v>Mot 18</v>
      </c>
      <c r="OF5" s="192" t="str">
        <f ca="1">INDEX('GenerateurBingo.com'!$I$697:$I$701,MATCH(LARGE('GenerateurBingo.com'!$J$697:$J$701,ROW()-1),'GenerateurBingo.com'!$J$697:$J$701,0))</f>
        <v>Mot 24</v>
      </c>
      <c r="OG5" s="192" t="str">
        <f ca="1">INDEX('GenerateurBingo.com'!$A$707:$A$711,MATCH(LARGE('GenerateurBingo.com'!$B$707:$B$711,ROW()-1),'GenerateurBingo.com'!$B$707:$B$711,0))</f>
        <v>Mot 5</v>
      </c>
      <c r="OH5" s="192" t="str">
        <f ca="1">INDEX('GenerateurBingo.com'!$C$707:$C$711,MATCH(LARGE('GenerateurBingo.com'!$D$707:$D$711,ROW()-1),'GenerateurBingo.com'!$D$707:$D$711,0))</f>
        <v>Mot 8</v>
      </c>
      <c r="OI5" s="192" t="str">
        <f ca="1">INDEX('GenerateurBingo.com'!$E$707:$E$711,MATCH(LARGE('GenerateurBingo.com'!$F$707:$F$711,ROW()-1),'GenerateurBingo.com'!$F$707:$F$711,0))</f>
        <v>Mot 14</v>
      </c>
      <c r="OJ5" s="192" t="str">
        <f ca="1">INDEX('GenerateurBingo.com'!$G$707:$G$711,MATCH(LARGE('GenerateurBingo.com'!$H$707:$H$711,ROW()-1),'GenerateurBingo.com'!$H$707:$H$711,0))</f>
        <v>Mot 20</v>
      </c>
      <c r="OK5" s="192" t="str">
        <f ca="1">INDEX('GenerateurBingo.com'!$I$707:$I$711,MATCH(LARGE('GenerateurBingo.com'!$J$707:$J$711,ROW()-1),'GenerateurBingo.com'!$J$707:$J$711,0))</f>
        <v>Mot 21</v>
      </c>
      <c r="OL5" s="193"/>
      <c r="OM5" s="192" t="str">
        <f ca="1">INDEX('GenerateurBingo.com'!$A$717:$A$721,MATCH(LARGE('GenerateurBingo.com'!$B$717:$B$721,ROW()-1),'GenerateurBingo.com'!$B$717:$B$721,0))</f>
        <v>Mot 2</v>
      </c>
      <c r="ON5" s="192" t="str">
        <f ca="1">INDEX('GenerateurBingo.com'!$C$717:$C$721,MATCH(LARGE('GenerateurBingo.com'!$D$717:$D$721,ROW()-1),'GenerateurBingo.com'!$D$717:$D$721,0))</f>
        <v>Mot 6</v>
      </c>
      <c r="OO5" s="192" t="str">
        <f ca="1">INDEX('GenerateurBingo.com'!$E$717:$E$721,MATCH(LARGE('GenerateurBingo.com'!$F$717:$F$721,ROW()-1),'GenerateurBingo.com'!$F$717:$F$721,0))</f>
        <v>Mot 15</v>
      </c>
      <c r="OP5" s="192" t="str">
        <f ca="1">INDEX('GenerateurBingo.com'!$G$717:$G$721,MATCH(LARGE('GenerateurBingo.com'!$H$717:$H$721,ROW()-1),'GenerateurBingo.com'!$H$717:$H$721,0))</f>
        <v>Mot 17</v>
      </c>
      <c r="OQ5" s="192" t="str">
        <f ca="1">INDEX('GenerateurBingo.com'!$I$717:$I$721,MATCH(LARGE('GenerateurBingo.com'!$J$717:$J$721,ROW()-1),'GenerateurBingo.com'!$J$717:$J$721,0))</f>
        <v>Mot 25</v>
      </c>
      <c r="OR5" s="192" t="str">
        <f ca="1">INDEX('GenerateurBingo.com'!$A$727:$A$731,MATCH(LARGE('GenerateurBingo.com'!$B$727:$B$731,ROW()-1),'GenerateurBingo.com'!$B$727:$B$731,0))</f>
        <v>Mot 4</v>
      </c>
      <c r="OS5" s="192" t="str">
        <f ca="1">INDEX('GenerateurBingo.com'!$C$727:$C$731,MATCH(LARGE('GenerateurBingo.com'!$D$727:$D$731,ROW()-1),'GenerateurBingo.com'!$D$727:$D$731,0))</f>
        <v>Mot 6</v>
      </c>
      <c r="OT5" s="192" t="str">
        <f ca="1">INDEX('GenerateurBingo.com'!$E$727:$E$731,MATCH(LARGE('GenerateurBingo.com'!$F$727:$F$731,ROW()-1),'GenerateurBingo.com'!$F$727:$F$731,0))</f>
        <v>Mot 14</v>
      </c>
      <c r="OU5" s="192" t="str">
        <f ca="1">INDEX('GenerateurBingo.com'!$G$727:$G$731,MATCH(LARGE('GenerateurBingo.com'!$H$727:$H$731,ROW()-1),'GenerateurBingo.com'!$H$727:$H$731,0))</f>
        <v>Mot 17</v>
      </c>
      <c r="OV5" s="192" t="str">
        <f ca="1">INDEX('GenerateurBingo.com'!$I$727:$I$731,MATCH(LARGE('GenerateurBingo.com'!$J$727:$J$731,ROW()-1),'GenerateurBingo.com'!$J$727:$J$731,0))</f>
        <v>Mot 24</v>
      </c>
      <c r="OW5" s="193"/>
      <c r="OX5" s="193" t="str">
        <f ca="1">INDEX('GenerateurBingo.com'!$A$737:$A$741,MATCH(LARGE('GenerateurBingo.com'!$B$737:$B$741,ROW()-1),'GenerateurBingo.com'!$B$737:$B$741,0))</f>
        <v>Mot 1</v>
      </c>
      <c r="OY5" s="193" t="str">
        <f ca="1">INDEX('GenerateurBingo.com'!$C$737:$C$741,MATCH(LARGE('GenerateurBingo.com'!$D$737:$D$741,ROW()-1),'GenerateurBingo.com'!$D$737:$D$741,0))</f>
        <v>Mot 8</v>
      </c>
      <c r="OZ5" s="193" t="str">
        <f ca="1">INDEX('GenerateurBingo.com'!$E$737:$E$741,MATCH(LARGE('GenerateurBingo.com'!$F$737:$F$741,ROW()-1),'GenerateurBingo.com'!$F$737:$F$741,0))</f>
        <v>Mot 15</v>
      </c>
      <c r="PA5" s="193" t="str">
        <f ca="1">INDEX('GenerateurBingo.com'!$G$737:$G$741,MATCH(LARGE('GenerateurBingo.com'!$H$737:$H$741,ROW()-1),'GenerateurBingo.com'!$H$737:$H$741,0))</f>
        <v>Mot 20</v>
      </c>
      <c r="PB5" s="193" t="str">
        <f ca="1">INDEX('GenerateurBingo.com'!$I$737:$I$741,MATCH(LARGE('GenerateurBingo.com'!$J$737:$J$741,ROW()-1),'GenerateurBingo.com'!$J$737:$J$741,0))</f>
        <v>Mot 24</v>
      </c>
      <c r="PC5" s="193" t="str">
        <f ca="1">INDEX('GenerateurBingo.com'!$A$747:$A$751,MATCH(LARGE('GenerateurBingo.com'!$B$747:$B$751,ROW()-1),'GenerateurBingo.com'!$B$747:$B$751,0))</f>
        <v>Mot 2</v>
      </c>
      <c r="PD5" s="193" t="str">
        <f ca="1">INDEX('GenerateurBingo.com'!$C$747:$C$751,MATCH(LARGE('GenerateurBingo.com'!$D$747:$D$751,ROW()-1),'GenerateurBingo.com'!$D$747:$D$751,0))</f>
        <v>Mot 7</v>
      </c>
      <c r="PE5" s="193" t="str">
        <f ca="1">INDEX('GenerateurBingo.com'!$E$747:$E$751,MATCH(LARGE('GenerateurBingo.com'!$F$747:$F$751,ROW()-1),'GenerateurBingo.com'!$F$747:$F$751,0))</f>
        <v>Mot 12</v>
      </c>
      <c r="PF5" s="193" t="str">
        <f ca="1">INDEX('GenerateurBingo.com'!$G$747:$G$751,MATCH(LARGE('GenerateurBingo.com'!$H$747:$H$751,ROW()-1),'GenerateurBingo.com'!$H$747:$H$751,0))</f>
        <v>Mot 18</v>
      </c>
      <c r="PG5" s="193" t="str">
        <f ca="1">INDEX('GenerateurBingo.com'!$I$747:$I$751,MATCH(LARGE('GenerateurBingo.com'!$J$747:$J$751,ROW()-1),'GenerateurBingo.com'!$J$747:$J$751,0))</f>
        <v>Mot 24</v>
      </c>
      <c r="PH5" s="193"/>
      <c r="PI5" s="193" t="str">
        <f ca="1">INDEX('GenerateurBingo.com'!$A$757:$A$761,MATCH(LARGE('GenerateurBingo.com'!$B$757:$B$761,ROW()-1),'GenerateurBingo.com'!$B$757:$B$761,0))</f>
        <v>Mot 5</v>
      </c>
      <c r="PJ5" s="193" t="str">
        <f ca="1">INDEX('GenerateurBingo.com'!$C$757:$C$761,MATCH(LARGE('GenerateurBingo.com'!$D$757:$D$761,ROW()-1),'GenerateurBingo.com'!$D$757:$D$761,0))</f>
        <v>Mot 10</v>
      </c>
      <c r="PK5" s="193" t="str">
        <f ca="1">INDEX('GenerateurBingo.com'!$E$757:$E$761,MATCH(LARGE('GenerateurBingo.com'!$F$757:$F$761,ROW()-1),'GenerateurBingo.com'!$F$757:$F$761,0))</f>
        <v>Mot 13</v>
      </c>
      <c r="PL5" s="193" t="str">
        <f ca="1">INDEX('GenerateurBingo.com'!$G$757:$G$761,MATCH(LARGE('GenerateurBingo.com'!$H$757:$H$761,ROW()-1),'GenerateurBingo.com'!$H$757:$H$761,0))</f>
        <v>Mot 16</v>
      </c>
      <c r="PM5" s="193" t="str">
        <f ca="1">INDEX('GenerateurBingo.com'!$I$757:$I$761,MATCH(LARGE('GenerateurBingo.com'!$J$757:$J$761,ROW()-1),'GenerateurBingo.com'!$J$757:$J$761,0))</f>
        <v>Mot 24</v>
      </c>
      <c r="PN5" s="193" t="str">
        <f ca="1">INDEX('GenerateurBingo.com'!$A$767:$A$771,MATCH(LARGE('GenerateurBingo.com'!$B$767:$B$771,ROW()-1),'GenerateurBingo.com'!$B$767:$B$771,0))</f>
        <v>Mot 4</v>
      </c>
      <c r="PO5" s="193" t="str">
        <f ca="1">INDEX('GenerateurBingo.com'!$C$767:$C$771,MATCH(LARGE('GenerateurBingo.com'!$D$767:$D$771,ROW()-1),'GenerateurBingo.com'!$D$767:$D$771,0))</f>
        <v>Mot 7</v>
      </c>
      <c r="PP5" s="193" t="str">
        <f ca="1">INDEX('GenerateurBingo.com'!$E$767:$E$771,MATCH(LARGE('GenerateurBingo.com'!$F$767:$F$771,ROW()-1),'GenerateurBingo.com'!$F$767:$F$771,0))</f>
        <v>Mot 15</v>
      </c>
      <c r="PQ5" s="193" t="str">
        <f ca="1">INDEX('GenerateurBingo.com'!$G$767:$G$771,MATCH(LARGE('GenerateurBingo.com'!$H$767:$H$771,ROW()-1),'GenerateurBingo.com'!$H$767:$H$771,0))</f>
        <v>Mot 19</v>
      </c>
      <c r="PR5" s="193" t="str">
        <f ca="1">INDEX('GenerateurBingo.com'!$I$767:$I$771,MATCH(LARGE('GenerateurBingo.com'!$J$767:$J$771,ROW()-1),'GenerateurBingo.com'!$J$767:$J$771,0))</f>
        <v>Mot 23</v>
      </c>
      <c r="PS5" s="193"/>
      <c r="PT5" s="193" t="str">
        <f ca="1">INDEX('GenerateurBingo.com'!$A$777:$A$781,MATCH(LARGE('GenerateurBingo.com'!$B$777:$B$781,ROW()-1),'GenerateurBingo.com'!$B$777:$B$781,0))</f>
        <v>Mot 3</v>
      </c>
      <c r="PU5" s="193" t="str">
        <f ca="1">INDEX('GenerateurBingo.com'!$C$777:$C$781,MATCH(LARGE('GenerateurBingo.com'!$D$777:$D$781,ROW()-1),'GenerateurBingo.com'!$D$777:$D$781,0))</f>
        <v>Mot 8</v>
      </c>
      <c r="PV5" s="193" t="str">
        <f ca="1">INDEX('GenerateurBingo.com'!$E$777:$E$781,MATCH(LARGE('GenerateurBingo.com'!$F$777:$F$781,ROW()-1),'GenerateurBingo.com'!$F$777:$F$781,0))</f>
        <v>Mot 13</v>
      </c>
      <c r="PW5" s="193" t="str">
        <f ca="1">INDEX('GenerateurBingo.com'!$G$777:$G$781,MATCH(LARGE('GenerateurBingo.com'!$H$777:$H$781,ROW()-1),'GenerateurBingo.com'!$H$777:$H$781,0))</f>
        <v>Mot 17</v>
      </c>
      <c r="PX5" s="193" t="str">
        <f ca="1">INDEX('GenerateurBingo.com'!$I$777:$I$781,MATCH(LARGE('GenerateurBingo.com'!$J$777:$J$781,ROW()-1),'GenerateurBingo.com'!$J$777:$J$781,0))</f>
        <v>Mot 23</v>
      </c>
      <c r="PY5" s="193" t="str">
        <f ca="1">INDEX('GenerateurBingo.com'!$A$787:$A$791,MATCH(LARGE('GenerateurBingo.com'!$B$787:$B$791,ROW()-1),'GenerateurBingo.com'!$B$787:$B$791,0))</f>
        <v>Mot 3</v>
      </c>
      <c r="PZ5" s="193" t="str">
        <f ca="1">INDEX('GenerateurBingo.com'!$C$787:$C$791,MATCH(LARGE('GenerateurBingo.com'!$D$787:$D$791,ROW()-1),'GenerateurBingo.com'!$D$787:$D$791,0))</f>
        <v>Mot 6</v>
      </c>
      <c r="QA5" s="193" t="str">
        <f ca="1">INDEX('GenerateurBingo.com'!$E$787:$E$791,MATCH(LARGE('GenerateurBingo.com'!$F$787:$F$791,ROW()-1),'GenerateurBingo.com'!$F$787:$F$791,0))</f>
        <v>Mot 14</v>
      </c>
      <c r="QB5" s="193" t="str">
        <f ca="1">INDEX('GenerateurBingo.com'!$G$787:$G$791,MATCH(LARGE('GenerateurBingo.com'!$H$787:$H$791,ROW()-1),'GenerateurBingo.com'!$H$787:$H$791,0))</f>
        <v>Mot 17</v>
      </c>
      <c r="QC5" s="193" t="str">
        <f ca="1">INDEX('GenerateurBingo.com'!$I$787:$I$791,MATCH(LARGE('GenerateurBingo.com'!$J$787:$J$791,ROW()-1),'GenerateurBingo.com'!$J$787:$J$791,0))</f>
        <v>Mot 22</v>
      </c>
      <c r="QD5" s="193"/>
      <c r="QE5" s="193" t="str">
        <f ca="1">INDEX('GenerateurBingo.com'!$A$797:$A$801,MATCH(LARGE('GenerateurBingo.com'!$B$797:$B$801,ROW()-1),'GenerateurBingo.com'!$B$797:$B$801,0))</f>
        <v>Mot 2</v>
      </c>
      <c r="QF5" s="193" t="str">
        <f ca="1">INDEX('GenerateurBingo.com'!$C$797:$C$801,MATCH(LARGE('GenerateurBingo.com'!$D$797:$D$801,ROW()-1),'GenerateurBingo.com'!$D$797:$D$801,0))</f>
        <v>Mot 6</v>
      </c>
      <c r="QG5" s="193" t="str">
        <f ca="1">INDEX('GenerateurBingo.com'!$E$797:$E$801,MATCH(LARGE('GenerateurBingo.com'!$F$797:$F$801,ROW()-1),'GenerateurBingo.com'!$F$797:$F$801,0))</f>
        <v>Mot 12</v>
      </c>
      <c r="QH5" s="193" t="str">
        <f ca="1">INDEX('GenerateurBingo.com'!$G$797:$G$801,MATCH(LARGE('GenerateurBingo.com'!$H$797:$H$801,ROW()-1),'GenerateurBingo.com'!$H$797:$H$801,0))</f>
        <v>Mot 17</v>
      </c>
      <c r="QI5" s="193" t="str">
        <f ca="1">INDEX('GenerateurBingo.com'!$I$797:$I$801,MATCH(LARGE('GenerateurBingo.com'!$J$797:$J$801,ROW()-1),'GenerateurBingo.com'!$J$797:$J$801,0))</f>
        <v>Mot 25</v>
      </c>
      <c r="QJ5" s="193" t="str">
        <f ca="1">INDEX('GenerateurBingo.com'!$A$807:$A$811,MATCH(LARGE('GenerateurBingo.com'!$B$807:$B$811,ROW()-1),'GenerateurBingo.com'!$B$807:$B$811,0))</f>
        <v>Mot 4</v>
      </c>
      <c r="QK5" s="193" t="str">
        <f ca="1">INDEX('GenerateurBingo.com'!$C$807:$C$811,MATCH(LARGE('GenerateurBingo.com'!$D$807:$D$811,ROW()-1),'GenerateurBingo.com'!$D$807:$D$811,0))</f>
        <v>Mot 7</v>
      </c>
      <c r="QL5" s="193" t="str">
        <f ca="1">INDEX('GenerateurBingo.com'!$E$807:$E$811,MATCH(LARGE('GenerateurBingo.com'!$F$807:$F$811,ROW()-1),'GenerateurBingo.com'!$F$807:$F$811,0))</f>
        <v>Mot 14</v>
      </c>
      <c r="QM5" s="193" t="str">
        <f ca="1">INDEX('GenerateurBingo.com'!$G$807:$G$811,MATCH(LARGE('GenerateurBingo.com'!$H$807:$H$811,ROW()-1),'GenerateurBingo.com'!$H$807:$H$811,0))</f>
        <v>Mot 19</v>
      </c>
      <c r="QN5" s="193" t="str">
        <f ca="1">INDEX('GenerateurBingo.com'!$I$807:$I$811,MATCH(LARGE('GenerateurBingo.com'!$J$807:$J$811,ROW()-1),'GenerateurBingo.com'!$J$807:$J$811,0))</f>
        <v>Mot 21</v>
      </c>
      <c r="QO5" s="193"/>
      <c r="QP5" s="193" t="str">
        <f ca="1">INDEX('GenerateurBingo.com'!$A$817:$A$821,MATCH(LARGE('GenerateurBingo.com'!$B$817:$B$821,ROW()-1),'GenerateurBingo.com'!$B$817:$B$821,0))</f>
        <v>Mot 1</v>
      </c>
      <c r="QQ5" s="193" t="str">
        <f ca="1">INDEX('GenerateurBingo.com'!$C$817:$C$821,MATCH(LARGE('GenerateurBingo.com'!$D$817:$D$821,ROW()-1),'GenerateurBingo.com'!$D$817:$D$821,0))</f>
        <v>Mot 10</v>
      </c>
      <c r="QR5" s="193" t="str">
        <f ca="1">INDEX('GenerateurBingo.com'!$E$817:$E$821,MATCH(LARGE('GenerateurBingo.com'!$F$817:$F$821,ROW()-1),'GenerateurBingo.com'!$F$817:$F$821,0))</f>
        <v>Mot 13</v>
      </c>
      <c r="QS5" s="193" t="str">
        <f ca="1">INDEX('GenerateurBingo.com'!$G$817:$G$821,MATCH(LARGE('GenerateurBingo.com'!$H$817:$H$821,ROW()-1),'GenerateurBingo.com'!$H$817:$H$821,0))</f>
        <v>Mot 16</v>
      </c>
      <c r="QT5" s="193" t="str">
        <f ca="1">INDEX('GenerateurBingo.com'!$I$817:$I$821,MATCH(LARGE('GenerateurBingo.com'!$J$817:$J$821,ROW()-1),'GenerateurBingo.com'!$J$817:$J$821,0))</f>
        <v>Mot 21</v>
      </c>
      <c r="QU5" s="193" t="str">
        <f ca="1">INDEX('GenerateurBingo.com'!$A$827:$A$831,MATCH(LARGE('GenerateurBingo.com'!$B$827:$B$831,ROW()-1),'GenerateurBingo.com'!$B$827:$B$831,0))</f>
        <v>Mot 5</v>
      </c>
      <c r="QV5" s="193" t="str">
        <f ca="1">INDEX('GenerateurBingo.com'!$C$827:$C$831,MATCH(LARGE('GenerateurBingo.com'!$D$827:$D$831,ROW()-1),'GenerateurBingo.com'!$D$827:$D$831,0))</f>
        <v>Mot 10</v>
      </c>
      <c r="QW5" s="193" t="str">
        <f ca="1">INDEX('GenerateurBingo.com'!$E$827:$E$831,MATCH(LARGE('GenerateurBingo.com'!$F$827:$F$831,ROW()-1),'GenerateurBingo.com'!$F$827:$F$831,0))</f>
        <v>Mot 11</v>
      </c>
      <c r="QX5" s="193" t="str">
        <f ca="1">INDEX('GenerateurBingo.com'!$G$827:$G$831,MATCH(LARGE('GenerateurBingo.com'!$H$827:$H$831,ROW()-1),'GenerateurBingo.com'!$H$827:$H$831,0))</f>
        <v>Mot 17</v>
      </c>
      <c r="QY5" s="193" t="str">
        <f ca="1">INDEX('GenerateurBingo.com'!$I$827:$I$831,MATCH(LARGE('GenerateurBingo.com'!$J$827:$J$831,ROW()-1),'GenerateurBingo.com'!$J$827:$J$831,0))</f>
        <v>Mot 22</v>
      </c>
      <c r="QZ5" s="193"/>
      <c r="RA5" s="193" t="str">
        <f ca="1">INDEX('GenerateurBingo.com'!$A$837:$A$841,MATCH(LARGE('GenerateurBingo.com'!$B$837:$B$841,ROW()-1),'GenerateurBingo.com'!$B$837:$B$841,0))</f>
        <v>Mot 2</v>
      </c>
      <c r="RB5" s="193" t="str">
        <f ca="1">INDEX('GenerateurBingo.com'!$C$837:$C$841,MATCH(LARGE('GenerateurBingo.com'!$D$837:$D$841,ROW()-1),'GenerateurBingo.com'!$D$837:$D$841,0))</f>
        <v>Mot 9</v>
      </c>
      <c r="RC5" s="193" t="str">
        <f ca="1">INDEX('GenerateurBingo.com'!$E$837:$E$841,MATCH(LARGE('GenerateurBingo.com'!$F$837:$F$841,ROW()-1),'GenerateurBingo.com'!$F$837:$F$841,0))</f>
        <v>Mot 11</v>
      </c>
      <c r="RD5" s="193" t="str">
        <f ca="1">INDEX('GenerateurBingo.com'!$G$837:$G$841,MATCH(LARGE('GenerateurBingo.com'!$H$837:$H$841,ROW()-1),'GenerateurBingo.com'!$H$837:$H$841,0))</f>
        <v>Mot 18</v>
      </c>
      <c r="RE5" s="193" t="str">
        <f ca="1">INDEX('GenerateurBingo.com'!$I$837:$I$841,MATCH(LARGE('GenerateurBingo.com'!$J$837:$J$841,ROW()-1),'GenerateurBingo.com'!$J$837:$J$841,0))</f>
        <v>Mot 21</v>
      </c>
      <c r="RF5" s="193" t="str">
        <f ca="1">INDEX('GenerateurBingo.com'!$A$847:$A$851,MATCH(LARGE('GenerateurBingo.com'!$B$847:$B$851,ROW()-1),'GenerateurBingo.com'!$B$847:$B$851,0))</f>
        <v>Mot 4</v>
      </c>
      <c r="RG5" s="193" t="str">
        <f ca="1">INDEX('GenerateurBingo.com'!$C$847:$C$851,MATCH(LARGE('GenerateurBingo.com'!$D$847:$D$851,ROW()-1),'GenerateurBingo.com'!$D$847:$D$851,0))</f>
        <v>Mot 6</v>
      </c>
      <c r="RH5" s="193" t="str">
        <f ca="1">INDEX('GenerateurBingo.com'!$E$847:$E$851,MATCH(LARGE('GenerateurBingo.com'!$F$847:$F$851,ROW()-1),'GenerateurBingo.com'!$F$847:$F$851,0))</f>
        <v>Mot 11</v>
      </c>
      <c r="RI5" s="193" t="str">
        <f ca="1">INDEX('GenerateurBingo.com'!$G$847:$G$851,MATCH(LARGE('GenerateurBingo.com'!$H$847:$H$851,ROW()-1),'GenerateurBingo.com'!$H$847:$H$851,0))</f>
        <v>Mot 18</v>
      </c>
      <c r="RJ5" s="193" t="str">
        <f ca="1">INDEX('GenerateurBingo.com'!$I$847:$I$851,MATCH(LARGE('GenerateurBingo.com'!$J$847:$J$851,ROW()-1),'GenerateurBingo.com'!$J$847:$J$851,0))</f>
        <v>Mot 22</v>
      </c>
      <c r="RK5" s="193"/>
      <c r="RL5" s="193" t="str">
        <f ca="1">INDEX('GenerateurBingo.com'!$A$857:$A$861,MATCH(LARGE('GenerateurBingo.com'!$B$857:$B$861,ROW()-1),'GenerateurBingo.com'!$B$857:$B$861,0))</f>
        <v>Mot 2</v>
      </c>
      <c r="RM5" s="193" t="str">
        <f ca="1">INDEX('GenerateurBingo.com'!$C$857:$C$861,MATCH(LARGE('GenerateurBingo.com'!$D$857:$D$861,ROW()-1),'GenerateurBingo.com'!$D$857:$D$861,0))</f>
        <v>Mot 9</v>
      </c>
      <c r="RN5" s="193" t="str">
        <f ca="1">INDEX('GenerateurBingo.com'!$E$857:$E$861,MATCH(LARGE('GenerateurBingo.com'!$F$857:$F$861,ROW()-1),'GenerateurBingo.com'!$F$857:$F$861,0))</f>
        <v>Mot 15</v>
      </c>
      <c r="RO5" s="193" t="str">
        <f ca="1">INDEX('GenerateurBingo.com'!$G$857:$G$861,MATCH(LARGE('GenerateurBingo.com'!$H$857:$H$861,ROW()-1),'GenerateurBingo.com'!$H$857:$H$861,0))</f>
        <v>Mot 16</v>
      </c>
      <c r="RP5" s="193" t="str">
        <f ca="1">INDEX('GenerateurBingo.com'!$I$857:$I$861,MATCH(LARGE('GenerateurBingo.com'!$J$857:$J$861,ROW()-1),'GenerateurBingo.com'!$J$857:$J$861,0))</f>
        <v>Mot 25</v>
      </c>
      <c r="RQ5" s="193" t="str">
        <f ca="1">INDEX('GenerateurBingo.com'!$A$867:$A$871,MATCH(LARGE('GenerateurBingo.com'!$B$867:$B$871,ROW()-1),'GenerateurBingo.com'!$B$867:$B$871,0))</f>
        <v>Mot 5</v>
      </c>
      <c r="RR5" s="193" t="str">
        <f ca="1">INDEX('GenerateurBingo.com'!$C$867:$C$871,MATCH(LARGE('GenerateurBingo.com'!$D$867:$D$871,ROW()-1),'GenerateurBingo.com'!$D$867:$D$871,0))</f>
        <v>Mot 9</v>
      </c>
      <c r="RS5" s="193" t="str">
        <f ca="1">INDEX('GenerateurBingo.com'!$E$867:$E$871,MATCH(LARGE('GenerateurBingo.com'!$F$867:$F$871,ROW()-1),'GenerateurBingo.com'!$F$867:$F$871,0))</f>
        <v>Mot 12</v>
      </c>
      <c r="RT5" s="193" t="str">
        <f ca="1">INDEX('GenerateurBingo.com'!$G$867:$G$871,MATCH(LARGE('GenerateurBingo.com'!$H$867:$H$871,ROW()-1),'GenerateurBingo.com'!$H$867:$H$871,0))</f>
        <v>Mot 19</v>
      </c>
      <c r="RU5" s="193" t="str">
        <f ca="1">INDEX('GenerateurBingo.com'!$I$867:$I$871,MATCH(LARGE('GenerateurBingo.com'!$J$867:$J$871,ROW()-1),'GenerateurBingo.com'!$J$867:$J$871,0))</f>
        <v>Mot 21</v>
      </c>
      <c r="RV5" s="193"/>
      <c r="RW5" s="193" t="str">
        <f ca="1">INDEX('GenerateurBingo.com'!$A$877:$A$881,MATCH(LARGE('GenerateurBingo.com'!$B$877:$B$881,ROW()-1),'GenerateurBingo.com'!$B$877:$B$881,0))</f>
        <v>Mot 5</v>
      </c>
      <c r="RX5" s="193" t="str">
        <f ca="1">INDEX('GenerateurBingo.com'!$C$877:$C$881,MATCH(LARGE('GenerateurBingo.com'!$D$877:$D$881,ROW()-1),'GenerateurBingo.com'!$D$877:$D$881,0))</f>
        <v>Mot 6</v>
      </c>
      <c r="RY5" s="193" t="str">
        <f ca="1">INDEX('GenerateurBingo.com'!$E$877:$E$881,MATCH(LARGE('GenerateurBingo.com'!$F$877:$F$881,ROW()-1),'GenerateurBingo.com'!$F$877:$F$881,0))</f>
        <v>Mot 15</v>
      </c>
      <c r="RZ5" s="193" t="str">
        <f ca="1">INDEX('GenerateurBingo.com'!$G$877:$G$881,MATCH(LARGE('GenerateurBingo.com'!$H$877:$H$881,ROW()-1),'GenerateurBingo.com'!$H$877:$H$881,0))</f>
        <v>Mot 19</v>
      </c>
      <c r="SA5" s="193" t="str">
        <f ca="1">INDEX('GenerateurBingo.com'!$I$877:$I$881,MATCH(LARGE('GenerateurBingo.com'!$J$877:$J$881,ROW()-1),'GenerateurBingo.com'!$J$877:$J$881,0))</f>
        <v>Mot 23</v>
      </c>
      <c r="SB5" s="193" t="str">
        <f ca="1">INDEX('GenerateurBingo.com'!$A$887:$A$891,MATCH(LARGE('GenerateurBingo.com'!$B$887:$B$891,ROW()-1),'GenerateurBingo.com'!$B$887:$B$891,0))</f>
        <v>Mot 1</v>
      </c>
      <c r="SC5" s="193" t="str">
        <f ca="1">INDEX('GenerateurBingo.com'!$C$887:$C$891,MATCH(LARGE('GenerateurBingo.com'!$D$887:$D$891,ROW()-1),'GenerateurBingo.com'!$D$887:$D$891,0))</f>
        <v>Mot 6</v>
      </c>
      <c r="SD5" s="193" t="str">
        <f ca="1">INDEX('GenerateurBingo.com'!$E$887:$E$891,MATCH(LARGE('GenerateurBingo.com'!$F$887:$F$891,ROW()-1),'GenerateurBingo.com'!$F$887:$F$891,0))</f>
        <v>Mot 11</v>
      </c>
      <c r="SE5" s="193" t="str">
        <f ca="1">INDEX('GenerateurBingo.com'!$G$887:$G$891,MATCH(LARGE('GenerateurBingo.com'!$H$887:$H$891,ROW()-1),'GenerateurBingo.com'!$H$887:$H$891,0))</f>
        <v>Mot 20</v>
      </c>
      <c r="SF5" s="193" t="str">
        <f ca="1">INDEX('GenerateurBingo.com'!$I$887:$I$891,MATCH(LARGE('GenerateurBingo.com'!$J$887:$J$891,ROW()-1),'GenerateurBingo.com'!$J$887:$J$891,0))</f>
        <v>Mot 24</v>
      </c>
      <c r="SG5" s="193"/>
      <c r="SH5" s="193" t="str">
        <f ca="1">INDEX('GenerateurBingo.com'!$A$897:$A$901,MATCH(LARGE('GenerateurBingo.com'!$B$897:$B$901,ROW()-1),'GenerateurBingo.com'!$B$897:$B$901,0))</f>
        <v>Mot 5</v>
      </c>
      <c r="SI5" s="193" t="str">
        <f ca="1">INDEX('GenerateurBingo.com'!$C$897:$C$901,MATCH(LARGE('GenerateurBingo.com'!$D$897:$D$901,ROW()-1),'GenerateurBingo.com'!$D$897:$D$901,0))</f>
        <v>Mot 6</v>
      </c>
      <c r="SJ5" s="193" t="str">
        <f ca="1">INDEX('GenerateurBingo.com'!$E$897:$E$901,MATCH(LARGE('GenerateurBingo.com'!$F$897:$F$901,ROW()-1),'GenerateurBingo.com'!$F$897:$F$901,0))</f>
        <v>Mot 12</v>
      </c>
      <c r="SK5" s="193" t="str">
        <f ca="1">INDEX('GenerateurBingo.com'!$G$897:$G$901,MATCH(LARGE('GenerateurBingo.com'!$H$897:$H$901,ROW()-1),'GenerateurBingo.com'!$H$897:$H$901,0))</f>
        <v>Mot 17</v>
      </c>
      <c r="SL5" s="193" t="str">
        <f ca="1">INDEX('GenerateurBingo.com'!$I$897:$I$901,MATCH(LARGE('GenerateurBingo.com'!$J$897:$J$901,ROW()-1),'GenerateurBingo.com'!$J$897:$J$901,0))</f>
        <v>Mot 22</v>
      </c>
      <c r="SM5" s="193" t="str">
        <f ca="1">INDEX('GenerateurBingo.com'!$A$907:$A$911,MATCH(LARGE('GenerateurBingo.com'!$B$907:$B$911,ROW()-1),'GenerateurBingo.com'!$B$907:$B$911,0))</f>
        <v>Mot 4</v>
      </c>
      <c r="SN5" s="193" t="str">
        <f ca="1">INDEX('GenerateurBingo.com'!$C$907:$C$911,MATCH(LARGE('GenerateurBingo.com'!$D$907:$D$911,ROW()-1),'GenerateurBingo.com'!$D$907:$D$911,0))</f>
        <v>Mot 10</v>
      </c>
      <c r="SO5" s="193" t="str">
        <f ca="1">INDEX('GenerateurBingo.com'!$E$907:$E$911,MATCH(LARGE('GenerateurBingo.com'!$F$907:$F$911,ROW()-1),'GenerateurBingo.com'!$F$907:$F$911,0))</f>
        <v>Mot 13</v>
      </c>
      <c r="SP5" s="193" t="str">
        <f ca="1">INDEX('GenerateurBingo.com'!$G$907:$G$911,MATCH(LARGE('GenerateurBingo.com'!$H$907:$H$911,ROW()-1),'GenerateurBingo.com'!$H$907:$H$911,0))</f>
        <v>Mot 20</v>
      </c>
      <c r="SQ5" s="193" t="str">
        <f ca="1">INDEX('GenerateurBingo.com'!$I$907:$I$911,MATCH(LARGE('GenerateurBingo.com'!$J$907:$J$911,ROW()-1),'GenerateurBingo.com'!$J$907:$J$911,0))</f>
        <v>Mot 22</v>
      </c>
      <c r="SR5" s="193"/>
      <c r="SS5" s="193" t="str">
        <f ca="1">INDEX('GenerateurBingo.com'!$A$917:$A$921,MATCH(LARGE('GenerateurBingo.com'!$B$917:$B$921,ROW()-1),'GenerateurBingo.com'!$B$917:$B$921,0))</f>
        <v>Mot 3</v>
      </c>
      <c r="ST5" s="193" t="str">
        <f ca="1">INDEX('GenerateurBingo.com'!$C$917:$C$921,MATCH(LARGE('GenerateurBingo.com'!$D$917:$D$921,ROW()-1),'GenerateurBingo.com'!$D$917:$D$921,0))</f>
        <v>Mot 8</v>
      </c>
      <c r="SU5" s="193" t="str">
        <f ca="1">INDEX('GenerateurBingo.com'!$E$917:$E$921,MATCH(LARGE('GenerateurBingo.com'!$F$917:$F$921,ROW()-1),'GenerateurBingo.com'!$F$917:$F$921,0))</f>
        <v>Mot 15</v>
      </c>
      <c r="SV5" s="193" t="str">
        <f ca="1">INDEX('GenerateurBingo.com'!$G$917:$G$921,MATCH(LARGE('GenerateurBingo.com'!$H$917:$H$921,ROW()-1),'GenerateurBingo.com'!$H$917:$H$921,0))</f>
        <v>Mot 16</v>
      </c>
      <c r="SW5" s="193" t="str">
        <f ca="1">INDEX('GenerateurBingo.com'!$I$917:$I$921,MATCH(LARGE('GenerateurBingo.com'!$J$917:$J$921,ROW()-1),'GenerateurBingo.com'!$J$917:$J$921,0))</f>
        <v>Mot 25</v>
      </c>
      <c r="SX5" s="193" t="str">
        <f ca="1">INDEX('GenerateurBingo.com'!$A$927:$A$931,MATCH(LARGE('GenerateurBingo.com'!$B$927:$B$931,ROW()-1),'GenerateurBingo.com'!$B$927:$B$931,0))</f>
        <v>Mot 4</v>
      </c>
      <c r="SY5" s="193" t="str">
        <f ca="1">INDEX('GenerateurBingo.com'!$C$927:$C$931,MATCH(LARGE('GenerateurBingo.com'!$D$927:$D$931,ROW()-1),'GenerateurBingo.com'!$D$927:$D$931,0))</f>
        <v>Mot 9</v>
      </c>
      <c r="SZ5" s="193" t="str">
        <f ca="1">INDEX('GenerateurBingo.com'!$E$927:$E$931,MATCH(LARGE('GenerateurBingo.com'!$F$927:$F$931,ROW()-1),'GenerateurBingo.com'!$F$927:$F$931,0))</f>
        <v>Mot 15</v>
      </c>
      <c r="TA5" s="193" t="str">
        <f ca="1">INDEX('GenerateurBingo.com'!$G$927:$G$931,MATCH(LARGE('GenerateurBingo.com'!$H$927:$H$931,ROW()-1),'GenerateurBingo.com'!$H$927:$H$931,0))</f>
        <v>Mot 16</v>
      </c>
      <c r="TB5" s="193" t="str">
        <f ca="1">INDEX('GenerateurBingo.com'!$I$927:$I$931,MATCH(LARGE('GenerateurBingo.com'!$J$927:$J$931,ROW()-1),'GenerateurBingo.com'!$J$927:$J$931,0))</f>
        <v>Mot 23</v>
      </c>
      <c r="TC5" s="193"/>
      <c r="TD5" s="193" t="str">
        <f ca="1">INDEX('GenerateurBingo.com'!$A$937:$A$941,MATCH(LARGE('GenerateurBingo.com'!$B$937:$B$941,ROW()-1),'GenerateurBingo.com'!$B$937:$B$941,0))</f>
        <v>Mot 3</v>
      </c>
      <c r="TE5" s="193" t="str">
        <f ca="1">INDEX('GenerateurBingo.com'!$C$937:$C$941,MATCH(LARGE('GenerateurBingo.com'!$D$937:$D$941,ROW()-1),'GenerateurBingo.com'!$D$937:$D$941,0))</f>
        <v>Mot 7</v>
      </c>
      <c r="TF5" s="193" t="str">
        <f ca="1">INDEX('GenerateurBingo.com'!$E$937:$E$941,MATCH(LARGE('GenerateurBingo.com'!$F$937:$F$941,ROW()-1),'GenerateurBingo.com'!$F$937:$F$941,0))</f>
        <v>Mot 12</v>
      </c>
      <c r="TG5" s="193" t="str">
        <f ca="1">INDEX('GenerateurBingo.com'!$G$937:$G$941,MATCH(LARGE('GenerateurBingo.com'!$H$937:$H$941,ROW()-1),'GenerateurBingo.com'!$H$937:$H$941,0))</f>
        <v>Mot 18</v>
      </c>
      <c r="TH5" s="193" t="str">
        <f ca="1">INDEX('GenerateurBingo.com'!$I$937:$I$941,MATCH(LARGE('GenerateurBingo.com'!$J$937:$J$941,ROW()-1),'GenerateurBingo.com'!$J$937:$J$941,0))</f>
        <v>Mot 21</v>
      </c>
      <c r="TI5" s="193" t="str">
        <f ca="1">INDEX('GenerateurBingo.com'!$A$947:$A$951,MATCH(LARGE('GenerateurBingo.com'!$B$947:$B$951,ROW()-1),'GenerateurBingo.com'!$B$947:$B$951,0))</f>
        <v>Mot 3</v>
      </c>
      <c r="TJ5" s="193" t="str">
        <f ca="1">INDEX('GenerateurBingo.com'!$C$947:$C$951,MATCH(LARGE('GenerateurBingo.com'!$D$947:$D$951,ROW()-1),'GenerateurBingo.com'!$D$947:$D$951,0))</f>
        <v>Mot 6</v>
      </c>
      <c r="TK5" s="193" t="str">
        <f ca="1">INDEX('GenerateurBingo.com'!$E$947:$E$951,MATCH(LARGE('GenerateurBingo.com'!$F$947:$F$951,ROW()-1),'GenerateurBingo.com'!$F$947:$F$951,0))</f>
        <v>Mot 13</v>
      </c>
      <c r="TL5" s="193" t="str">
        <f ca="1">INDEX('GenerateurBingo.com'!$G$947:$G$951,MATCH(LARGE('GenerateurBingo.com'!$H$947:$H$951,ROW()-1),'GenerateurBingo.com'!$H$947:$H$951,0))</f>
        <v>Mot 20</v>
      </c>
      <c r="TM5" s="193" t="str">
        <f ca="1">INDEX('GenerateurBingo.com'!$I$947:$I$951,MATCH(LARGE('GenerateurBingo.com'!$J$947:$J$951,ROW()-1),'GenerateurBingo.com'!$J$947:$J$951,0))</f>
        <v>Mot 24</v>
      </c>
      <c r="TN5" s="193"/>
      <c r="TO5" s="193" t="str">
        <f ca="1">INDEX('GenerateurBingo.com'!$A$957:$A$961,MATCH(LARGE('GenerateurBingo.com'!$B$957:$B$961,ROW()-1),'GenerateurBingo.com'!$B$957:$B$961,0))</f>
        <v>Mot 1</v>
      </c>
      <c r="TP5" s="193" t="str">
        <f ca="1">INDEX('GenerateurBingo.com'!$C$957:$C$961,MATCH(LARGE('GenerateurBingo.com'!$D$957:$D$961,ROW()-1),'GenerateurBingo.com'!$D$957:$D$961,0))</f>
        <v>Mot 9</v>
      </c>
      <c r="TQ5" s="193" t="str">
        <f ca="1">INDEX('GenerateurBingo.com'!$E$957:$E$961,MATCH(LARGE('GenerateurBingo.com'!$F$957:$F$961,ROW()-1),'GenerateurBingo.com'!$F$957:$F$961,0))</f>
        <v>Mot 14</v>
      </c>
      <c r="TR5" s="193" t="str">
        <f ca="1">INDEX('GenerateurBingo.com'!$G$957:$G$961,MATCH(LARGE('GenerateurBingo.com'!$H$957:$H$961,ROW()-1),'GenerateurBingo.com'!$H$957:$H$961,0))</f>
        <v>Mot 20</v>
      </c>
      <c r="TS5" s="193" t="str">
        <f ca="1">INDEX('GenerateurBingo.com'!$I$957:$I$961,MATCH(LARGE('GenerateurBingo.com'!$J$957:$J$961,ROW()-1),'GenerateurBingo.com'!$J$957:$J$961,0))</f>
        <v>Mot 21</v>
      </c>
      <c r="TT5" s="193" t="str">
        <f ca="1">INDEX('GenerateurBingo.com'!$A$967:$A$971,MATCH(LARGE('GenerateurBingo.com'!$B$967:$B$971,ROW()-1),'GenerateurBingo.com'!$B$967:$B$971,0))</f>
        <v>Mot 4</v>
      </c>
      <c r="TU5" s="193" t="str">
        <f ca="1">INDEX('GenerateurBingo.com'!$C$967:$C$971,MATCH(LARGE('GenerateurBingo.com'!$D$967:$D$971,ROW()-1),'GenerateurBingo.com'!$D$967:$D$971,0))</f>
        <v>Mot 7</v>
      </c>
      <c r="TV5" s="193" t="str">
        <f ca="1">INDEX('GenerateurBingo.com'!$E$967:$E$971,MATCH(LARGE('GenerateurBingo.com'!$F$967:$F$971,ROW()-1),'GenerateurBingo.com'!$F$967:$F$971,0))</f>
        <v>Mot 13</v>
      </c>
      <c r="TW5" s="193" t="str">
        <f ca="1">INDEX('GenerateurBingo.com'!$G$967:$G$971,MATCH(LARGE('GenerateurBingo.com'!$H$967:$H$971,ROW()-1),'GenerateurBingo.com'!$H$967:$H$971,0))</f>
        <v>Mot 16</v>
      </c>
      <c r="TX5" s="193" t="str">
        <f ca="1">INDEX('GenerateurBingo.com'!$I$967:$I$971,MATCH(LARGE('GenerateurBingo.com'!$J$967:$J$971,ROW()-1),'GenerateurBingo.com'!$J$967:$J$971,0))</f>
        <v>Mot 22</v>
      </c>
      <c r="TY5" s="193"/>
      <c r="TZ5" s="193" t="str">
        <f ca="1">INDEX('GenerateurBingo.com'!$A$977:$A$981,MATCH(LARGE('GenerateurBingo.com'!$B$977:$B$981,ROW()-1),'GenerateurBingo.com'!$B$977:$B$981,0))</f>
        <v>Mot 4</v>
      </c>
      <c r="UA5" s="193" t="str">
        <f ca="1">INDEX('GenerateurBingo.com'!$C$977:$C$981,MATCH(LARGE('GenerateurBingo.com'!$D$977:$D$981,ROW()-1),'GenerateurBingo.com'!$D$977:$D$981,0))</f>
        <v>Mot 10</v>
      </c>
      <c r="UB5" s="193" t="str">
        <f ca="1">INDEX('GenerateurBingo.com'!$E$977:$E$981,MATCH(LARGE('GenerateurBingo.com'!$F$977:$F$981,ROW()-1),'GenerateurBingo.com'!$F$977:$F$981,0))</f>
        <v>Mot 14</v>
      </c>
      <c r="UC5" s="193" t="str">
        <f ca="1">INDEX('GenerateurBingo.com'!$G$977:$G$981,MATCH(LARGE('GenerateurBingo.com'!$H$977:$H$981,ROW()-1),'GenerateurBingo.com'!$H$977:$H$981,0))</f>
        <v>Mot 17</v>
      </c>
      <c r="UD5" s="193" t="str">
        <f ca="1">INDEX('GenerateurBingo.com'!$I$977:$I$981,MATCH(LARGE('GenerateurBingo.com'!$J$977:$J$981,ROW()-1),'GenerateurBingo.com'!$J$977:$J$981,0))</f>
        <v>Mot 23</v>
      </c>
      <c r="UE5" s="193" t="str">
        <f ca="1">INDEX('GenerateurBingo.com'!$A$987:$A$991,MATCH(LARGE('GenerateurBingo.com'!$B$987:$B$991,ROW()-1),'GenerateurBingo.com'!$B$987:$B$991,0))</f>
        <v>Mot 3</v>
      </c>
      <c r="UF5" s="193" t="str">
        <f ca="1">INDEX('GenerateurBingo.com'!$C$987:$C$991,MATCH(LARGE('GenerateurBingo.com'!$D$987:$D$991,ROW()-1),'GenerateurBingo.com'!$D$987:$D$991,0))</f>
        <v>Mot 7</v>
      </c>
      <c r="UG5" s="193" t="str">
        <f ca="1">INDEX('GenerateurBingo.com'!$E$987:$E$991,MATCH(LARGE('GenerateurBingo.com'!$F$987:$F$991,ROW()-1),'GenerateurBingo.com'!$F$987:$F$991,0))</f>
        <v>Mot 13</v>
      </c>
      <c r="UH5" s="193" t="str">
        <f ca="1">INDEX('GenerateurBingo.com'!$G$987:$G$991,MATCH(LARGE('GenerateurBingo.com'!$H$987:$H$991,ROW()-1),'GenerateurBingo.com'!$H$987:$H$991,0))</f>
        <v>Mot 18</v>
      </c>
      <c r="UI5" s="193" t="str">
        <f ca="1">INDEX('GenerateurBingo.com'!$I$987:$I$991,MATCH(LARGE('GenerateurBingo.com'!$J$987:$J$991,ROW()-1),'GenerateurBingo.com'!$J$987:$J$991,0))</f>
        <v>Mot 25</v>
      </c>
      <c r="UJ5" s="193"/>
      <c r="UK5" s="193" t="str">
        <f ca="1">INDEX('GenerateurBingo.com'!$A$997:$A$1001,MATCH(LARGE('GenerateurBingo.com'!$B$997:$B$1001,ROW()-1),'GenerateurBingo.com'!$B$997:$B$1001,0))</f>
        <v>Mot 2</v>
      </c>
      <c r="UL5" s="193" t="str">
        <f ca="1">INDEX('GenerateurBingo.com'!$C$997:$C$1001,MATCH(LARGE('GenerateurBingo.com'!$D$997:$D$1001,ROW()-1),'GenerateurBingo.com'!$D$997:$D$1001,0))</f>
        <v>Mot 10</v>
      </c>
      <c r="UM5" s="191" t="str">
        <f ca="1">INDEX('GenerateurBingo.com'!$E$997:$E$1001,MATCH(LARGE('GenerateurBingo.com'!$F$997:$F$1001,ROW()-1),'GenerateurBingo.com'!$F$997:$F$1001,0))</f>
        <v>Mot 14</v>
      </c>
      <c r="UN5" s="191" t="str">
        <f ca="1">INDEX('GenerateurBingo.com'!$G$997:$G$1001,MATCH(LARGE('GenerateurBingo.com'!$H$997:$H$1001,ROW()-1),'GenerateurBingo.com'!$H$997:$H$1001,0))</f>
        <v>Mot 16</v>
      </c>
      <c r="UO5" s="191" t="str">
        <f ca="1">INDEX('GenerateurBingo.com'!$I$997:$I$1001,MATCH(LARGE('GenerateurBingo.com'!$J$997:$J$1001,ROW()-1),'GenerateurBingo.com'!$J$997:$J$1001,0))</f>
        <v>Mot 25</v>
      </c>
    </row>
    <row r="6" spans="12:561" s="191" customFormat="1" ht="16.5">
      <c r="L6" s="191" t="str">
        <f ca="1">INDEX('GenerateurBingo.com'!$A$8:$A$12,MATCH(LARGE('GenerateurBingo.com'!$B$8:$B$12,ROW()-1),'GenerateurBingo.com'!$B$8:$B$12,0))</f>
        <v>Mot 4</v>
      </c>
      <c r="M6" s="191" t="str">
        <f ca="1">INDEX('GenerateurBingo.com'!$C$8:$C$12,MATCH(LARGE('GenerateurBingo.com'!$D$8:$D$12,ROW()-1),'GenerateurBingo.com'!$D$8:$D$12,0))</f>
        <v>Mot 8</v>
      </c>
      <c r="N6" s="191" t="str">
        <f ca="1">INDEX('GenerateurBingo.com'!$E$8:$E$12,MATCH(LARGE('GenerateurBingo.com'!$F$8:$F$12,ROW()-1),'GenerateurBingo.com'!$F$8:$F$12,0))</f>
        <v>Mot 14</v>
      </c>
      <c r="O6" s="191" t="str">
        <f ca="1">INDEX('GenerateurBingo.com'!$G$8:$G$12,MATCH(LARGE('GenerateurBingo.com'!$H$8:$H$12,ROW()-1),'GenerateurBingo.com'!$H$8:$H$12,0))</f>
        <v>Mot 18</v>
      </c>
      <c r="P6" s="191" t="str">
        <f ca="1">INDEX('GenerateurBingo.com'!$I$8:$I$12,MATCH(LARGE('GenerateurBingo.com'!$J$8:$J$12,ROW()-1),'GenerateurBingo.com'!$J$8:$J$12,0))</f>
        <v>Mot 21</v>
      </c>
      <c r="R6" s="191" t="str">
        <f ca="1">INDEX('GenerateurBingo.com'!$A$15:$A$19,MATCH(LARGE('GenerateurBingo.com'!$B$15:$B$19,ROW()-1),'GenerateurBingo.com'!$B$15:$B$19,0))</f>
        <v>Mot 3</v>
      </c>
      <c r="S6" s="191" t="str">
        <f ca="1">INDEX('GenerateurBingo.com'!$C$15:$C$19,MATCH(LARGE('GenerateurBingo.com'!$D$15:$D$19,ROW()-1),'GenerateurBingo.com'!$D$15:$D$19,0))</f>
        <v>Mot 6</v>
      </c>
      <c r="T6" s="191" t="str">
        <f ca="1">INDEX('GenerateurBingo.com'!$E$15:$E$19,MATCH(LARGE('GenerateurBingo.com'!$F$15:$F$19,ROW()-1),'GenerateurBingo.com'!$F$15:$F$19,0))</f>
        <v>Mot 11</v>
      </c>
      <c r="U6" s="191" t="str">
        <f ca="1">INDEX('GenerateurBingo.com'!$G$15:$G$19,MATCH(LARGE('GenerateurBingo.com'!$H$15:$H$19,ROW()-1),'GenerateurBingo.com'!$H$15:$H$19,0))</f>
        <v>Mot 20</v>
      </c>
      <c r="V6" s="191" t="str">
        <f ca="1">INDEX('GenerateurBingo.com'!$I$15:$I$19,MATCH(LARGE('GenerateurBingo.com'!$J$15:$J$19,ROW()-1),'GenerateurBingo.com'!$J$15:$J$19,0))</f>
        <v>Mot 23</v>
      </c>
      <c r="W6" s="191" t="str">
        <f ca="1">INDEX('GenerateurBingo.com'!$A$27:$A$31,MATCH(LARGE('GenerateurBingo.com'!$B$27:$B$31,ROW()-1),'GenerateurBingo.com'!$B$27:$B$31,0))</f>
        <v>Mot 4</v>
      </c>
      <c r="X6" s="191" t="str">
        <f ca="1">INDEX('GenerateurBingo.com'!$C$27:$C$31,MATCH(LARGE('GenerateurBingo.com'!$D$27:$D$31,ROW()-1),'GenerateurBingo.com'!$D$27:$D$31,0))</f>
        <v>Mot 7</v>
      </c>
      <c r="Y6" s="191" t="str">
        <f ca="1">INDEX('GenerateurBingo.com'!$E$27:$E$31,MATCH(LARGE('GenerateurBingo.com'!$F$27:$F$31,ROW()-1),'GenerateurBingo.com'!$F$27:$F$31,0))</f>
        <v>Mot 14</v>
      </c>
      <c r="Z6" s="191" t="str">
        <f ca="1">INDEX('GenerateurBingo.com'!$G$27:$G$31,MATCH(LARGE('GenerateurBingo.com'!$H$27:$H$31,ROW()-1),'GenerateurBingo.com'!$H$27:$H$31,0))</f>
        <v>Mot 18</v>
      </c>
      <c r="AA6" s="191" t="str">
        <f ca="1">INDEX('GenerateurBingo.com'!$I$27:$I$31,MATCH(LARGE('GenerateurBingo.com'!$J$27:$J$31,ROW()-1),'GenerateurBingo.com'!$J$27:$J$31,0))</f>
        <v>Mot 25</v>
      </c>
      <c r="AC6" s="191" t="str">
        <f ca="1">INDEX('GenerateurBingo.com'!$A$37:$A$41,MATCH(LARGE('GenerateurBingo.com'!$B$37:$B$41,ROW()-1),'GenerateurBingo.com'!$B$37:$B$41,0))</f>
        <v>Mot 2</v>
      </c>
      <c r="AD6" s="191" t="str">
        <f ca="1">INDEX('GenerateurBingo.com'!$C$37:$C$41,MATCH(LARGE('GenerateurBingo.com'!$D$37:$D$41,ROW()-1),'GenerateurBingo.com'!$D$37:$D$41,0))</f>
        <v>Mot 6</v>
      </c>
      <c r="AE6" s="191" t="str">
        <f ca="1">INDEX('GenerateurBingo.com'!$E$37:$E$41,MATCH(LARGE('GenerateurBingo.com'!$F$37:$F$41,ROW()-1),'GenerateurBingo.com'!$F$37:$F$41,0))</f>
        <v>Mot 13</v>
      </c>
      <c r="AF6" s="191" t="str">
        <f ca="1">INDEX('GenerateurBingo.com'!$G$37:$G$41,MATCH(LARGE('GenerateurBingo.com'!$H$37:$H$41,ROW()-1),'GenerateurBingo.com'!$H$37:$H$41,0))</f>
        <v>Mot 18</v>
      </c>
      <c r="AG6" s="191" t="str">
        <f ca="1">INDEX('GenerateurBingo.com'!$I$37:$I$41,MATCH(LARGE('GenerateurBingo.com'!$J$37:$J$41,ROW()-1),'GenerateurBingo.com'!$J$37:$J$41,0))</f>
        <v>Mot 23</v>
      </c>
      <c r="AH6" s="191" t="str">
        <f ca="1">INDEX('GenerateurBingo.com'!$A$47:$A$51,MATCH(LARGE('GenerateurBingo.com'!$B$47:$B$51,ROW()-1),'GenerateurBingo.com'!$B$47:$B$51,0))</f>
        <v>Mot 1</v>
      </c>
      <c r="AI6" s="191" t="str">
        <f ca="1">INDEX('GenerateurBingo.com'!$C$47:$C$51,MATCH(LARGE('GenerateurBingo.com'!$D$47:$D$51,ROW()-1),'GenerateurBingo.com'!$D$47:$D$51,0))</f>
        <v>Mot 7</v>
      </c>
      <c r="AJ6" s="191" t="str">
        <f ca="1">INDEX('GenerateurBingo.com'!$E$47:$E$51,MATCH(LARGE('GenerateurBingo.com'!$F$47:$F$51,ROW()-1),'GenerateurBingo.com'!$F$47:$F$51,0))</f>
        <v>Mot 13</v>
      </c>
      <c r="AK6" s="191" t="str">
        <f ca="1">INDEX('GenerateurBingo.com'!$G$47:$G$51,MATCH(LARGE('GenerateurBingo.com'!$H$47:$H$51,ROW()-1),'GenerateurBingo.com'!$H$47:$H$51,0))</f>
        <v>Mot 19</v>
      </c>
      <c r="AL6" s="191" t="str">
        <f ca="1">INDEX('GenerateurBingo.com'!$I$47:$I$51,MATCH(LARGE('GenerateurBingo.com'!$J$47:$J$51,ROW()-1),'GenerateurBingo.com'!$J$47:$J$51,0))</f>
        <v>Mot 23</v>
      </c>
      <c r="AN6" s="191" t="str">
        <f ca="1">INDEX('GenerateurBingo.com'!$A$57:$A$61,MATCH(LARGE('GenerateurBingo.com'!$B$57:$B$61,ROW()-1),'GenerateurBingo.com'!$B$57:$B$61,0))</f>
        <v>Mot 4</v>
      </c>
      <c r="AO6" s="191" t="str">
        <f ca="1">INDEX('GenerateurBingo.com'!$C$57:$C$61,MATCH(LARGE('GenerateurBingo.com'!$D$57:$D$61,ROW()-1),'GenerateurBingo.com'!$D$57:$D$61,0))</f>
        <v>Mot 10</v>
      </c>
      <c r="AP6" s="191" t="str">
        <f ca="1">INDEX('GenerateurBingo.com'!$E$57:$E$61,MATCH(LARGE('GenerateurBingo.com'!$F$57:$F$61,ROW()-1),'GenerateurBingo.com'!$F$57:$F$61,0))</f>
        <v>Mot 13</v>
      </c>
      <c r="AQ6" s="191" t="str">
        <f ca="1">INDEX('GenerateurBingo.com'!$G$57:$G$61,MATCH(LARGE('GenerateurBingo.com'!$H$57:$H$61,ROW()-1),'GenerateurBingo.com'!$H$57:$H$61,0))</f>
        <v>Mot 17</v>
      </c>
      <c r="AR6" s="191" t="str">
        <f ca="1">INDEX('GenerateurBingo.com'!$I$57:$I$61,MATCH(LARGE('GenerateurBingo.com'!$J$57:$J$61,ROW()-1),'GenerateurBingo.com'!$J$57:$J$61,0))</f>
        <v>Mot 22</v>
      </c>
      <c r="AS6" s="191" t="str">
        <f ca="1">INDEX('GenerateurBingo.com'!$A$67:$A$71,MATCH(LARGE('GenerateurBingo.com'!$B$67:$B$71,ROW()-1),'GenerateurBingo.com'!$B$67:$B$71,0))</f>
        <v>Mot 2</v>
      </c>
      <c r="AT6" s="191" t="str">
        <f ca="1">INDEX('GenerateurBingo.com'!$C$67:$C$71,MATCH(LARGE('GenerateurBingo.com'!$D$67:$D$71,ROW()-1),'GenerateurBingo.com'!$D$67:$D$71,0))</f>
        <v>Mot 9</v>
      </c>
      <c r="AU6" s="191" t="str">
        <f ca="1">INDEX('GenerateurBingo.com'!$E$67:$E$71,MATCH(LARGE('GenerateurBingo.com'!$F$67:$F$71,ROW()-1),'GenerateurBingo.com'!$F$67:$F$71,0))</f>
        <v>Mot 14</v>
      </c>
      <c r="AV6" s="191" t="str">
        <f ca="1">INDEX('GenerateurBingo.com'!$G$67:$G$71,MATCH(LARGE('GenerateurBingo.com'!$H$67:$H$71,ROW()-1),'GenerateurBingo.com'!$H$67:$H$71,0))</f>
        <v>Mot 20</v>
      </c>
      <c r="AW6" s="191" t="str">
        <f ca="1">INDEX('GenerateurBingo.com'!$I$67:$I$71,MATCH(LARGE('GenerateurBingo.com'!$J$67:$J$71,ROW()-1),'GenerateurBingo.com'!$J$67:$J$71,0))</f>
        <v>Mot 23</v>
      </c>
      <c r="AY6" s="191" t="str">
        <f ca="1">INDEX('GenerateurBingo.com'!$A$77:$A$81,MATCH(LARGE('GenerateurBingo.com'!$B$77:$B$81,ROW()-1),'GenerateurBingo.com'!$B$77:$B$81,0))</f>
        <v>Mot 2</v>
      </c>
      <c r="AZ6" s="191" t="str">
        <f ca="1">INDEX('GenerateurBingo.com'!$C$77:$C$81,MATCH(LARGE('GenerateurBingo.com'!$D$77:$D$81,ROW()-1),'GenerateurBingo.com'!$D$77:$D$81,0))</f>
        <v>Mot 10</v>
      </c>
      <c r="BA6" s="191" t="str">
        <f ca="1">INDEX('GenerateurBingo.com'!$E$77:$E$81,MATCH(LARGE('GenerateurBingo.com'!$F$77:$F$81,ROW()-1),'GenerateurBingo.com'!$F$77:$F$81,0))</f>
        <v>Mot 15</v>
      </c>
      <c r="BB6" s="191" t="str">
        <f ca="1">INDEX('GenerateurBingo.com'!$G$77:$G$81,MATCH(LARGE('GenerateurBingo.com'!$H$77:$H$81,ROW()-1),'GenerateurBingo.com'!$H$77:$H$81,0))</f>
        <v>Mot 18</v>
      </c>
      <c r="BC6" s="191" t="str">
        <f ca="1">INDEX('GenerateurBingo.com'!$I$77:$I$81,MATCH(LARGE('GenerateurBingo.com'!$J$77:$J$81,ROW()-1),'GenerateurBingo.com'!$J$77:$J$81,0))</f>
        <v>Mot 21</v>
      </c>
      <c r="BD6" s="191" t="str">
        <f ca="1">INDEX('GenerateurBingo.com'!$A$87:$A$91,MATCH(LARGE('GenerateurBingo.com'!$B$87:$B$91,ROW()-1),'GenerateurBingo.com'!$B$87:$B$91,0))</f>
        <v>Mot 5</v>
      </c>
      <c r="BE6" s="191" t="str">
        <f ca="1">INDEX('GenerateurBingo.com'!$C$87:$C$91,MATCH(LARGE('GenerateurBingo.com'!$D$87:$D$91,ROW()-1),'GenerateurBingo.com'!$D$87:$D$91,0))</f>
        <v>Mot 9</v>
      </c>
      <c r="BF6" s="191" t="str">
        <f ca="1">INDEX('GenerateurBingo.com'!$E$87:$E$91,MATCH(LARGE('GenerateurBingo.com'!$F$87:$F$91,ROW()-1),'GenerateurBingo.com'!$F$87:$F$91,0))</f>
        <v>Mot 14</v>
      </c>
      <c r="BG6" s="191" t="str">
        <f ca="1">INDEX('GenerateurBingo.com'!$G$87:$G$91,MATCH(LARGE('GenerateurBingo.com'!$H$87:$H$91,ROW()-1),'GenerateurBingo.com'!$H$87:$H$91,0))</f>
        <v>Mot 20</v>
      </c>
      <c r="BH6" s="191" t="str">
        <f ca="1">INDEX('GenerateurBingo.com'!$I$87:$I$91,MATCH(LARGE('GenerateurBingo.com'!$J$87:$J$91,ROW()-1),'GenerateurBingo.com'!$J$87:$J$91,0))</f>
        <v>Mot 25</v>
      </c>
      <c r="BJ6" s="191" t="str">
        <f ca="1">INDEX('GenerateurBingo.com'!$A$97:$A$101,MATCH(LARGE('GenerateurBingo.com'!$B$97:$B$101,ROW()-1),'GenerateurBingo.com'!$B$97:$B$101,0))</f>
        <v>Mot 5</v>
      </c>
      <c r="BK6" s="191" t="str">
        <f ca="1">INDEX('GenerateurBingo.com'!$C$97:$C$101,MATCH(LARGE('GenerateurBingo.com'!$D$97:$D$101,ROW()-1),'GenerateurBingo.com'!$D$97:$D$101,0))</f>
        <v>Mot 9</v>
      </c>
      <c r="BL6" s="191" t="str">
        <f ca="1">INDEX('GenerateurBingo.com'!$E$97:$E$101,MATCH(LARGE('GenerateurBingo.com'!$F$97:$F$101,ROW()-1),'GenerateurBingo.com'!$F$97:$F$101,0))</f>
        <v>Mot 11</v>
      </c>
      <c r="BM6" s="191" t="str">
        <f ca="1">INDEX('GenerateurBingo.com'!$G$97:$G$101,MATCH(LARGE('GenerateurBingo.com'!$H$97:$H$101,ROW()-1),'GenerateurBingo.com'!$H$97:$H$101,0))</f>
        <v>Mot 16</v>
      </c>
      <c r="BN6" s="191" t="str">
        <f ca="1">INDEX('GenerateurBingo.com'!$I$97:$I$101,MATCH(LARGE('GenerateurBingo.com'!$J$97:$J$101,ROW()-1),'GenerateurBingo.com'!$J$97:$J$101,0))</f>
        <v>Mot 22</v>
      </c>
      <c r="BO6" s="191" t="str">
        <f ca="1">INDEX('GenerateurBingo.com'!$A$107:$A$111,MATCH(LARGE('GenerateurBingo.com'!$B$107:$B$111,ROW()-1),'GenerateurBingo.com'!$B$107:$B$111,0))</f>
        <v>Mot 1</v>
      </c>
      <c r="BP6" s="191" t="str">
        <f ca="1">INDEX('GenerateurBingo.com'!$C$107:$C$111,MATCH(LARGE('GenerateurBingo.com'!$D$107:$D$111,ROW()-1),'GenerateurBingo.com'!$D$107:$D$111,0))</f>
        <v>Mot 6</v>
      </c>
      <c r="BQ6" s="191" t="str">
        <f ca="1">INDEX('GenerateurBingo.com'!$E$107:$E$111,MATCH(LARGE('GenerateurBingo.com'!$F$107:$F$111,ROW()-1),'GenerateurBingo.com'!$F$107:$F$111,0))</f>
        <v>Mot 13</v>
      </c>
      <c r="BR6" s="191" t="str">
        <f ca="1">INDEX('GenerateurBingo.com'!$G$107:$G$111,MATCH(LARGE('GenerateurBingo.com'!$H$107:$H$111,ROW()-1),'GenerateurBingo.com'!$H$107:$H$111,0))</f>
        <v>Mot 18</v>
      </c>
      <c r="BS6" s="191" t="str">
        <f ca="1">INDEX('GenerateurBingo.com'!$I$107:$I$111,MATCH(LARGE('GenerateurBingo.com'!$J$107:$J$111,ROW()-1),'GenerateurBingo.com'!$J$107:$J$111,0))</f>
        <v>Mot 21</v>
      </c>
      <c r="BU6" s="191" t="str">
        <f ca="1">INDEX('GenerateurBingo.com'!$A$117:$A$121,MATCH(LARGE('GenerateurBingo.com'!$B$117:$B$121,ROW()-1),'GenerateurBingo.com'!$B$117:$B$121,0))</f>
        <v>Mot 5</v>
      </c>
      <c r="BV6" s="191" t="str">
        <f ca="1">INDEX('GenerateurBingo.com'!$C$117:$C$121,MATCH(LARGE('GenerateurBingo.com'!$D$117:$D$121,ROW()-1),'GenerateurBingo.com'!$D$117:$D$121,0))</f>
        <v>Mot 6</v>
      </c>
      <c r="BW6" s="191" t="str">
        <f ca="1">INDEX('GenerateurBingo.com'!$E$117:$E$121,MATCH(LARGE('GenerateurBingo.com'!$F$117:$F$121,ROW()-1),'GenerateurBingo.com'!$F$117:$F$121,0))</f>
        <v>Mot 14</v>
      </c>
      <c r="BX6" s="191" t="str">
        <f ca="1">INDEX('GenerateurBingo.com'!$G$117:$G$121,MATCH(LARGE('GenerateurBingo.com'!$H$117:$H$121,ROW()-1),'GenerateurBingo.com'!$H$117:$H$121,0))</f>
        <v>Mot 16</v>
      </c>
      <c r="BY6" s="191" t="str">
        <f ca="1">INDEX('GenerateurBingo.com'!$I$117:$I$121,MATCH(LARGE('GenerateurBingo.com'!$J$117:$J$121,ROW()-1),'GenerateurBingo.com'!$J$117:$J$121,0))</f>
        <v>Mot 23</v>
      </c>
      <c r="BZ6" s="191" t="str">
        <f ca="1">INDEX('GenerateurBingo.com'!$A$127:$A$131,MATCH(LARGE('GenerateurBingo.com'!$B$127:$B$131,ROW()-1),'GenerateurBingo.com'!$B$127:$B$131,0))</f>
        <v>Mot 4</v>
      </c>
      <c r="CA6" s="191" t="str">
        <f ca="1">INDEX('GenerateurBingo.com'!$C$127:$C$131,MATCH(LARGE('GenerateurBingo.com'!$D$127:$D$131,ROW()-1),'GenerateurBingo.com'!$D$127:$D$131,0))</f>
        <v>Mot 8</v>
      </c>
      <c r="CB6" s="191" t="str">
        <f ca="1">INDEX('GenerateurBingo.com'!$E$127:$E$131,MATCH(LARGE('GenerateurBingo.com'!$F$127:$F$131,ROW()-1),'GenerateurBingo.com'!$F$127:$F$131,0))</f>
        <v>Mot 13</v>
      </c>
      <c r="CC6" s="191" t="str">
        <f ca="1">INDEX('GenerateurBingo.com'!$G$127:$G$131,MATCH(LARGE('GenerateurBingo.com'!$H$127:$H$131,ROW()-1),'GenerateurBingo.com'!$H$127:$H$131,0))</f>
        <v>Mot 19</v>
      </c>
      <c r="CD6" s="191" t="str">
        <f ca="1">INDEX('GenerateurBingo.com'!$I$127:$I$131,MATCH(LARGE('GenerateurBingo.com'!$J$127:$J$131,ROW()-1),'GenerateurBingo.com'!$J$127:$J$131,0))</f>
        <v>Mot 23</v>
      </c>
      <c r="CF6" s="191" t="str">
        <f ca="1">INDEX('GenerateurBingo.com'!$A$137:$A$141,MATCH(LARGE('GenerateurBingo.com'!$B$137:$B$141,ROW()-1),'GenerateurBingo.com'!$B$137:$B$141,0))</f>
        <v>Mot 5</v>
      </c>
      <c r="CG6" s="191" t="str">
        <f ca="1">INDEX('GenerateurBingo.com'!$C$137:$C$141,MATCH(LARGE('GenerateurBingo.com'!$D$137:$D$141,ROW()-1),'GenerateurBingo.com'!$D$137:$D$141,0))</f>
        <v>Mot 6</v>
      </c>
      <c r="CH6" s="191" t="str">
        <f ca="1">INDEX('GenerateurBingo.com'!$E$137:$E$141,MATCH(LARGE('GenerateurBingo.com'!$F$137:$F$141,ROW()-1),'GenerateurBingo.com'!$F$137:$F$141,0))</f>
        <v>Mot 13</v>
      </c>
      <c r="CI6" s="191" t="str">
        <f ca="1">INDEX('GenerateurBingo.com'!$G$137:$G$141,MATCH(LARGE('GenerateurBingo.com'!$H$137:$H$141,ROW()-1),'GenerateurBingo.com'!$H$137:$H$141,0))</f>
        <v>Mot 17</v>
      </c>
      <c r="CJ6" s="191" t="str">
        <f ca="1">INDEX('GenerateurBingo.com'!$I$137:$I$141,MATCH(LARGE('GenerateurBingo.com'!$J$137:$J$141,ROW()-1),'GenerateurBingo.com'!$J$137:$J$141,0))</f>
        <v>Mot 22</v>
      </c>
      <c r="CK6" s="191" t="str">
        <f ca="1">INDEX('GenerateurBingo.com'!$A$147:$A$151,MATCH(LARGE('GenerateurBingo.com'!$B$147:$B$151,ROW()-1),'GenerateurBingo.com'!$B$147:$B$151,0))</f>
        <v>Mot 5</v>
      </c>
      <c r="CL6" s="191" t="str">
        <f ca="1">INDEX('GenerateurBingo.com'!$C$147:$C$151,MATCH(LARGE('GenerateurBingo.com'!$D$147:$D$151,ROW()-1),'GenerateurBingo.com'!$D$147:$D$151,0))</f>
        <v>Mot 8</v>
      </c>
      <c r="CM6" s="191" t="str">
        <f ca="1">INDEX('GenerateurBingo.com'!$E$147:$E$151,MATCH(LARGE('GenerateurBingo.com'!$F$147:$F$151,ROW()-1),'GenerateurBingo.com'!$F$147:$F$151,0))</f>
        <v>Mot 15</v>
      </c>
      <c r="CN6" s="191" t="str">
        <f ca="1">INDEX('GenerateurBingo.com'!$G$147:$G$151,MATCH(LARGE('GenerateurBingo.com'!$H$147:$H$151,ROW()-1),'GenerateurBingo.com'!$H$147:$H$151,0))</f>
        <v>Mot 18</v>
      </c>
      <c r="CO6" s="191" t="str">
        <f ca="1">INDEX('GenerateurBingo.com'!$I$147:$I$151,MATCH(LARGE('GenerateurBingo.com'!$J$147:$J$151,ROW()-1),'GenerateurBingo.com'!$J$147:$J$151,0))</f>
        <v>Mot 24</v>
      </c>
      <c r="CQ6" s="191" t="str">
        <f ca="1">INDEX('GenerateurBingo.com'!$A$157:$A$161,MATCH(LARGE('GenerateurBingo.com'!$B$157:$B$161,ROW()-1),'GenerateurBingo.com'!$B$157:$B$161,0))</f>
        <v>Mot 3</v>
      </c>
      <c r="CR6" s="191" t="str">
        <f ca="1">INDEX('GenerateurBingo.com'!$C$157:$C$161,MATCH(LARGE('GenerateurBingo.com'!$D$157:$D$161,ROW()-1),'GenerateurBingo.com'!$D$157:$D$161,0))</f>
        <v>Mot 10</v>
      </c>
      <c r="CS6" s="191" t="str">
        <f ca="1">INDEX('GenerateurBingo.com'!$E$157:$E$161,MATCH(LARGE('GenerateurBingo.com'!$F$157:$F$161,ROW()-1),'GenerateurBingo.com'!$F$157:$F$161,0))</f>
        <v>Mot 15</v>
      </c>
      <c r="CT6" s="191" t="str">
        <f ca="1">INDEX('GenerateurBingo.com'!$G$157:$G$161,MATCH(LARGE('GenerateurBingo.com'!$H$157:$H$161,ROW()-1),'GenerateurBingo.com'!$H$157:$H$161,0))</f>
        <v>Mot 20</v>
      </c>
      <c r="CU6" s="191" t="str">
        <f ca="1">INDEX('GenerateurBingo.com'!$I$157:$I$161,MATCH(LARGE('GenerateurBingo.com'!$J$157:$J$161,ROW()-1),'GenerateurBingo.com'!$J$157:$J$161,0))</f>
        <v>Mot 25</v>
      </c>
      <c r="CV6" s="191" t="str">
        <f ca="1">INDEX('GenerateurBingo.com'!$A$167:$A$171,MATCH(LARGE('GenerateurBingo.com'!$B$167:$B$171,ROW()-1),'GenerateurBingo.com'!$B$167:$B$171,0))</f>
        <v>Mot 1</v>
      </c>
      <c r="CW6" s="191" t="str">
        <f ca="1">INDEX('GenerateurBingo.com'!$C$167:$C$171,MATCH(LARGE('GenerateurBingo.com'!$D$167:$D$171,ROW()-1),'GenerateurBingo.com'!$D$167:$D$171,0))</f>
        <v>Mot 7</v>
      </c>
      <c r="CX6" s="191" t="str">
        <f ca="1">INDEX('GenerateurBingo.com'!$E$167:$E$171,MATCH(LARGE('GenerateurBingo.com'!$F$167:$F$171,ROW()-1),'GenerateurBingo.com'!$F$167:$F$171,0))</f>
        <v>Mot 11</v>
      </c>
      <c r="CY6" s="191" t="str">
        <f ca="1">INDEX('GenerateurBingo.com'!$G$167:$G$171,MATCH(LARGE('GenerateurBingo.com'!$H$167:$H$171,ROW()-1),'GenerateurBingo.com'!$H$167:$H$171,0))</f>
        <v>Mot 16</v>
      </c>
      <c r="CZ6" s="191" t="str">
        <f ca="1">INDEX('GenerateurBingo.com'!$I$167:$I$171,MATCH(LARGE('GenerateurBingo.com'!$J$167:$J$171,ROW()-1),'GenerateurBingo.com'!$J$167:$J$171,0))</f>
        <v>Mot 25</v>
      </c>
      <c r="DB6" s="191" t="str">
        <f ca="1">INDEX('GenerateurBingo.com'!$A$177:$A$181,MATCH(LARGE('GenerateurBingo.com'!$B$177:$B$181,ROW()-1),'GenerateurBingo.com'!$B$177:$B$181,0))</f>
        <v>Mot 1</v>
      </c>
      <c r="DC6" s="191" t="str">
        <f ca="1">INDEX('GenerateurBingo.com'!$C$177:$C$181,MATCH(LARGE('GenerateurBingo.com'!$D$177:$D$181,ROW()-1),'GenerateurBingo.com'!$D$177:$D$181,0))</f>
        <v>Mot 10</v>
      </c>
      <c r="DD6" s="191" t="str">
        <f ca="1">INDEX('GenerateurBingo.com'!$E$177:$E$181,MATCH(LARGE('GenerateurBingo.com'!$F$177:$F$181,ROW()-1),'GenerateurBingo.com'!$F$177:$F$181,0))</f>
        <v>Mot 14</v>
      </c>
      <c r="DE6" s="191" t="str">
        <f ca="1">INDEX('GenerateurBingo.com'!$G$177:$G$181,MATCH(LARGE('GenerateurBingo.com'!$H$177:$H$181,ROW()-1),'GenerateurBingo.com'!$H$177:$H$181,0))</f>
        <v>Mot 18</v>
      </c>
      <c r="DF6" s="191" t="str">
        <f ca="1">INDEX('GenerateurBingo.com'!$I$177:$I$181,MATCH(LARGE('GenerateurBingo.com'!$J$177:$J$181,ROW()-1),'GenerateurBingo.com'!$J$177:$J$181,0))</f>
        <v>Mot 23</v>
      </c>
      <c r="DG6" s="191" t="str">
        <f ca="1">INDEX('GenerateurBingo.com'!$A$187:$A$191,MATCH(LARGE('GenerateurBingo.com'!$B$187:$B$191,ROW()-1),'GenerateurBingo.com'!$B$187:$B$191,0))</f>
        <v>Mot 4</v>
      </c>
      <c r="DH6" s="191" t="str">
        <f ca="1">INDEX('GenerateurBingo.com'!$C$187:$C$191,MATCH(LARGE('GenerateurBingo.com'!$D$187:$D$191,ROW()-1),'GenerateurBingo.com'!$D$187:$D$191,0))</f>
        <v>Mot 8</v>
      </c>
      <c r="DI6" s="191" t="str">
        <f ca="1">INDEX('GenerateurBingo.com'!$E$187:$E$191,MATCH(LARGE('GenerateurBingo.com'!$F$187:$F$191,ROW()-1),'GenerateurBingo.com'!$F$187:$F$191,0))</f>
        <v>Mot 15</v>
      </c>
      <c r="DJ6" s="191" t="str">
        <f ca="1">INDEX('GenerateurBingo.com'!$G$187:$G$191,MATCH(LARGE('GenerateurBingo.com'!$H$187:$H$191,ROW()-1),'GenerateurBingo.com'!$H$187:$H$191,0))</f>
        <v>Mot 19</v>
      </c>
      <c r="DK6" s="191" t="str">
        <f ca="1">INDEX('GenerateurBingo.com'!$I$187:$I$191,MATCH(LARGE('GenerateurBingo.com'!$J$187:$J$191,ROW()-1),'GenerateurBingo.com'!$J$187:$J$191,0))</f>
        <v>Mot 24</v>
      </c>
      <c r="DM6" s="191" t="str">
        <f ca="1">INDEX('GenerateurBingo.com'!$A$197:$A$201,MATCH(LARGE('GenerateurBingo.com'!$B$197:$B$201,ROW()-1),'GenerateurBingo.com'!$B$197:$B$201,0))</f>
        <v>Mot 3</v>
      </c>
      <c r="DN6" s="191" t="str">
        <f ca="1">INDEX('GenerateurBingo.com'!$C$197:$C$201,MATCH(LARGE('GenerateurBingo.com'!$D$197:$D$201,ROW()-1),'GenerateurBingo.com'!$D$197:$D$201,0))</f>
        <v>Mot 10</v>
      </c>
      <c r="DO6" s="191" t="str">
        <f ca="1">INDEX('GenerateurBingo.com'!$E$197:$E$201,MATCH(LARGE('GenerateurBingo.com'!$F$197:$F$201,ROW()-1),'GenerateurBingo.com'!$F$197:$F$201,0))</f>
        <v>Mot 13</v>
      </c>
      <c r="DP6" s="191" t="str">
        <f ca="1">INDEX('GenerateurBingo.com'!$G$197:$G$201,MATCH(LARGE('GenerateurBingo.com'!$H$197:$H$201,ROW()-1),'GenerateurBingo.com'!$H$197:$H$201,0))</f>
        <v>Mot 16</v>
      </c>
      <c r="DQ6" s="191" t="str">
        <f ca="1">INDEX('GenerateurBingo.com'!$I$197:$I$201,MATCH(LARGE('GenerateurBingo.com'!$J$197:$J$201,ROW()-1),'GenerateurBingo.com'!$J$197:$J$201,0))</f>
        <v>Mot 24</v>
      </c>
      <c r="DR6" s="191" t="str">
        <f ca="1">INDEX('GenerateurBingo.com'!$A$207:$A$211,MATCH(LARGE('GenerateurBingo.com'!$B$207:$B$211,ROW()-1),'GenerateurBingo.com'!$B$207:$B$211,0))</f>
        <v>Mot 1</v>
      </c>
      <c r="DS6" s="191" t="str">
        <f ca="1">INDEX('GenerateurBingo.com'!$C$207:$C$211,MATCH(LARGE('GenerateurBingo.com'!$D$207:$D$211,ROW()-1),'GenerateurBingo.com'!$D$207:$D$211,0))</f>
        <v>Mot 9</v>
      </c>
      <c r="DT6" s="191" t="str">
        <f ca="1">INDEX('GenerateurBingo.com'!$E$207:$E$211,MATCH(LARGE('GenerateurBingo.com'!$F$207:$F$211,ROW()-1),'GenerateurBingo.com'!$F$207:$F$211,0))</f>
        <v>Mot 14</v>
      </c>
      <c r="DU6" s="191" t="str">
        <f ca="1">INDEX('GenerateurBingo.com'!$G$207:$G$211,MATCH(LARGE('GenerateurBingo.com'!$H$207:$H$211,ROW()-1),'GenerateurBingo.com'!$H$207:$H$211,0))</f>
        <v>Mot 18</v>
      </c>
      <c r="DV6" s="191" t="str">
        <f ca="1">INDEX('GenerateurBingo.com'!$I$207:$I$211,MATCH(LARGE('GenerateurBingo.com'!$J$207:$J$211,ROW()-1),'GenerateurBingo.com'!$J$207:$J$211,0))</f>
        <v>Mot 21</v>
      </c>
      <c r="DX6" s="191" t="str">
        <f ca="1">INDEX('GenerateurBingo.com'!$A$217:$A$221,MATCH(LARGE('GenerateurBingo.com'!$B$217:$B$221,ROW()-1),'GenerateurBingo.com'!$B$217:$B$221,0))</f>
        <v>Mot 1</v>
      </c>
      <c r="DY6" s="191" t="str">
        <f ca="1">INDEX('GenerateurBingo.com'!$C$217:$C$221,MATCH(LARGE('GenerateurBingo.com'!$D$217:$D$221,ROW()-1),'GenerateurBingo.com'!$D$217:$D$221,0))</f>
        <v>Mot 10</v>
      </c>
      <c r="DZ6" s="191" t="str">
        <f ca="1">INDEX('GenerateurBingo.com'!$E$217:$E$221,MATCH(LARGE('GenerateurBingo.com'!$F$217:$F$221,ROW()-1),'GenerateurBingo.com'!$F$217:$F$221,0))</f>
        <v>Mot 12</v>
      </c>
      <c r="EA6" s="191" t="str">
        <f ca="1">INDEX('GenerateurBingo.com'!$G$217:$G$221,MATCH(LARGE('GenerateurBingo.com'!$H$217:$H$221,ROW()-1),'GenerateurBingo.com'!$H$217:$H$221,0))</f>
        <v>Mot 16</v>
      </c>
      <c r="EB6" s="191" t="str">
        <f ca="1">INDEX('GenerateurBingo.com'!$I$217:$I$221,MATCH(LARGE('GenerateurBingo.com'!$J$217:$J$221,ROW()-1),'GenerateurBingo.com'!$J$217:$J$221,0))</f>
        <v>Mot 21</v>
      </c>
      <c r="EC6" s="191" t="str">
        <f ca="1">INDEX('GenerateurBingo.com'!$A$227:$A$231,MATCH(LARGE('GenerateurBingo.com'!$B$227:$B$231,ROW()-1),'GenerateurBingo.com'!$B$227:$B$231,0))</f>
        <v>Mot 1</v>
      </c>
      <c r="ED6" s="191" t="str">
        <f ca="1">INDEX('GenerateurBingo.com'!$C$227:$C$231,MATCH(LARGE('GenerateurBingo.com'!$D$227:$D$231,ROW()-1),'GenerateurBingo.com'!$D$227:$D$231,0))</f>
        <v>Mot 9</v>
      </c>
      <c r="EE6" s="191" t="str">
        <f ca="1">INDEX('GenerateurBingo.com'!$E$227:$E$231,MATCH(LARGE('GenerateurBingo.com'!$F$227:$F$231,ROW()-1),'GenerateurBingo.com'!$F$227:$F$231,0))</f>
        <v>Mot 15</v>
      </c>
      <c r="EF6" s="191" t="str">
        <f ca="1">INDEX('GenerateurBingo.com'!$G$227:$G$231,MATCH(LARGE('GenerateurBingo.com'!$H$227:$H$231,ROW()-1),'GenerateurBingo.com'!$H$227:$H$231,0))</f>
        <v>Mot 19</v>
      </c>
      <c r="EG6" s="191" t="str">
        <f ca="1">INDEX('GenerateurBingo.com'!$I$227:$I$231,MATCH(LARGE('GenerateurBingo.com'!$J$227:$J$231,ROW()-1),'GenerateurBingo.com'!$J$227:$J$231,0))</f>
        <v>Mot 23</v>
      </c>
      <c r="EI6" s="191" t="str">
        <f ca="1">INDEX('GenerateurBingo.com'!$A$237:$A$241,MATCH(LARGE('GenerateurBingo.com'!$B$237:$B$241,ROW()-1),'GenerateurBingo.com'!$B$237:$B$241,0))</f>
        <v>Mot 4</v>
      </c>
      <c r="EJ6" s="191" t="str">
        <f ca="1">INDEX('GenerateurBingo.com'!$C$237:$C$241,MATCH(LARGE('GenerateurBingo.com'!$D$237:$D$241,ROW()-1),'GenerateurBingo.com'!$D$237:$D$241,0))</f>
        <v>Mot 10</v>
      </c>
      <c r="EK6" s="191" t="str">
        <f ca="1">INDEX('GenerateurBingo.com'!$E$237:$E$241,MATCH(LARGE('GenerateurBingo.com'!$F$237:$F$241,ROW()-1),'GenerateurBingo.com'!$F$237:$F$241,0))</f>
        <v>Mot 13</v>
      </c>
      <c r="EL6" s="191" t="str">
        <f ca="1">INDEX('GenerateurBingo.com'!$G$237:$G$241,MATCH(LARGE('GenerateurBingo.com'!$H$237:$H$241,ROW()-1),'GenerateurBingo.com'!$H$237:$H$241,0))</f>
        <v>Mot 16</v>
      </c>
      <c r="EM6" s="191" t="str">
        <f ca="1">INDEX('GenerateurBingo.com'!$I$237:$I$241,MATCH(LARGE('GenerateurBingo.com'!$J$237:$J$241,ROW()-1),'GenerateurBingo.com'!$J$237:$J$241,0))</f>
        <v>Mot 21</v>
      </c>
      <c r="EN6" s="191" t="str">
        <f ca="1">INDEX('GenerateurBingo.com'!$A$247:$A$251,MATCH(LARGE('GenerateurBingo.com'!$B$247:$B$251,ROW()-1),'GenerateurBingo.com'!$B$247:$B$251,0))</f>
        <v>Mot 3</v>
      </c>
      <c r="EO6" s="191" t="str">
        <f ca="1">INDEX('GenerateurBingo.com'!$C$247:$C$251,MATCH(LARGE('GenerateurBingo.com'!$D$247:$D$251,ROW()-1),'GenerateurBingo.com'!$D$247:$D$251,0))</f>
        <v>Mot 6</v>
      </c>
      <c r="EP6" s="191" t="str">
        <f ca="1">INDEX('GenerateurBingo.com'!$E$247:$E$251,MATCH(LARGE('GenerateurBingo.com'!$F$247:$F$251,ROW()-1),'GenerateurBingo.com'!$F$247:$F$251,0))</f>
        <v>Mot 15</v>
      </c>
      <c r="EQ6" s="191" t="str">
        <f ca="1">INDEX('GenerateurBingo.com'!$G$247:$G$251,MATCH(LARGE('GenerateurBingo.com'!$H$247:$H$251,ROW()-1),'GenerateurBingo.com'!$H$247:$H$251,0))</f>
        <v>Mot 16</v>
      </c>
      <c r="ER6" s="191" t="str">
        <f ca="1">INDEX('GenerateurBingo.com'!$I$247:$I$251,MATCH(LARGE('GenerateurBingo.com'!$J$247:$J$251,ROW()-1),'GenerateurBingo.com'!$J$247:$J$251,0))</f>
        <v>Mot 24</v>
      </c>
      <c r="ET6" s="191" t="str">
        <f ca="1">INDEX('GenerateurBingo.com'!$A$257:$A$261,MATCH(LARGE('GenerateurBingo.com'!$B$257:$B$261,ROW()-1),'GenerateurBingo.com'!$B$257:$B$261,0))</f>
        <v>Mot 4</v>
      </c>
      <c r="EU6" s="191" t="str">
        <f ca="1">INDEX('GenerateurBingo.com'!$C$257:$C$261,MATCH(LARGE('GenerateurBingo.com'!$D$257:$D$261,ROW()-1),'GenerateurBingo.com'!$D$257:$D$261,0))</f>
        <v>Mot 9</v>
      </c>
      <c r="EV6" s="191" t="str">
        <f ca="1">INDEX('GenerateurBingo.com'!$E$257:$E$261,MATCH(LARGE('GenerateurBingo.com'!$F$257:$F$261,ROW()-1),'GenerateurBingo.com'!$F$257:$F$261,0))</f>
        <v>Mot 14</v>
      </c>
      <c r="EW6" s="191" t="str">
        <f ca="1">INDEX('GenerateurBingo.com'!$G$257:$G$261,MATCH(LARGE('GenerateurBingo.com'!$H$257:$H$261,ROW()-1),'GenerateurBingo.com'!$H$257:$H$261,0))</f>
        <v>Mot 19</v>
      </c>
      <c r="EX6" s="191" t="str">
        <f ca="1">INDEX('GenerateurBingo.com'!$I$257:$I$261,MATCH(LARGE('GenerateurBingo.com'!$J$257:$J$261,ROW()-1),'GenerateurBingo.com'!$J$257:$J$261,0))</f>
        <v>Mot 21</v>
      </c>
      <c r="EY6" s="191" t="str">
        <f ca="1">INDEX('GenerateurBingo.com'!$A$267:$A$271,MATCH(LARGE('GenerateurBingo.com'!$B$267:$B$271,ROW()-1),'GenerateurBingo.com'!$B$267:$B$271,0))</f>
        <v>Mot 4</v>
      </c>
      <c r="EZ6" s="191" t="str">
        <f ca="1">INDEX('GenerateurBingo.com'!$C$267:$C$271,MATCH(LARGE('GenerateurBingo.com'!$D$267:$D$271,ROW()-1),'GenerateurBingo.com'!$D$267:$D$271,0))</f>
        <v>Mot 8</v>
      </c>
      <c r="FA6" s="191" t="str">
        <f ca="1">INDEX('GenerateurBingo.com'!$E$267:$E$271,MATCH(LARGE('GenerateurBingo.com'!$F$267:$F$271,ROW()-1),'GenerateurBingo.com'!$F$267:$F$271,0))</f>
        <v>Mot 12</v>
      </c>
      <c r="FB6" s="191" t="str">
        <f ca="1">INDEX('GenerateurBingo.com'!$G$267:$G$271,MATCH(LARGE('GenerateurBingo.com'!$H$267:$H$271,ROW()-1),'GenerateurBingo.com'!$H$267:$H$271,0))</f>
        <v>Mot 17</v>
      </c>
      <c r="FC6" s="191" t="str">
        <f ca="1">INDEX('GenerateurBingo.com'!$I$267:$I$271,MATCH(LARGE('GenerateurBingo.com'!$J$267:$J$271,ROW()-1),'GenerateurBingo.com'!$J$267:$J$271,0))</f>
        <v>Mot 21</v>
      </c>
      <c r="FE6" s="191" t="str">
        <f ca="1">INDEX('GenerateurBingo.com'!$A$277:$A$281,MATCH(LARGE('GenerateurBingo.com'!$B$277:$B$281,ROW()-1),'GenerateurBingo.com'!$B$277:$B$281,0))</f>
        <v>Mot 4</v>
      </c>
      <c r="FF6" s="191" t="str">
        <f ca="1">INDEX('GenerateurBingo.com'!$C$277:$C$281,MATCH(LARGE('GenerateurBingo.com'!$D$277:$D$281,ROW()-1),'GenerateurBingo.com'!$D$277:$D$281,0))</f>
        <v>Mot 9</v>
      </c>
      <c r="FG6" s="191" t="str">
        <f ca="1">INDEX('GenerateurBingo.com'!$E$277:$E$281,MATCH(LARGE('GenerateurBingo.com'!$F$277:$F$281,ROW()-1),'GenerateurBingo.com'!$F$277:$F$281,0))</f>
        <v>Mot 13</v>
      </c>
      <c r="FH6" s="191" t="str">
        <f ca="1">INDEX('GenerateurBingo.com'!$G$277:$G$281,MATCH(LARGE('GenerateurBingo.com'!$H$277:$H$281,ROW()-1),'GenerateurBingo.com'!$H$277:$H$281,0))</f>
        <v>Mot 19</v>
      </c>
      <c r="FI6" s="191" t="str">
        <f ca="1">INDEX('GenerateurBingo.com'!$I$277:$I$281,MATCH(LARGE('GenerateurBingo.com'!$J$277:$J$281,ROW()-1),'GenerateurBingo.com'!$J$277:$J$281,0))</f>
        <v>Mot 21</v>
      </c>
      <c r="FJ6" s="191" t="str">
        <f ca="1">INDEX('GenerateurBingo.com'!$A$287:$A$291,MATCH(LARGE('GenerateurBingo.com'!$B$287:$B$291,ROW()-1),'GenerateurBingo.com'!$B$287:$B$291,0))</f>
        <v>Mot 1</v>
      </c>
      <c r="FK6" s="191" t="str">
        <f ca="1">INDEX('GenerateurBingo.com'!$C$287:$C$291,MATCH(LARGE('GenerateurBingo.com'!$D$287:$D$291,ROW()-1),'GenerateurBingo.com'!$D$287:$D$291,0))</f>
        <v>Mot 7</v>
      </c>
      <c r="FL6" s="191" t="str">
        <f ca="1">INDEX('GenerateurBingo.com'!$E$287:$E$291,MATCH(LARGE('GenerateurBingo.com'!$F$287:$F$291,ROW()-1),'GenerateurBingo.com'!$F$287:$F$291,0))</f>
        <v>Mot 12</v>
      </c>
      <c r="FM6" s="191" t="str">
        <f ca="1">INDEX('GenerateurBingo.com'!$G$287:$G$291,MATCH(LARGE('GenerateurBingo.com'!$H$287:$H$291,ROW()-1),'GenerateurBingo.com'!$H$287:$H$291,0))</f>
        <v>Mot 18</v>
      </c>
      <c r="FN6" s="191" t="str">
        <f ca="1">INDEX('GenerateurBingo.com'!$I$287:$I$291,MATCH(LARGE('GenerateurBingo.com'!$J$287:$J$291,ROW()-1),'GenerateurBingo.com'!$J$287:$J$291,0))</f>
        <v>Mot 22</v>
      </c>
      <c r="FP6" s="191" t="str">
        <f ca="1">INDEX('GenerateurBingo.com'!$A$297:$A$301,MATCH(LARGE('GenerateurBingo.com'!$B$297:$B$301,ROW()-1),'GenerateurBingo.com'!$B$297:$B$301,0))</f>
        <v>Mot 5</v>
      </c>
      <c r="FQ6" s="191" t="str">
        <f ca="1">INDEX('GenerateurBingo.com'!$C$297:$C$301,MATCH(LARGE('GenerateurBingo.com'!$D$297:$D$301,ROW()-1),'GenerateurBingo.com'!$D$297:$D$301,0))</f>
        <v>Mot 10</v>
      </c>
      <c r="FR6" s="191" t="str">
        <f ca="1">INDEX('GenerateurBingo.com'!$E$297:$E$301,MATCH(LARGE('GenerateurBingo.com'!$F$297:$F$301,ROW()-1),'GenerateurBingo.com'!$F$297:$F$301,0))</f>
        <v>Mot 14</v>
      </c>
      <c r="FS6" s="191" t="str">
        <f ca="1">INDEX('GenerateurBingo.com'!$G$297:$G$301,MATCH(LARGE('GenerateurBingo.com'!$H$297:$H$301,ROW()-1),'GenerateurBingo.com'!$H$297:$H$301,0))</f>
        <v>Mot 20</v>
      </c>
      <c r="FT6" s="191" t="str">
        <f ca="1">INDEX('GenerateurBingo.com'!$I$297:$I$301,MATCH(LARGE('GenerateurBingo.com'!$J$297:$J$301,ROW()-1),'GenerateurBingo.com'!$J$297:$J$301,0))</f>
        <v>Mot 22</v>
      </c>
      <c r="FU6" s="191" t="str">
        <f ca="1">INDEX('GenerateurBingo.com'!$A$307:$A$311,MATCH(LARGE('GenerateurBingo.com'!$B$307:$B$311,ROW()-1),'GenerateurBingo.com'!$B$307:$B$311,0))</f>
        <v>Mot 5</v>
      </c>
      <c r="FV6" s="191" t="str">
        <f ca="1">INDEX('GenerateurBingo.com'!$C$307:$C$311,MATCH(LARGE('GenerateurBingo.com'!$D$307:$D$311,ROW()-1),'GenerateurBingo.com'!$D$307:$D$311,0))</f>
        <v>Mot 10</v>
      </c>
      <c r="FW6" s="191" t="str">
        <f ca="1">INDEX('GenerateurBingo.com'!$E$307:$E$311,MATCH(LARGE('GenerateurBingo.com'!$F$307:$F$311,ROW()-1),'GenerateurBingo.com'!$F$307:$F$311,0))</f>
        <v>Mot 14</v>
      </c>
      <c r="FX6" s="191" t="str">
        <f ca="1">INDEX('GenerateurBingo.com'!$G$307:$G$311,MATCH(LARGE('GenerateurBingo.com'!$H$307:$H$311,ROW()-1),'GenerateurBingo.com'!$H$307:$H$311,0))</f>
        <v>Mot 18</v>
      </c>
      <c r="FY6" s="191" t="str">
        <f ca="1">INDEX('GenerateurBingo.com'!$I$307:$I$311,MATCH(LARGE('GenerateurBingo.com'!$J$307:$J$311,ROW()-1),'GenerateurBingo.com'!$J$307:$J$311,0))</f>
        <v>Mot 23</v>
      </c>
      <c r="GA6" s="191" t="str">
        <f ca="1">INDEX('GenerateurBingo.com'!$A$317:$A$321,MATCH(LARGE('GenerateurBingo.com'!$B$317:$B$321,ROW()-1),'GenerateurBingo.com'!$B$317:$B$321,0))</f>
        <v>Mot 5</v>
      </c>
      <c r="GB6" s="191" t="str">
        <f ca="1">INDEX('GenerateurBingo.com'!$C$317:$C$321,MATCH(LARGE('GenerateurBingo.com'!$D$317:$D$321,ROW()-1),'GenerateurBingo.com'!$D$317:$D$321,0))</f>
        <v>Mot 9</v>
      </c>
      <c r="GC6" s="191" t="str">
        <f ca="1">INDEX('GenerateurBingo.com'!$E$317:$E$321,MATCH(LARGE('GenerateurBingo.com'!$F$317:$F$321,ROW()-1),'GenerateurBingo.com'!$F$317:$F$321,0))</f>
        <v>Mot 14</v>
      </c>
      <c r="GD6" s="191" t="str">
        <f ca="1">INDEX('GenerateurBingo.com'!$G$317:$G$321,MATCH(LARGE('GenerateurBingo.com'!$H$317:$H$321,ROW()-1),'GenerateurBingo.com'!$H$317:$H$321,0))</f>
        <v>Mot 20</v>
      </c>
      <c r="GE6" s="191" t="str">
        <f ca="1">INDEX('GenerateurBingo.com'!$I$317:$I$321,MATCH(LARGE('GenerateurBingo.com'!$J$317:$J$321,ROW()-1),'GenerateurBingo.com'!$J$317:$J$321,0))</f>
        <v>Mot 21</v>
      </c>
      <c r="GF6" s="191" t="str">
        <f ca="1">INDEX('GenerateurBingo.com'!$A$327:$A$331,MATCH(LARGE('GenerateurBingo.com'!$B$327:$B$331,ROW()-1),'GenerateurBingo.com'!$B$327:$B$331,0))</f>
        <v>Mot 3</v>
      </c>
      <c r="GG6" s="191" t="str">
        <f ca="1">INDEX('GenerateurBingo.com'!$C$327:$C$331,MATCH(LARGE('GenerateurBingo.com'!$D$327:$D$331,ROW()-1),'GenerateurBingo.com'!$D$327:$D$331,0))</f>
        <v>Mot 7</v>
      </c>
      <c r="GH6" s="191" t="str">
        <f ca="1">INDEX('GenerateurBingo.com'!$E$327:$E$331,MATCH(LARGE('GenerateurBingo.com'!$F$327:$F$331,ROW()-1),'GenerateurBingo.com'!$F$327:$F$331,0))</f>
        <v>Mot 14</v>
      </c>
      <c r="GI6" s="191" t="str">
        <f ca="1">INDEX('GenerateurBingo.com'!$G$327:$G$331,MATCH(LARGE('GenerateurBingo.com'!$H$327:$H$331,ROW()-1),'GenerateurBingo.com'!$H$327:$H$331,0))</f>
        <v>Mot 18</v>
      </c>
      <c r="GJ6" s="191" t="str">
        <f ca="1">INDEX('GenerateurBingo.com'!$I$327:$I$331,MATCH(LARGE('GenerateurBingo.com'!$J$327:$J$331,ROW()-1),'GenerateurBingo.com'!$J$327:$J$331,0))</f>
        <v>Mot 21</v>
      </c>
      <c r="GL6" s="191" t="str">
        <f ca="1">INDEX('GenerateurBingo.com'!$A$337:$A$341,MATCH(LARGE('GenerateurBingo.com'!$B$337:$B$341,ROW()-1),'GenerateurBingo.com'!$B$337:$B$341,0))</f>
        <v>Mot 3</v>
      </c>
      <c r="GM6" s="191" t="str">
        <f ca="1">INDEX('GenerateurBingo.com'!$C$337:$C$341,MATCH(LARGE('GenerateurBingo.com'!$D$337:$D$341,ROW()-1),'GenerateurBingo.com'!$D$337:$D$341,0))</f>
        <v>Mot 9</v>
      </c>
      <c r="GN6" s="191" t="str">
        <f ca="1">INDEX('GenerateurBingo.com'!$E$337:$E$341,MATCH(LARGE('GenerateurBingo.com'!$F$337:$F$341,ROW()-1),'GenerateurBingo.com'!$F$337:$F$341,0))</f>
        <v>Mot 15</v>
      </c>
      <c r="GO6" s="191" t="str">
        <f ca="1">INDEX('GenerateurBingo.com'!$G$337:$G$341,MATCH(LARGE('GenerateurBingo.com'!$H$337:$H$341,ROW()-1),'GenerateurBingo.com'!$H$337:$H$341,0))</f>
        <v>Mot 20</v>
      </c>
      <c r="GP6" s="191" t="str">
        <f ca="1">INDEX('GenerateurBingo.com'!$I$337:$I$341,MATCH(LARGE('GenerateurBingo.com'!$J$337:$J$341,ROW()-1),'GenerateurBingo.com'!$J$337:$J$341,0))</f>
        <v>Mot 21</v>
      </c>
      <c r="GQ6" s="191" t="str">
        <f ca="1">INDEX('GenerateurBingo.com'!$A$347:$A$351,MATCH(LARGE('GenerateurBingo.com'!$B$347:$B$351,ROW()-1),'GenerateurBingo.com'!$B$347:$B$351,0))</f>
        <v>Mot 3</v>
      </c>
      <c r="GR6" s="191" t="str">
        <f ca="1">INDEX('GenerateurBingo.com'!$C$347:$C$351,MATCH(LARGE('GenerateurBingo.com'!$D$347:$D$351,ROW()-1),'GenerateurBingo.com'!$D$347:$D$351,0))</f>
        <v>Mot 6</v>
      </c>
      <c r="GS6" s="191" t="str">
        <f ca="1">INDEX('GenerateurBingo.com'!$E$347:$E$351,MATCH(LARGE('GenerateurBingo.com'!$F$347:$F$351,ROW()-1),'GenerateurBingo.com'!$F$347:$F$351,0))</f>
        <v>Mot 15</v>
      </c>
      <c r="GT6" s="191" t="str">
        <f ca="1">INDEX('GenerateurBingo.com'!$G$347:$G$351,MATCH(LARGE('GenerateurBingo.com'!$H$347:$H$351,ROW()-1),'GenerateurBingo.com'!$H$347:$H$351,0))</f>
        <v>Mot 16</v>
      </c>
      <c r="GU6" s="191" t="str">
        <f ca="1">INDEX('GenerateurBingo.com'!$I$347:$I$351,MATCH(LARGE('GenerateurBingo.com'!$J$347:$J$351,ROW()-1),'GenerateurBingo.com'!$J$347:$J$351,0))</f>
        <v>Mot 24</v>
      </c>
      <c r="GW6" s="191" t="str">
        <f ca="1">INDEX('GenerateurBingo.com'!$A$357:$A$361,MATCH(LARGE('GenerateurBingo.com'!$B$357:$B$361,ROW()-1),'GenerateurBingo.com'!$B$357:$B$361,0))</f>
        <v>Mot 3</v>
      </c>
      <c r="GX6" s="191" t="str">
        <f ca="1">INDEX('GenerateurBingo.com'!$C$357:$C$361,MATCH(LARGE('GenerateurBingo.com'!$D$357:$D$361,ROW()-1),'GenerateurBingo.com'!$D$357:$D$361,0))</f>
        <v>Mot 7</v>
      </c>
      <c r="GY6" s="191" t="str">
        <f ca="1">INDEX('GenerateurBingo.com'!$E$357:$E$361,MATCH(LARGE('GenerateurBingo.com'!$F$357:$F$361,ROW()-1),'GenerateurBingo.com'!$F$357:$F$361,0))</f>
        <v>Mot 13</v>
      </c>
      <c r="GZ6" s="191" t="str">
        <f ca="1">INDEX('GenerateurBingo.com'!$G$357:$G$361,MATCH(LARGE('GenerateurBingo.com'!$H$357:$H$361,ROW()-1),'GenerateurBingo.com'!$H$357:$H$361,0))</f>
        <v>Mot 20</v>
      </c>
      <c r="HA6" s="191" t="str">
        <f ca="1">INDEX('GenerateurBingo.com'!$I$357:$I$361,MATCH(LARGE('GenerateurBingo.com'!$J$357:$J$361,ROW()-1),'GenerateurBingo.com'!$J$357:$J$361,0))</f>
        <v>Mot 22</v>
      </c>
      <c r="HB6" s="191" t="str">
        <f ca="1">INDEX('GenerateurBingo.com'!$A$367:$A$371,MATCH(LARGE('GenerateurBingo.com'!$B$367:$B$371,ROW()-1),'GenerateurBingo.com'!$B$367:$B$371,0))</f>
        <v>Mot 5</v>
      </c>
      <c r="HC6" s="191" t="str">
        <f ca="1">INDEX('GenerateurBingo.com'!$C$367:$C$371,MATCH(LARGE('GenerateurBingo.com'!$D$367:$D$371,ROW()-1),'GenerateurBingo.com'!$D$367:$D$371,0))</f>
        <v>Mot 9</v>
      </c>
      <c r="HD6" s="191" t="str">
        <f ca="1">INDEX('GenerateurBingo.com'!$E$367:$E$371,MATCH(LARGE('GenerateurBingo.com'!$F$367:$F$371,ROW()-1),'GenerateurBingo.com'!$F$367:$F$371,0))</f>
        <v>Mot 12</v>
      </c>
      <c r="HE6" s="191" t="str">
        <f ca="1">INDEX('GenerateurBingo.com'!$G$367:$G$371,MATCH(LARGE('GenerateurBingo.com'!$H$367:$H$371,ROW()-1),'GenerateurBingo.com'!$H$367:$H$371,0))</f>
        <v>Mot 19</v>
      </c>
      <c r="HF6" s="191" t="str">
        <f ca="1">INDEX('GenerateurBingo.com'!$I$367:$I$371,MATCH(LARGE('GenerateurBingo.com'!$J$367:$J$371,ROW()-1),'GenerateurBingo.com'!$J$367:$J$371,0))</f>
        <v>Mot 22</v>
      </c>
      <c r="HH6" s="191" t="str">
        <f ca="1">INDEX('GenerateurBingo.com'!$A$377:$A$381,MATCH(LARGE('GenerateurBingo.com'!$B$377:$B$381,ROW()-1),'GenerateurBingo.com'!$B$377:$B$381,0))</f>
        <v>Mot 3</v>
      </c>
      <c r="HI6" s="191" t="str">
        <f ca="1">INDEX('GenerateurBingo.com'!$C$377:$C$381,MATCH(LARGE('GenerateurBingo.com'!$D$377:$D$381,ROW()-1),'GenerateurBingo.com'!$D$377:$D$381,0))</f>
        <v>Mot 6</v>
      </c>
      <c r="HJ6" s="191" t="str">
        <f ca="1">INDEX('GenerateurBingo.com'!$E$377:$E$381,MATCH(LARGE('GenerateurBingo.com'!$F$377:$F$381,ROW()-1),'GenerateurBingo.com'!$F$377:$F$381,0))</f>
        <v>Mot 12</v>
      </c>
      <c r="HK6" s="191" t="str">
        <f ca="1">INDEX('GenerateurBingo.com'!$G$377:$G$381,MATCH(LARGE('GenerateurBingo.com'!$H$377:$H$381,ROW()-1),'GenerateurBingo.com'!$H$377:$H$381,0))</f>
        <v>Mot 18</v>
      </c>
      <c r="HL6" s="191" t="str">
        <f ca="1">INDEX('GenerateurBingo.com'!$I$377:$I$381,MATCH(LARGE('GenerateurBingo.com'!$J$377:$J$381,ROW()-1),'GenerateurBingo.com'!$J$377:$J$381,0))</f>
        <v>Mot 25</v>
      </c>
      <c r="HM6" s="191" t="str">
        <f ca="1">INDEX('GenerateurBingo.com'!$A$387:$A$391,MATCH(LARGE('GenerateurBingo.com'!$B$387:$B$391,ROW()-1),'GenerateurBingo.com'!$B$387:$B$391,0))</f>
        <v>Mot 1</v>
      </c>
      <c r="HN6" s="191" t="str">
        <f ca="1">INDEX('GenerateurBingo.com'!$C$387:$C$391,MATCH(LARGE('GenerateurBingo.com'!$D$387:$D$391,ROW()-1),'GenerateurBingo.com'!$D$387:$D$391,0))</f>
        <v>Mot 6</v>
      </c>
      <c r="HO6" s="191" t="str">
        <f ca="1">INDEX('GenerateurBingo.com'!$E$387:$E$391,MATCH(LARGE('GenerateurBingo.com'!$F$387:$F$391,ROW()-1),'GenerateurBingo.com'!$F$387:$F$391,0))</f>
        <v>Mot 12</v>
      </c>
      <c r="HP6" s="191" t="str">
        <f ca="1">INDEX('GenerateurBingo.com'!$G$387:$G$391,MATCH(LARGE('GenerateurBingo.com'!$H$387:$H$391,ROW()-1),'GenerateurBingo.com'!$H$387:$H$391,0))</f>
        <v>Mot 17</v>
      </c>
      <c r="HQ6" s="191" t="str">
        <f ca="1">INDEX('GenerateurBingo.com'!$I$387:$I$391,MATCH(LARGE('GenerateurBingo.com'!$J$387:$J$391,ROW()-1),'GenerateurBingo.com'!$J$387:$J$391,0))</f>
        <v>Mot 23</v>
      </c>
      <c r="HS6" s="191" t="str">
        <f ca="1">INDEX('GenerateurBingo.com'!$A$397:$A$401,MATCH(LARGE('GenerateurBingo.com'!$B$397:$B$401,ROW()-1),'GenerateurBingo.com'!$B$397:$B$401,0))</f>
        <v>Mot 2</v>
      </c>
      <c r="HT6" s="191" t="str">
        <f ca="1">INDEX('GenerateurBingo.com'!$C$397:$C$401,MATCH(LARGE('GenerateurBingo.com'!$D$397:$D$401,ROW()-1),'GenerateurBingo.com'!$D$397:$D$401,0))</f>
        <v>Mot 10</v>
      </c>
      <c r="HU6" s="191" t="str">
        <f ca="1">INDEX('GenerateurBingo.com'!$E$397:$E$401,MATCH(LARGE('GenerateurBingo.com'!$F$397:$F$401,ROW()-1),'GenerateurBingo.com'!$F$397:$F$401,0))</f>
        <v>Mot 15</v>
      </c>
      <c r="HV6" s="191" t="str">
        <f ca="1">INDEX('GenerateurBingo.com'!$G$397:$G$401,MATCH(LARGE('GenerateurBingo.com'!$H$397:$H$401,ROW()-1),'GenerateurBingo.com'!$H$397:$H$401,0))</f>
        <v>Mot 20</v>
      </c>
      <c r="HW6" s="191" t="str">
        <f ca="1">INDEX('GenerateurBingo.com'!$I$397:$I$401,MATCH(LARGE('GenerateurBingo.com'!$J$397:$J$401,ROW()-1),'GenerateurBingo.com'!$J$397:$J$401,0))</f>
        <v>Mot 24</v>
      </c>
      <c r="HX6" s="191" t="str">
        <f ca="1">INDEX('GenerateurBingo.com'!$A$407:$A$411,MATCH(LARGE('GenerateurBingo.com'!$B$407:$B$411,ROW()-1),'GenerateurBingo.com'!$B$407:$B$411,0))</f>
        <v>Mot 5</v>
      </c>
      <c r="HY6" s="191" t="str">
        <f ca="1">INDEX('GenerateurBingo.com'!$C$407:$C$411,MATCH(LARGE('GenerateurBingo.com'!$D$407:$D$411,ROW()-1),'GenerateurBingo.com'!$D$407:$D$411,0))</f>
        <v>Mot 9</v>
      </c>
      <c r="HZ6" s="191" t="str">
        <f ca="1">INDEX('GenerateurBingo.com'!$E$407:$E$411,MATCH(LARGE('GenerateurBingo.com'!$F$407:$F$411,ROW()-1),'GenerateurBingo.com'!$F$407:$F$411,0))</f>
        <v>Mot 13</v>
      </c>
      <c r="IA6" s="191" t="str">
        <f ca="1">INDEX('GenerateurBingo.com'!$G$407:$G$411,MATCH(LARGE('GenerateurBingo.com'!$H$407:$H$411,ROW()-1),'GenerateurBingo.com'!$H$407:$H$411,0))</f>
        <v>Mot 20</v>
      </c>
      <c r="IB6" s="191" t="str">
        <f ca="1">INDEX('GenerateurBingo.com'!$I$407:$I$411,MATCH(LARGE('GenerateurBingo.com'!$J$407:$J$411,ROW()-1),'GenerateurBingo.com'!$J$407:$J$411,0))</f>
        <v>Mot 21</v>
      </c>
      <c r="ID6" s="191" t="str">
        <f ca="1">INDEX('GenerateurBingo.com'!$A$417:$A$421,MATCH(LARGE('GenerateurBingo.com'!$B$417:$B$421,ROW()-1),'GenerateurBingo.com'!$B$417:$B$421,0))</f>
        <v>Mot 2</v>
      </c>
      <c r="IE6" s="191" t="str">
        <f ca="1">INDEX('GenerateurBingo.com'!$C$417:$C$421,MATCH(LARGE('GenerateurBingo.com'!$D$417:$D$421,ROW()-1),'GenerateurBingo.com'!$D$417:$D$421,0))</f>
        <v>Mot 10</v>
      </c>
      <c r="IF6" s="191" t="str">
        <f ca="1">INDEX('GenerateurBingo.com'!$E$417:$E$421,MATCH(LARGE('GenerateurBingo.com'!$F$417:$F$421,ROW()-1),'GenerateurBingo.com'!$F$417:$F$421,0))</f>
        <v>Mot 14</v>
      </c>
      <c r="IG6" s="191" t="str">
        <f ca="1">INDEX('GenerateurBingo.com'!$G$417:$G$421,MATCH(LARGE('GenerateurBingo.com'!$H$417:$H$421,ROW()-1),'GenerateurBingo.com'!$H$417:$H$421,0))</f>
        <v>Mot 17</v>
      </c>
      <c r="IH6" s="191" t="str">
        <f ca="1">INDEX('GenerateurBingo.com'!$I$417:$I$421,MATCH(LARGE('GenerateurBingo.com'!$J$417:$J$421,ROW()-1),'GenerateurBingo.com'!$J$417:$J$421,0))</f>
        <v>Mot 24</v>
      </c>
      <c r="II6" s="191" t="str">
        <f ca="1">INDEX('GenerateurBingo.com'!$A$427:$A$431,MATCH(LARGE('GenerateurBingo.com'!$B$427:$B$431,ROW()-1),'GenerateurBingo.com'!$B$427:$B$431,0))</f>
        <v>Mot 2</v>
      </c>
      <c r="IJ6" s="191" t="str">
        <f ca="1">INDEX('GenerateurBingo.com'!$C$427:$C$431,MATCH(LARGE('GenerateurBingo.com'!$D$427:$D$431,ROW()-1),'GenerateurBingo.com'!$D$427:$D$431,0))</f>
        <v>Mot 8</v>
      </c>
      <c r="IK6" s="191" t="str">
        <f ca="1">INDEX('GenerateurBingo.com'!$E$427:$E$431,MATCH(LARGE('GenerateurBingo.com'!$F$427:$F$431,ROW()-1),'GenerateurBingo.com'!$F$427:$F$431,0))</f>
        <v>Mot 14</v>
      </c>
      <c r="IL6" s="191" t="str">
        <f ca="1">INDEX('GenerateurBingo.com'!$G$427:$G$431,MATCH(LARGE('GenerateurBingo.com'!$H$427:$H$431,ROW()-1),'GenerateurBingo.com'!$H$427:$H$431,0))</f>
        <v>Mot 20</v>
      </c>
      <c r="IM6" s="191" t="str">
        <f ca="1">INDEX('GenerateurBingo.com'!$I$427:$I$431,MATCH(LARGE('GenerateurBingo.com'!$J$427:$J$431,ROW()-1),'GenerateurBingo.com'!$J$427:$J$431,0))</f>
        <v>Mot 23</v>
      </c>
      <c r="IO6" s="191" t="str">
        <f ca="1">INDEX('GenerateurBingo.com'!$A$437:$A$441,MATCH(LARGE('GenerateurBingo.com'!$B$437:$B$441,ROW()-1),'GenerateurBingo.com'!$B$437:$B$441,0))</f>
        <v>Mot 2</v>
      </c>
      <c r="IP6" s="191" t="str">
        <f ca="1">INDEX('GenerateurBingo.com'!$C$437:$C$441,MATCH(LARGE('GenerateurBingo.com'!$D$437:$D$441,ROW()-1),'GenerateurBingo.com'!$D$437:$D$441,0))</f>
        <v>Mot 6</v>
      </c>
      <c r="IQ6" s="191" t="str">
        <f ca="1">INDEX('GenerateurBingo.com'!$E$437:$E$441,MATCH(LARGE('GenerateurBingo.com'!$F$437:$F$441,ROW()-1),'GenerateurBingo.com'!$F$437:$F$441,0))</f>
        <v>Mot 11</v>
      </c>
      <c r="IR6" s="191" t="str">
        <f ca="1">INDEX('GenerateurBingo.com'!$G$437:$G$441,MATCH(LARGE('GenerateurBingo.com'!$H$437:$H$441,ROW()-1),'GenerateurBingo.com'!$H$437:$H$441,0))</f>
        <v>Mot 16</v>
      </c>
      <c r="IS6" s="191" t="str">
        <f ca="1">INDEX('GenerateurBingo.com'!$I$437:$I$441,MATCH(LARGE('GenerateurBingo.com'!$J$437:$J$441,ROW()-1),'GenerateurBingo.com'!$J$437:$J$441,0))</f>
        <v>Mot 25</v>
      </c>
      <c r="IT6" s="191" t="str">
        <f ca="1">INDEX('GenerateurBingo.com'!$A$447:$A$451,MATCH(LARGE('GenerateurBingo.com'!$B$447:$B$451,ROW()-1),'GenerateurBingo.com'!$B$447:$B$451,0))</f>
        <v>Mot 5</v>
      </c>
      <c r="IU6" s="191" t="str">
        <f ca="1">INDEX('GenerateurBingo.com'!$C$447:$C$451,MATCH(LARGE('GenerateurBingo.com'!$D$447:$D$451,ROW()-1),'GenerateurBingo.com'!$D$447:$D$451,0))</f>
        <v>Mot 9</v>
      </c>
      <c r="IV6" s="191" t="str">
        <f ca="1">INDEX('GenerateurBingo.com'!$E$447:$E$451,MATCH(LARGE('GenerateurBingo.com'!$F$447:$F$451,ROW()-1),'GenerateurBingo.com'!$F$447:$F$451,0))</f>
        <v>Mot 14</v>
      </c>
      <c r="IW6" s="191" t="str">
        <f ca="1">INDEX('GenerateurBingo.com'!$G$447:$G$451,MATCH(LARGE('GenerateurBingo.com'!$H$447:$H$451,ROW()-1),'GenerateurBingo.com'!$H$447:$H$451,0))</f>
        <v>Mot 18</v>
      </c>
      <c r="IX6" s="191" t="str">
        <f ca="1">INDEX('GenerateurBingo.com'!$I$447:$I$451,MATCH(LARGE('GenerateurBingo.com'!$J$447:$J$451,ROW()-1),'GenerateurBingo.com'!$J$447:$J$451,0))</f>
        <v>Mot 23</v>
      </c>
      <c r="IZ6" s="191" t="str">
        <f ca="1">INDEX('GenerateurBingo.com'!$A$457:$A$461,MATCH(LARGE('GenerateurBingo.com'!$B$457:$B$461,ROW()-1),'GenerateurBingo.com'!$B$457:$B$461,0))</f>
        <v>Mot 4</v>
      </c>
      <c r="JA6" s="191" t="str">
        <f ca="1">INDEX('GenerateurBingo.com'!$C$457:$C$461,MATCH(LARGE('GenerateurBingo.com'!$D$457:$D$461,ROW()-1),'GenerateurBingo.com'!$D$457:$D$461,0))</f>
        <v>Mot 9</v>
      </c>
      <c r="JB6" s="191" t="str">
        <f ca="1">INDEX('GenerateurBingo.com'!$E$457:$E$461,MATCH(LARGE('GenerateurBingo.com'!$F$457:$F$461,ROW()-1),'GenerateurBingo.com'!$F$457:$F$461,0))</f>
        <v>Mot 12</v>
      </c>
      <c r="JC6" s="191" t="str">
        <f ca="1">INDEX('GenerateurBingo.com'!$G$457:$G$461,MATCH(LARGE('GenerateurBingo.com'!$H$457:$H$461,ROW()-1),'GenerateurBingo.com'!$H$457:$H$461,0))</f>
        <v>Mot 17</v>
      </c>
      <c r="JD6" s="191" t="str">
        <f ca="1">INDEX('GenerateurBingo.com'!$I$457:$I$461,MATCH(LARGE('GenerateurBingo.com'!$J$457:$J$461,ROW()-1),'GenerateurBingo.com'!$J$457:$J$461,0))</f>
        <v>Mot 25</v>
      </c>
      <c r="JE6" s="191" t="str">
        <f ca="1">INDEX('GenerateurBingo.com'!$A$467:$A$471,MATCH(LARGE('GenerateurBingo.com'!$B$467:$B$471,ROW()-1),'GenerateurBingo.com'!$B$467:$B$471,0))</f>
        <v>Mot 1</v>
      </c>
      <c r="JF6" s="191" t="str">
        <f ca="1">INDEX('GenerateurBingo.com'!$C$467:$C$471,MATCH(LARGE('GenerateurBingo.com'!$D$467:$D$471,ROW()-1),'GenerateurBingo.com'!$D$467:$D$471,0))</f>
        <v>Mot 8</v>
      </c>
      <c r="JG6" s="191" t="str">
        <f ca="1">INDEX('GenerateurBingo.com'!$E$467:$E$471,MATCH(LARGE('GenerateurBingo.com'!$F$467:$F$471,ROW()-1),'GenerateurBingo.com'!$F$467:$F$471,0))</f>
        <v>Mot 13</v>
      </c>
      <c r="JH6" s="191" t="str">
        <f ca="1">INDEX('GenerateurBingo.com'!$G$467:$G$471,MATCH(LARGE('GenerateurBingo.com'!$H$467:$H$471,ROW()-1),'GenerateurBingo.com'!$H$467:$H$471,0))</f>
        <v>Mot 18</v>
      </c>
      <c r="JI6" s="191" t="str">
        <f ca="1">INDEX('GenerateurBingo.com'!$I$467:$I$471,MATCH(LARGE('GenerateurBingo.com'!$J$467:$J$471,ROW()-1),'GenerateurBingo.com'!$J$467:$J$471,0))</f>
        <v>Mot 23</v>
      </c>
      <c r="JK6" s="191" t="str">
        <f ca="1">INDEX('GenerateurBingo.com'!$A$477:$A$481,MATCH(LARGE('GenerateurBingo.com'!$B$477:$B$481,ROW()-1),'GenerateurBingo.com'!$B$477:$B$481,0))</f>
        <v>Mot 5</v>
      </c>
      <c r="JL6" s="191" t="str">
        <f ca="1">INDEX('GenerateurBingo.com'!$C$477:$C$481,MATCH(LARGE('GenerateurBingo.com'!$D$477:$D$481,ROW()-1),'GenerateurBingo.com'!$D$477:$D$481,0))</f>
        <v>Mot 10</v>
      </c>
      <c r="JM6" s="191" t="str">
        <f ca="1">INDEX('GenerateurBingo.com'!$E$477:$E$481,MATCH(LARGE('GenerateurBingo.com'!$F$477:$F$481,ROW()-1),'GenerateurBingo.com'!$F$477:$F$481,0))</f>
        <v>Mot 13</v>
      </c>
      <c r="JN6" s="191" t="str">
        <f ca="1">INDEX('GenerateurBingo.com'!$G$477:$G$481,MATCH(LARGE('GenerateurBingo.com'!$H$477:$H$481,ROW()-1),'GenerateurBingo.com'!$H$477:$H$481,0))</f>
        <v>Mot 16</v>
      </c>
      <c r="JO6" s="191" t="str">
        <f ca="1">INDEX('GenerateurBingo.com'!$I$477:$I$481,MATCH(LARGE('GenerateurBingo.com'!$J$477:$J$481,ROW()-1),'GenerateurBingo.com'!$J$477:$J$481,0))</f>
        <v>Mot 24</v>
      </c>
      <c r="JP6" s="191" t="str">
        <f ca="1">INDEX('GenerateurBingo.com'!$A$487:$A$491,MATCH(LARGE('GenerateurBingo.com'!$B$487:$B$491,ROW()-1),'GenerateurBingo.com'!$B$487:$B$491,0))</f>
        <v>Mot 1</v>
      </c>
      <c r="JQ6" s="191" t="str">
        <f ca="1">INDEX('GenerateurBingo.com'!$C$487:$C$491,MATCH(LARGE('GenerateurBingo.com'!$D$487:$D$491,ROW()-1),'GenerateurBingo.com'!$D$487:$D$491,0))</f>
        <v>Mot 6</v>
      </c>
      <c r="JR6" s="191" t="str">
        <f ca="1">INDEX('GenerateurBingo.com'!$E$487:$E$491,MATCH(LARGE('GenerateurBingo.com'!$F$487:$F$491,ROW()-1),'GenerateurBingo.com'!$F$487:$F$491,0))</f>
        <v>Mot 12</v>
      </c>
      <c r="JS6" s="191" t="str">
        <f ca="1">INDEX('GenerateurBingo.com'!$G$487:$G$491,MATCH(LARGE('GenerateurBingo.com'!$H$487:$H$491,ROW()-1),'GenerateurBingo.com'!$H$487:$H$491,0))</f>
        <v>Mot 18</v>
      </c>
      <c r="JT6" s="191" t="str">
        <f ca="1">INDEX('GenerateurBingo.com'!$I$487:$I$491,MATCH(LARGE('GenerateurBingo.com'!$J$487:$J$491,ROW()-1),'GenerateurBingo.com'!$J$487:$J$491,0))</f>
        <v>Mot 22</v>
      </c>
      <c r="JV6" s="191" t="str">
        <f ca="1">INDEX('GenerateurBingo.com'!$A$497:$A$501,MATCH(LARGE('GenerateurBingo.com'!$B$497:$B$501,ROW()-1),'GenerateurBingo.com'!$B$497:$B$501,0))</f>
        <v>Mot 2</v>
      </c>
      <c r="JW6" s="191" t="str">
        <f ca="1">INDEX('GenerateurBingo.com'!$C$497:$C$501,MATCH(LARGE('GenerateurBingo.com'!$D$497:$D$501,ROW()-1),'GenerateurBingo.com'!$D$497:$D$501,0))</f>
        <v>Mot 7</v>
      </c>
      <c r="JX6" s="191" t="str">
        <f ca="1">INDEX('GenerateurBingo.com'!$E$497:$E$501,MATCH(LARGE('GenerateurBingo.com'!$F$497:$F$501,ROW()-1),'GenerateurBingo.com'!$F$497:$F$501,0))</f>
        <v>Mot 14</v>
      </c>
      <c r="JY6" s="191" t="str">
        <f ca="1">INDEX('GenerateurBingo.com'!$G$497:$G$501,MATCH(LARGE('GenerateurBingo.com'!$H$497:$H$501,ROW()-1),'GenerateurBingo.com'!$H$497:$H$501,0))</f>
        <v>Mot 18</v>
      </c>
      <c r="JZ6" s="191" t="str">
        <f ca="1">INDEX('GenerateurBingo.com'!$I$497:$I$501,MATCH(LARGE('GenerateurBingo.com'!$J$497:$J$501,ROW()-1),'GenerateurBingo.com'!$J$497:$J$501,0))</f>
        <v>Mot 22</v>
      </c>
      <c r="KA6" s="192" t="str">
        <f ca="1">INDEX('GenerateurBingo.com'!$A$507:$A$511,MATCH(LARGE('GenerateurBingo.com'!$B$507:$B$511,ROW()-1),'GenerateurBingo.com'!$B$507:$B$511,0))</f>
        <v>Mot 2</v>
      </c>
      <c r="KB6" s="192" t="str">
        <f ca="1">INDEX('GenerateurBingo.com'!$C$507:$C$511,MATCH(LARGE('GenerateurBingo.com'!$D$507:$D$511,ROW()-1),'GenerateurBingo.com'!$D$507:$D$511,0))</f>
        <v>Mot 6</v>
      </c>
      <c r="KC6" s="192" t="str">
        <f ca="1">INDEX('GenerateurBingo.com'!$E$507:$E$511,MATCH(LARGE('GenerateurBingo.com'!$F$507:$F$511,ROW()-1),'GenerateurBingo.com'!$F$507:$F$511,0))</f>
        <v>Mot 13</v>
      </c>
      <c r="KD6" s="192" t="str">
        <f ca="1">INDEX('GenerateurBingo.com'!$G$507:$G$511,MATCH(LARGE('GenerateurBingo.com'!$H$507:$H$511,ROW()-1),'GenerateurBingo.com'!$H$507:$H$511,0))</f>
        <v>Mot 17</v>
      </c>
      <c r="KE6" s="192" t="str">
        <f ca="1">INDEX('GenerateurBingo.com'!$I$507:$I$511,MATCH(LARGE('GenerateurBingo.com'!$J$507:$J$511,ROW()-1),'GenerateurBingo.com'!$J$507:$J$511,0))</f>
        <v>Mot 23</v>
      </c>
      <c r="KF6" s="193"/>
      <c r="KG6" s="192" t="str">
        <f ca="1">INDEX('GenerateurBingo.com'!$A$517:$A$521,MATCH(LARGE('GenerateurBingo.com'!$B$517:$B$521,ROW()-1),'GenerateurBingo.com'!$B$517:$B$521,0))</f>
        <v>Mot 3</v>
      </c>
      <c r="KH6" s="192" t="str">
        <f ca="1">INDEX('GenerateurBingo.com'!$C$517:$C$521,MATCH(LARGE('GenerateurBingo.com'!$D$517:$D$521,ROW()-1),'GenerateurBingo.com'!$D$517:$D$521,0))</f>
        <v>Mot 8</v>
      </c>
      <c r="KI6" s="192" t="str">
        <f ca="1">INDEX('GenerateurBingo.com'!$E$517:$E$521,MATCH(LARGE('GenerateurBingo.com'!$F$517:$F$521,ROW()-1),'GenerateurBingo.com'!$F$517:$F$521,0))</f>
        <v>Mot 13</v>
      </c>
      <c r="KJ6" s="192" t="str">
        <f ca="1">INDEX('GenerateurBingo.com'!$G$517:$G$521,MATCH(LARGE('GenerateurBingo.com'!$H$517:$H$521,ROW()-1),'GenerateurBingo.com'!$H$517:$H$521,0))</f>
        <v>Mot 16</v>
      </c>
      <c r="KK6" s="192" t="str">
        <f ca="1">INDEX('GenerateurBingo.com'!$I$517:$I$521,MATCH(LARGE('GenerateurBingo.com'!$J$517:$J$521,ROW()-1),'GenerateurBingo.com'!$J$517:$J$521,0))</f>
        <v>Mot 25</v>
      </c>
      <c r="KL6" s="192" t="str">
        <f ca="1">INDEX('GenerateurBingo.com'!$A$527:$A$531,MATCH(LARGE('GenerateurBingo.com'!$B$527:$B$531,ROW()-1),'GenerateurBingo.com'!$B$527:$B$531,0))</f>
        <v>Mot 5</v>
      </c>
      <c r="KM6" s="192" t="str">
        <f ca="1">INDEX('GenerateurBingo.com'!$C$527:$C$531,MATCH(LARGE('GenerateurBingo.com'!$D$527:$D$531,ROW()-1),'GenerateurBingo.com'!$D$527:$D$531,0))</f>
        <v>Mot 10</v>
      </c>
      <c r="KN6" s="192" t="str">
        <f ca="1">INDEX('GenerateurBingo.com'!$E$527:$E$531,MATCH(LARGE('GenerateurBingo.com'!$F$527:$F$531,ROW()-1),'GenerateurBingo.com'!$F$527:$F$531,0))</f>
        <v>Mot 15</v>
      </c>
      <c r="KO6" s="192" t="str">
        <f ca="1">INDEX('GenerateurBingo.com'!$G$527:$G$531,MATCH(LARGE('GenerateurBingo.com'!$H$527:$H$531,ROW()-1),'GenerateurBingo.com'!$H$527:$H$531,0))</f>
        <v>Mot 19</v>
      </c>
      <c r="KP6" s="192" t="str">
        <f ca="1">INDEX('GenerateurBingo.com'!$I$527:$I$531,MATCH(LARGE('GenerateurBingo.com'!$J$527:$J$531,ROW()-1),'GenerateurBingo.com'!$J$527:$J$531,0))</f>
        <v>Mot 21</v>
      </c>
      <c r="KQ6" s="193"/>
      <c r="KR6" s="192" t="str">
        <f ca="1">INDEX('GenerateurBingo.com'!$A$537:$A$541,MATCH(LARGE('GenerateurBingo.com'!$B$537:$B$541,ROW()-1),'GenerateurBingo.com'!$B$537:$B$541,0))</f>
        <v>Mot 5</v>
      </c>
      <c r="KS6" s="192" t="str">
        <f ca="1">INDEX('GenerateurBingo.com'!$C$537:$C$541,MATCH(LARGE('GenerateurBingo.com'!$D$537:$D$541,ROW()-1),'GenerateurBingo.com'!$D$537:$D$541,0))</f>
        <v>Mot 6</v>
      </c>
      <c r="KT6" s="192" t="str">
        <f ca="1">INDEX('GenerateurBingo.com'!$E$537:$E$541,MATCH(LARGE('GenerateurBingo.com'!$F$537:$F$541,ROW()-1),'GenerateurBingo.com'!$F$537:$F$541,0))</f>
        <v>Mot 11</v>
      </c>
      <c r="KU6" s="192" t="str">
        <f ca="1">INDEX('GenerateurBingo.com'!$G$537:$G$541,MATCH(LARGE('GenerateurBingo.com'!$H$537:$H$541,ROW()-1),'GenerateurBingo.com'!$H$537:$H$541,0))</f>
        <v>Mot 17</v>
      </c>
      <c r="KV6" s="192" t="str">
        <f ca="1">INDEX('GenerateurBingo.com'!$I$537:$I$541,MATCH(LARGE('GenerateurBingo.com'!$J$537:$J$541,ROW()-1),'GenerateurBingo.com'!$J$537:$J$541,0))</f>
        <v>Mot 21</v>
      </c>
      <c r="KW6" s="192" t="str">
        <f ca="1">INDEX('GenerateurBingo.com'!$A$547:$A$551,MATCH(LARGE('GenerateurBingo.com'!$B$547:$B$551,ROW()-1),'GenerateurBingo.com'!$B$547:$B$551,0))</f>
        <v>Mot 2</v>
      </c>
      <c r="KX6" s="192" t="str">
        <f ca="1">INDEX('GenerateurBingo.com'!$C$547:$C$551,MATCH(LARGE('GenerateurBingo.com'!$D$547:$D$551,ROW()-1),'GenerateurBingo.com'!$D$547:$D$551,0))</f>
        <v>Mot 9</v>
      </c>
      <c r="KY6" s="192" t="str">
        <f ca="1">INDEX('GenerateurBingo.com'!$E$547:$E$551,MATCH(LARGE('GenerateurBingo.com'!$F$547:$F$551,ROW()-1),'GenerateurBingo.com'!$F$547:$F$551,0))</f>
        <v>Mot 11</v>
      </c>
      <c r="KZ6" s="192" t="str">
        <f ca="1">INDEX('GenerateurBingo.com'!$G$547:$G$551,MATCH(LARGE('GenerateurBingo.com'!$H$547:$H$551,ROW()-1),'GenerateurBingo.com'!$H$547:$H$551,0))</f>
        <v>Mot 16</v>
      </c>
      <c r="LA6" s="192" t="str">
        <f ca="1">INDEX('GenerateurBingo.com'!$I$547:$I$551,MATCH(LARGE('GenerateurBingo.com'!$J$547:$J$551,ROW()-1),'GenerateurBingo.com'!$J$547:$J$551,0))</f>
        <v>Mot 24</v>
      </c>
      <c r="LB6" s="193"/>
      <c r="LC6" s="192" t="str">
        <f ca="1">INDEX('GenerateurBingo.com'!$A$557:$A$561,MATCH(LARGE('GenerateurBingo.com'!$B$557:$B$561,ROW()-1),'GenerateurBingo.com'!$B$557:$B$561,0))</f>
        <v>Mot 2</v>
      </c>
      <c r="LD6" s="192" t="str">
        <f ca="1">INDEX('GenerateurBingo.com'!$C$557:$C$561,MATCH(LARGE('GenerateurBingo.com'!$D$557:$D$561,ROW()-1),'GenerateurBingo.com'!$D$557:$D$561,0))</f>
        <v>Mot 8</v>
      </c>
      <c r="LE6" s="192" t="str">
        <f ca="1">INDEX('GenerateurBingo.com'!$E$557:$E$561,MATCH(LARGE('GenerateurBingo.com'!$F$557:$F$561,ROW()-1),'GenerateurBingo.com'!$F$557:$F$561,0))</f>
        <v>Mot 13</v>
      </c>
      <c r="LF6" s="192" t="str">
        <f ca="1">INDEX('GenerateurBingo.com'!$G$557:$G$561,MATCH(LARGE('GenerateurBingo.com'!$H$557:$H$561,ROW()-1),'GenerateurBingo.com'!$H$557:$H$561,0))</f>
        <v>Mot 19</v>
      </c>
      <c r="LG6" s="192" t="str">
        <f ca="1">INDEX('GenerateurBingo.com'!$I$557:$I$561,MATCH(LARGE('GenerateurBingo.com'!$J$557:$J$561,ROW()-1),'GenerateurBingo.com'!$J$557:$J$561,0))</f>
        <v>Mot 21</v>
      </c>
      <c r="LH6" s="192" t="str">
        <f ca="1">INDEX('GenerateurBingo.com'!$A$567:$A$571,MATCH(LARGE('GenerateurBingo.com'!$B$567:$B$571,ROW()-1),'GenerateurBingo.com'!$B$567:$B$571,0))</f>
        <v>Mot 1</v>
      </c>
      <c r="LI6" s="192" t="str">
        <f ca="1">INDEX('GenerateurBingo.com'!$C$567:$C$571,MATCH(LARGE('GenerateurBingo.com'!$D$567:$D$571,ROW()-1),'GenerateurBingo.com'!$D$567:$D$571,0))</f>
        <v>Mot 10</v>
      </c>
      <c r="LJ6" s="192" t="str">
        <f ca="1">INDEX('GenerateurBingo.com'!$E$567:$E$571,MATCH(LARGE('GenerateurBingo.com'!$F$567:$F$571,ROW()-1),'GenerateurBingo.com'!$F$567:$F$571,0))</f>
        <v>Mot 11</v>
      </c>
      <c r="LK6" s="192" t="str">
        <f ca="1">INDEX('GenerateurBingo.com'!$G$567:$G$571,MATCH(LARGE('GenerateurBingo.com'!$H$567:$H$571,ROW()-1),'GenerateurBingo.com'!$H$567:$H$571,0))</f>
        <v>Mot 18</v>
      </c>
      <c r="LL6" s="192" t="str">
        <f ca="1">INDEX('GenerateurBingo.com'!$I$567:$I$571,MATCH(LARGE('GenerateurBingo.com'!$J$567:$J$571,ROW()-1),'GenerateurBingo.com'!$J$567:$J$571,0))</f>
        <v>Mot 25</v>
      </c>
      <c r="LM6" s="193"/>
      <c r="LN6" s="192" t="str">
        <f ca="1">INDEX('GenerateurBingo.com'!$A$577:$A$581,MATCH(LARGE('GenerateurBingo.com'!$B$577:$B$581,ROW()-1),'GenerateurBingo.com'!$B$577:$B$581,0))</f>
        <v>Mot 5</v>
      </c>
      <c r="LO6" s="192" t="str">
        <f ca="1">INDEX('GenerateurBingo.com'!$C$577:$C$581,MATCH(LARGE('GenerateurBingo.com'!$D$577:$D$581,ROW()-1),'GenerateurBingo.com'!$D$577:$D$581,0))</f>
        <v>Mot 6</v>
      </c>
      <c r="LP6" s="192" t="str">
        <f ca="1">INDEX('GenerateurBingo.com'!$E$577:$E$581,MATCH(LARGE('GenerateurBingo.com'!$F$577:$F$581,ROW()-1),'GenerateurBingo.com'!$F$577:$F$581,0))</f>
        <v>Mot 13</v>
      </c>
      <c r="LQ6" s="192" t="str">
        <f ca="1">INDEX('GenerateurBingo.com'!$G$577:$G$581,MATCH(LARGE('GenerateurBingo.com'!$H$577:$H$581,ROW()-1),'GenerateurBingo.com'!$H$577:$H$581,0))</f>
        <v>Mot 18</v>
      </c>
      <c r="LR6" s="192" t="str">
        <f ca="1">INDEX('GenerateurBingo.com'!$I$577:$I$581,MATCH(LARGE('GenerateurBingo.com'!$J$577:$J$581,ROW()-1),'GenerateurBingo.com'!$J$577:$J$581,0))</f>
        <v>Mot 22</v>
      </c>
      <c r="LS6" s="192" t="str">
        <f ca="1">INDEX('GenerateurBingo.com'!$A$587:$A$591,MATCH(LARGE('GenerateurBingo.com'!$B$587:$B$591,ROW()-1),'GenerateurBingo.com'!$B$587:$B$591,0))</f>
        <v>Mot 4</v>
      </c>
      <c r="LT6" s="192" t="str">
        <f ca="1">INDEX('GenerateurBingo.com'!$C$587:$C$591,MATCH(LARGE('GenerateurBingo.com'!$D$587:$D$591,ROW()-1),'GenerateurBingo.com'!$D$587:$D$591,0))</f>
        <v>Mot 6</v>
      </c>
      <c r="LU6" s="192" t="str">
        <f ca="1">INDEX('GenerateurBingo.com'!$E$587:$E$591,MATCH(LARGE('GenerateurBingo.com'!$F$587:$F$591,ROW()-1),'GenerateurBingo.com'!$F$587:$F$591,0))</f>
        <v>Mot 14</v>
      </c>
      <c r="LV6" s="192" t="str">
        <f ca="1">INDEX('GenerateurBingo.com'!$G$587:$G$591,MATCH(LARGE('GenerateurBingo.com'!$H$587:$H$591,ROW()-1),'GenerateurBingo.com'!$H$587:$H$591,0))</f>
        <v>Mot 16</v>
      </c>
      <c r="LW6" s="192" t="str">
        <f ca="1">INDEX('GenerateurBingo.com'!$I$587:$I$591,MATCH(LARGE('GenerateurBingo.com'!$J$587:$J$591,ROW()-1),'GenerateurBingo.com'!$J$587:$J$591,0))</f>
        <v>Mot 23</v>
      </c>
      <c r="LX6" s="193"/>
      <c r="LY6" s="192" t="str">
        <f ca="1">INDEX('GenerateurBingo.com'!$A$597:$A$601,MATCH(LARGE('GenerateurBingo.com'!$B$597:$B$601,ROW()-1),'GenerateurBingo.com'!$B$597:$B$601,0))</f>
        <v>Mot 4</v>
      </c>
      <c r="LZ6" s="192" t="str">
        <f ca="1">INDEX('GenerateurBingo.com'!$C$597:$C$601,MATCH(LARGE('GenerateurBingo.com'!$D$597:$D$601,ROW()-1),'GenerateurBingo.com'!$D$597:$D$601,0))</f>
        <v>Mot 7</v>
      </c>
      <c r="MA6" s="192" t="str">
        <f ca="1">INDEX('GenerateurBingo.com'!$E$597:$E$601,MATCH(LARGE('GenerateurBingo.com'!$F$597:$F$601,ROW()-1),'GenerateurBingo.com'!$F$597:$F$601,0))</f>
        <v>Mot 14</v>
      </c>
      <c r="MB6" s="192" t="str">
        <f ca="1">INDEX('GenerateurBingo.com'!$G$597:$G$601,MATCH(LARGE('GenerateurBingo.com'!$H$597:$H$601,ROW()-1),'GenerateurBingo.com'!$H$597:$H$601,0))</f>
        <v>Mot 17</v>
      </c>
      <c r="MC6" s="192" t="str">
        <f ca="1">INDEX('GenerateurBingo.com'!$I$597:$I$601,MATCH(LARGE('GenerateurBingo.com'!$J$597:$J$601,ROW()-1),'GenerateurBingo.com'!$J$597:$J$601,0))</f>
        <v>Mot 25</v>
      </c>
      <c r="MD6" s="192" t="str">
        <f ca="1">INDEX('GenerateurBingo.com'!$A$607:$A$611,MATCH(LARGE('GenerateurBingo.com'!$B$607:$B$611,ROW()-1),'GenerateurBingo.com'!$B$607:$B$611,0))</f>
        <v>Mot 2</v>
      </c>
      <c r="ME6" s="192" t="str">
        <f ca="1">INDEX('GenerateurBingo.com'!$C$607:$C$611,MATCH(LARGE('GenerateurBingo.com'!$D$607:$D$611,ROW()-1),'GenerateurBingo.com'!$D$607:$D$611,0))</f>
        <v>Mot 6</v>
      </c>
      <c r="MF6" s="192" t="str">
        <f ca="1">INDEX('GenerateurBingo.com'!$E$607:$E$611,MATCH(LARGE('GenerateurBingo.com'!$F$607:$F$611,ROW()-1),'GenerateurBingo.com'!$F$607:$F$611,0))</f>
        <v>Mot 15</v>
      </c>
      <c r="MG6" s="192" t="str">
        <f ca="1">INDEX('GenerateurBingo.com'!$G$607:$G$611,MATCH(LARGE('GenerateurBingo.com'!$H$607:$H$611,ROW()-1),'GenerateurBingo.com'!$H$607:$H$611,0))</f>
        <v>Mot 17</v>
      </c>
      <c r="MH6" s="192" t="str">
        <f ca="1">INDEX('GenerateurBingo.com'!$I$607:$I$611,MATCH(LARGE('GenerateurBingo.com'!$J$607:$J$611,ROW()-1),'GenerateurBingo.com'!$J$607:$J$611,0))</f>
        <v>Mot 22</v>
      </c>
      <c r="MI6" s="193"/>
      <c r="MJ6" s="192" t="str">
        <f ca="1">INDEX('GenerateurBingo.com'!$A$617:$A$621,MATCH(LARGE('GenerateurBingo.com'!$B$617:$B$621,ROW()-1),'GenerateurBingo.com'!$B$617:$B$621,0))</f>
        <v>Mot 5</v>
      </c>
      <c r="MK6" s="192" t="str">
        <f ca="1">INDEX('GenerateurBingo.com'!$C$617:$C$621,MATCH(LARGE('GenerateurBingo.com'!$D$617:$D$621,ROW()-1),'GenerateurBingo.com'!$D$617:$D$621,0))</f>
        <v>Mot 6</v>
      </c>
      <c r="ML6" s="192" t="str">
        <f ca="1">INDEX('GenerateurBingo.com'!$E$617:$E$621,MATCH(LARGE('GenerateurBingo.com'!$F$617:$F$621,ROW()-1),'GenerateurBingo.com'!$F$617:$F$621,0))</f>
        <v>Mot 15</v>
      </c>
      <c r="MM6" s="192" t="str">
        <f ca="1">INDEX('GenerateurBingo.com'!$G$617:$G$621,MATCH(LARGE('GenerateurBingo.com'!$H$617:$H$621,ROW()-1),'GenerateurBingo.com'!$H$617:$H$621,0))</f>
        <v>Mot 16</v>
      </c>
      <c r="MN6" s="192" t="str">
        <f ca="1">INDEX('GenerateurBingo.com'!$I$617:$I$621,MATCH(LARGE('GenerateurBingo.com'!$J$617:$J$621,ROW()-1),'GenerateurBingo.com'!$J$617:$J$621,0))</f>
        <v>Mot 23</v>
      </c>
      <c r="MO6" s="192" t="str">
        <f ca="1">INDEX('GenerateurBingo.com'!$A$627:$A$631,MATCH(LARGE('GenerateurBingo.com'!$B$627:$B$631,ROW()-1),'GenerateurBingo.com'!$B$627:$B$631,0))</f>
        <v>Mot 1</v>
      </c>
      <c r="MP6" s="192" t="str">
        <f ca="1">INDEX('GenerateurBingo.com'!$C$627:$C$631,MATCH(LARGE('GenerateurBingo.com'!$D$627:$D$631,ROW()-1),'GenerateurBingo.com'!$D$627:$D$631,0))</f>
        <v>Mot 9</v>
      </c>
      <c r="MQ6" s="192" t="str">
        <f ca="1">INDEX('GenerateurBingo.com'!$E$627:$E$631,MATCH(LARGE('GenerateurBingo.com'!$F$627:$F$631,ROW()-1),'GenerateurBingo.com'!$F$627:$F$631,0))</f>
        <v>Mot 11</v>
      </c>
      <c r="MR6" s="192" t="str">
        <f ca="1">INDEX('GenerateurBingo.com'!$G$627:$G$631,MATCH(LARGE('GenerateurBingo.com'!$H$627:$H$631,ROW()-1),'GenerateurBingo.com'!$H$627:$H$631,0))</f>
        <v>Mot 16</v>
      </c>
      <c r="MS6" s="192" t="str">
        <f ca="1">INDEX('GenerateurBingo.com'!$I$627:$I$631,MATCH(LARGE('GenerateurBingo.com'!$J$627:$J$631,ROW()-1),'GenerateurBingo.com'!$J$627:$J$631,0))</f>
        <v>Mot 25</v>
      </c>
      <c r="MT6" s="193"/>
      <c r="MU6" s="192" t="str">
        <f ca="1">INDEX('GenerateurBingo.com'!$A$637:$A$641,MATCH(LARGE('GenerateurBingo.com'!$B$637:$B$641,ROW()-1),'GenerateurBingo.com'!$B$637:$B$641,0))</f>
        <v>Mot 2</v>
      </c>
      <c r="MV6" s="192" t="str">
        <f ca="1">INDEX('GenerateurBingo.com'!$C$637:$C$641,MATCH(LARGE('GenerateurBingo.com'!$D$637:$D$641,ROW()-1),'GenerateurBingo.com'!$D$637:$D$641,0))</f>
        <v>Mot 6</v>
      </c>
      <c r="MW6" s="192" t="str">
        <f ca="1">INDEX('GenerateurBingo.com'!$E$637:$E$641,MATCH(LARGE('GenerateurBingo.com'!$F$637:$F$641,ROW()-1),'GenerateurBingo.com'!$F$637:$F$641,0))</f>
        <v>Mot 12</v>
      </c>
      <c r="MX6" s="192" t="str">
        <f ca="1">INDEX('GenerateurBingo.com'!$G$637:$G$641,MATCH(LARGE('GenerateurBingo.com'!$H$637:$H$641,ROW()-1),'GenerateurBingo.com'!$H$637:$H$641,0))</f>
        <v>Mot 16</v>
      </c>
      <c r="MY6" s="192" t="str">
        <f ca="1">INDEX('GenerateurBingo.com'!$I$637:$I$641,MATCH(LARGE('GenerateurBingo.com'!$J$637:$J$641,ROW()-1),'GenerateurBingo.com'!$J$637:$J$641,0))</f>
        <v>Mot 24</v>
      </c>
      <c r="MZ6" s="192" t="str">
        <f ca="1">INDEX('GenerateurBingo.com'!$A$647:$A$651,MATCH(LARGE('GenerateurBingo.com'!$B$647:$B$651,ROW()-1),'GenerateurBingo.com'!$B$647:$B$651,0))</f>
        <v>Mot 4</v>
      </c>
      <c r="NA6" s="192" t="str">
        <f ca="1">INDEX('GenerateurBingo.com'!$C$647:$C$651,MATCH(LARGE('GenerateurBingo.com'!$D$647:$D$651,ROW()-1),'GenerateurBingo.com'!$D$647:$D$651,0))</f>
        <v>Mot 7</v>
      </c>
      <c r="NB6" s="192" t="str">
        <f ca="1">INDEX('GenerateurBingo.com'!$E$647:$E$651,MATCH(LARGE('GenerateurBingo.com'!$F$647:$F$651,ROW()-1),'GenerateurBingo.com'!$F$647:$F$651,0))</f>
        <v>Mot 13</v>
      </c>
      <c r="NC6" s="192" t="str">
        <f ca="1">INDEX('GenerateurBingo.com'!$G$647:$G$651,MATCH(LARGE('GenerateurBingo.com'!$H$647:$H$651,ROW()-1),'GenerateurBingo.com'!$H$647:$H$651,0))</f>
        <v>Mot 20</v>
      </c>
      <c r="ND6" s="192" t="str">
        <f ca="1">INDEX('GenerateurBingo.com'!$I$647:$I$651,MATCH(LARGE('GenerateurBingo.com'!$J$647:$J$651,ROW()-1),'GenerateurBingo.com'!$J$647:$J$651,0))</f>
        <v>Mot 22</v>
      </c>
      <c r="NE6" s="193"/>
      <c r="NF6" s="192" t="str">
        <f ca="1">INDEX('GenerateurBingo.com'!$A$657:$A$661,MATCH(LARGE('GenerateurBingo.com'!$B$657:$B$661,ROW()-1),'GenerateurBingo.com'!$B$657:$B$661,0))</f>
        <v>Mot 4</v>
      </c>
      <c r="NG6" s="192" t="str">
        <f ca="1">INDEX('GenerateurBingo.com'!$C$657:$C$661,MATCH(LARGE('GenerateurBingo.com'!$D$657:$D$661,ROW()-1),'GenerateurBingo.com'!$D$657:$D$661,0))</f>
        <v>Mot 6</v>
      </c>
      <c r="NH6" s="192" t="str">
        <f ca="1">INDEX('GenerateurBingo.com'!$E$657:$E$661,MATCH(LARGE('GenerateurBingo.com'!$F$657:$F$661,ROW()-1),'GenerateurBingo.com'!$F$657:$F$661,0))</f>
        <v>Mot 15</v>
      </c>
      <c r="NI6" s="192" t="str">
        <f ca="1">INDEX('GenerateurBingo.com'!$G$657:$G$661,MATCH(LARGE('GenerateurBingo.com'!$H$657:$H$661,ROW()-1),'GenerateurBingo.com'!$H$657:$H$661,0))</f>
        <v>Mot 17</v>
      </c>
      <c r="NJ6" s="192" t="str">
        <f ca="1">INDEX('GenerateurBingo.com'!$I$657:$I$661,MATCH(LARGE('GenerateurBingo.com'!$J$657:$J$661,ROW()-1),'GenerateurBingo.com'!$J$657:$J$661,0))</f>
        <v>Mot 23</v>
      </c>
      <c r="NK6" s="192" t="str">
        <f ca="1">INDEX('GenerateurBingo.com'!$A$667:$A$671,MATCH(LARGE('GenerateurBingo.com'!$B$667:$B$671,ROW()-1),'GenerateurBingo.com'!$B$667:$B$671,0))</f>
        <v>Mot 5</v>
      </c>
      <c r="NL6" s="192" t="str">
        <f ca="1">INDEX('GenerateurBingo.com'!$C$667:$C$671,MATCH(LARGE('GenerateurBingo.com'!$D$667:$D$671,ROW()-1),'GenerateurBingo.com'!$D$667:$D$671,0))</f>
        <v>Mot 9</v>
      </c>
      <c r="NM6" s="192" t="str">
        <f ca="1">INDEX('GenerateurBingo.com'!$E$667:$E$671,MATCH(LARGE('GenerateurBingo.com'!$F$667:$F$671,ROW()-1),'GenerateurBingo.com'!$F$667:$F$671,0))</f>
        <v>Mot 15</v>
      </c>
      <c r="NN6" s="192" t="str">
        <f ca="1">INDEX('GenerateurBingo.com'!$G$667:$G$671,MATCH(LARGE('GenerateurBingo.com'!$H$667:$H$671,ROW()-1),'GenerateurBingo.com'!$H$667:$H$671,0))</f>
        <v>Mot 16</v>
      </c>
      <c r="NO6" s="192" t="str">
        <f ca="1">INDEX('GenerateurBingo.com'!$I$667:$I$671,MATCH(LARGE('GenerateurBingo.com'!$J$667:$J$671,ROW()-1),'GenerateurBingo.com'!$J$667:$J$671,0))</f>
        <v>Mot 23</v>
      </c>
      <c r="NP6" s="193"/>
      <c r="NQ6" s="192" t="str">
        <f ca="1">INDEX('GenerateurBingo.com'!$A$677:$A$681,MATCH(LARGE('GenerateurBingo.com'!$B$677:$B$681,ROW()-1),'GenerateurBingo.com'!$B$677:$B$681,0))</f>
        <v>Mot 5</v>
      </c>
      <c r="NR6" s="192" t="str">
        <f ca="1">INDEX('GenerateurBingo.com'!$C$677:$C$681,MATCH(LARGE('GenerateurBingo.com'!$D$677:$D$681,ROW()-1),'GenerateurBingo.com'!$D$677:$D$681,0))</f>
        <v>Mot 7</v>
      </c>
      <c r="NS6" s="192" t="str">
        <f ca="1">INDEX('GenerateurBingo.com'!$E$677:$E$681,MATCH(LARGE('GenerateurBingo.com'!$F$677:$F$681,ROW()-1),'GenerateurBingo.com'!$F$677:$F$681,0))</f>
        <v>Mot 14</v>
      </c>
      <c r="NT6" s="192" t="str">
        <f ca="1">INDEX('GenerateurBingo.com'!$G$677:$G$681,MATCH(LARGE('GenerateurBingo.com'!$H$677:$H$681,ROW()-1),'GenerateurBingo.com'!$H$677:$H$681,0))</f>
        <v>Mot 19</v>
      </c>
      <c r="NU6" s="192" t="str">
        <f ca="1">INDEX('GenerateurBingo.com'!$I$677:$I$681,MATCH(LARGE('GenerateurBingo.com'!$J$677:$J$681,ROW()-1),'GenerateurBingo.com'!$J$677:$J$681,0))</f>
        <v>Mot 23</v>
      </c>
      <c r="NV6" s="192" t="str">
        <f ca="1">INDEX('GenerateurBingo.com'!$A$687:$A$691,MATCH(LARGE('GenerateurBingo.com'!$B$687:$B$691,ROW()-1),'GenerateurBingo.com'!$B$687:$B$691,0))</f>
        <v>Mot 3</v>
      </c>
      <c r="NW6" s="192" t="str">
        <f ca="1">INDEX('GenerateurBingo.com'!$C$687:$C$691,MATCH(LARGE('GenerateurBingo.com'!$D$687:$D$691,ROW()-1),'GenerateurBingo.com'!$D$687:$D$691,0))</f>
        <v>Mot 10</v>
      </c>
      <c r="NX6" s="192" t="str">
        <f ca="1">INDEX('GenerateurBingo.com'!$E$687:$E$691,MATCH(LARGE('GenerateurBingo.com'!$F$687:$F$691,ROW()-1),'GenerateurBingo.com'!$F$687:$F$691,0))</f>
        <v>Mot 11</v>
      </c>
      <c r="NY6" s="192" t="str">
        <f ca="1">INDEX('GenerateurBingo.com'!$G$687:$G$691,MATCH(LARGE('GenerateurBingo.com'!$H$687:$H$691,ROW()-1),'GenerateurBingo.com'!$H$687:$H$691,0))</f>
        <v>Mot 18</v>
      </c>
      <c r="NZ6" s="192" t="str">
        <f ca="1">INDEX('GenerateurBingo.com'!$I$687:$I$691,MATCH(LARGE('GenerateurBingo.com'!$J$687:$J$691,ROW()-1),'GenerateurBingo.com'!$J$687:$J$691,0))</f>
        <v>Mot 21</v>
      </c>
      <c r="OA6" s="193"/>
      <c r="OB6" s="192" t="str">
        <f ca="1">INDEX('GenerateurBingo.com'!$A$697:$A$701,MATCH(LARGE('GenerateurBingo.com'!$B$697:$B$701,ROW()-1),'GenerateurBingo.com'!$B$697:$B$701,0))</f>
        <v>Mot 3</v>
      </c>
      <c r="OC6" s="192" t="str">
        <f ca="1">INDEX('GenerateurBingo.com'!$C$697:$C$701,MATCH(LARGE('GenerateurBingo.com'!$D$697:$D$701,ROW()-1),'GenerateurBingo.com'!$D$697:$D$701,0))</f>
        <v>Mot 6</v>
      </c>
      <c r="OD6" s="192" t="str">
        <f ca="1">INDEX('GenerateurBingo.com'!$E$697:$E$701,MATCH(LARGE('GenerateurBingo.com'!$F$697:$F$701,ROW()-1),'GenerateurBingo.com'!$F$697:$F$701,0))</f>
        <v>Mot 13</v>
      </c>
      <c r="OE6" s="192" t="str">
        <f ca="1">INDEX('GenerateurBingo.com'!$G$697:$G$701,MATCH(LARGE('GenerateurBingo.com'!$H$697:$H$701,ROW()-1),'GenerateurBingo.com'!$H$697:$H$701,0))</f>
        <v>Mot 17</v>
      </c>
      <c r="OF6" s="192" t="str">
        <f ca="1">INDEX('GenerateurBingo.com'!$I$697:$I$701,MATCH(LARGE('GenerateurBingo.com'!$J$697:$J$701,ROW()-1),'GenerateurBingo.com'!$J$697:$J$701,0))</f>
        <v>Mot 22</v>
      </c>
      <c r="OG6" s="192" t="str">
        <f ca="1">INDEX('GenerateurBingo.com'!$A$707:$A$711,MATCH(LARGE('GenerateurBingo.com'!$B$707:$B$711,ROW()-1),'GenerateurBingo.com'!$B$707:$B$711,0))</f>
        <v>Mot 3</v>
      </c>
      <c r="OH6" s="192" t="str">
        <f ca="1">INDEX('GenerateurBingo.com'!$C$707:$C$711,MATCH(LARGE('GenerateurBingo.com'!$D$707:$D$711,ROW()-1),'GenerateurBingo.com'!$D$707:$D$711,0))</f>
        <v>Mot 9</v>
      </c>
      <c r="OI6" s="192" t="str">
        <f ca="1">INDEX('GenerateurBingo.com'!$E$707:$E$711,MATCH(LARGE('GenerateurBingo.com'!$F$707:$F$711,ROW()-1),'GenerateurBingo.com'!$F$707:$F$711,0))</f>
        <v>Mot 13</v>
      </c>
      <c r="OJ6" s="192" t="str">
        <f ca="1">INDEX('GenerateurBingo.com'!$G$707:$G$711,MATCH(LARGE('GenerateurBingo.com'!$H$707:$H$711,ROW()-1),'GenerateurBingo.com'!$H$707:$H$711,0))</f>
        <v>Mot 18</v>
      </c>
      <c r="OK6" s="192" t="str">
        <f ca="1">INDEX('GenerateurBingo.com'!$I$707:$I$711,MATCH(LARGE('GenerateurBingo.com'!$J$707:$J$711,ROW()-1),'GenerateurBingo.com'!$J$707:$J$711,0))</f>
        <v>Mot 22</v>
      </c>
      <c r="OL6" s="193"/>
      <c r="OM6" s="192" t="str">
        <f ca="1">INDEX('GenerateurBingo.com'!$A$717:$A$721,MATCH(LARGE('GenerateurBingo.com'!$B$717:$B$721,ROW()-1),'GenerateurBingo.com'!$B$717:$B$721,0))</f>
        <v>Mot 4</v>
      </c>
      <c r="ON6" s="192" t="str">
        <f ca="1">INDEX('GenerateurBingo.com'!$C$717:$C$721,MATCH(LARGE('GenerateurBingo.com'!$D$717:$D$721,ROW()-1),'GenerateurBingo.com'!$D$717:$D$721,0))</f>
        <v>Mot 9</v>
      </c>
      <c r="OO6" s="192" t="str">
        <f ca="1">INDEX('GenerateurBingo.com'!$E$717:$E$721,MATCH(LARGE('GenerateurBingo.com'!$F$717:$F$721,ROW()-1),'GenerateurBingo.com'!$F$717:$F$721,0))</f>
        <v>Mot 12</v>
      </c>
      <c r="OP6" s="192" t="str">
        <f ca="1">INDEX('GenerateurBingo.com'!$G$717:$G$721,MATCH(LARGE('GenerateurBingo.com'!$H$717:$H$721,ROW()-1),'GenerateurBingo.com'!$H$717:$H$721,0))</f>
        <v>Mot 19</v>
      </c>
      <c r="OQ6" s="192" t="str">
        <f ca="1">INDEX('GenerateurBingo.com'!$I$717:$I$721,MATCH(LARGE('GenerateurBingo.com'!$J$717:$J$721,ROW()-1),'GenerateurBingo.com'!$J$717:$J$721,0))</f>
        <v>Mot 21</v>
      </c>
      <c r="OR6" s="192" t="str">
        <f ca="1">INDEX('GenerateurBingo.com'!$A$727:$A$731,MATCH(LARGE('GenerateurBingo.com'!$B$727:$B$731,ROW()-1),'GenerateurBingo.com'!$B$727:$B$731,0))</f>
        <v>Mot 3</v>
      </c>
      <c r="OS6" s="192" t="str">
        <f ca="1">INDEX('GenerateurBingo.com'!$C$727:$C$731,MATCH(LARGE('GenerateurBingo.com'!$D$727:$D$731,ROW()-1),'GenerateurBingo.com'!$D$727:$D$731,0))</f>
        <v>Mot 7</v>
      </c>
      <c r="OT6" s="192" t="str">
        <f ca="1">INDEX('GenerateurBingo.com'!$E$727:$E$731,MATCH(LARGE('GenerateurBingo.com'!$F$727:$F$731,ROW()-1),'GenerateurBingo.com'!$F$727:$F$731,0))</f>
        <v>Mot 11</v>
      </c>
      <c r="OU6" s="192" t="str">
        <f ca="1">INDEX('GenerateurBingo.com'!$G$727:$G$731,MATCH(LARGE('GenerateurBingo.com'!$H$727:$H$731,ROW()-1),'GenerateurBingo.com'!$H$727:$H$731,0))</f>
        <v>Mot 19</v>
      </c>
      <c r="OV6" s="192" t="str">
        <f ca="1">INDEX('GenerateurBingo.com'!$I$727:$I$731,MATCH(LARGE('GenerateurBingo.com'!$J$727:$J$731,ROW()-1),'GenerateurBingo.com'!$J$727:$J$731,0))</f>
        <v>Mot 22</v>
      </c>
      <c r="OW6" s="193"/>
      <c r="OX6" s="193" t="str">
        <f ca="1">INDEX('GenerateurBingo.com'!$A$737:$A$741,MATCH(LARGE('GenerateurBingo.com'!$B$737:$B$741,ROW()-1),'GenerateurBingo.com'!$B$737:$B$741,0))</f>
        <v>Mot 3</v>
      </c>
      <c r="OY6" s="193" t="str">
        <f ca="1">INDEX('GenerateurBingo.com'!$C$737:$C$741,MATCH(LARGE('GenerateurBingo.com'!$D$737:$D$741,ROW()-1),'GenerateurBingo.com'!$D$737:$D$741,0))</f>
        <v>Mot 10</v>
      </c>
      <c r="OZ6" s="193" t="str">
        <f ca="1">INDEX('GenerateurBingo.com'!$E$737:$E$741,MATCH(LARGE('GenerateurBingo.com'!$F$737:$F$741,ROW()-1),'GenerateurBingo.com'!$F$737:$F$741,0))</f>
        <v>Mot 13</v>
      </c>
      <c r="PA6" s="193" t="str">
        <f ca="1">INDEX('GenerateurBingo.com'!$G$737:$G$741,MATCH(LARGE('GenerateurBingo.com'!$H$737:$H$741,ROW()-1),'GenerateurBingo.com'!$H$737:$H$741,0))</f>
        <v>Mot 18</v>
      </c>
      <c r="PB6" s="193" t="str">
        <f ca="1">INDEX('GenerateurBingo.com'!$I$737:$I$741,MATCH(LARGE('GenerateurBingo.com'!$J$737:$J$741,ROW()-1),'GenerateurBingo.com'!$J$737:$J$741,0))</f>
        <v>Mot 21</v>
      </c>
      <c r="PC6" s="193" t="str">
        <f ca="1">INDEX('GenerateurBingo.com'!$A$747:$A$751,MATCH(LARGE('GenerateurBingo.com'!$B$747:$B$751,ROW()-1),'GenerateurBingo.com'!$B$747:$B$751,0))</f>
        <v>Mot 3</v>
      </c>
      <c r="PD6" s="193" t="str">
        <f ca="1">INDEX('GenerateurBingo.com'!$C$747:$C$751,MATCH(LARGE('GenerateurBingo.com'!$D$747:$D$751,ROW()-1),'GenerateurBingo.com'!$D$747:$D$751,0))</f>
        <v>Mot 9</v>
      </c>
      <c r="PE6" s="193" t="str">
        <f ca="1">INDEX('GenerateurBingo.com'!$E$747:$E$751,MATCH(LARGE('GenerateurBingo.com'!$F$747:$F$751,ROW()-1),'GenerateurBingo.com'!$F$747:$F$751,0))</f>
        <v>Mot 11</v>
      </c>
      <c r="PF6" s="193" t="str">
        <f ca="1">INDEX('GenerateurBingo.com'!$G$747:$G$751,MATCH(LARGE('GenerateurBingo.com'!$H$747:$H$751,ROW()-1),'GenerateurBingo.com'!$H$747:$H$751,0))</f>
        <v>Mot 17</v>
      </c>
      <c r="PG6" s="193" t="str">
        <f ca="1">INDEX('GenerateurBingo.com'!$I$747:$I$751,MATCH(LARGE('GenerateurBingo.com'!$J$747:$J$751,ROW()-1),'GenerateurBingo.com'!$J$747:$J$751,0))</f>
        <v>Mot 22</v>
      </c>
      <c r="PH6" s="193"/>
      <c r="PI6" s="193" t="str">
        <f ca="1">INDEX('GenerateurBingo.com'!$A$757:$A$761,MATCH(LARGE('GenerateurBingo.com'!$B$757:$B$761,ROW()-1),'GenerateurBingo.com'!$B$757:$B$761,0))</f>
        <v>Mot 3</v>
      </c>
      <c r="PJ6" s="193" t="str">
        <f ca="1">INDEX('GenerateurBingo.com'!$C$757:$C$761,MATCH(LARGE('GenerateurBingo.com'!$D$757:$D$761,ROW()-1),'GenerateurBingo.com'!$D$757:$D$761,0))</f>
        <v>Mot 8</v>
      </c>
      <c r="PK6" s="193" t="str">
        <f ca="1">INDEX('GenerateurBingo.com'!$E$757:$E$761,MATCH(LARGE('GenerateurBingo.com'!$F$757:$F$761,ROW()-1),'GenerateurBingo.com'!$F$757:$F$761,0))</f>
        <v>Mot 12</v>
      </c>
      <c r="PL6" s="193" t="str">
        <f ca="1">INDEX('GenerateurBingo.com'!$G$757:$G$761,MATCH(LARGE('GenerateurBingo.com'!$H$757:$H$761,ROW()-1),'GenerateurBingo.com'!$H$757:$H$761,0))</f>
        <v>Mot 19</v>
      </c>
      <c r="PM6" s="193" t="str">
        <f ca="1">INDEX('GenerateurBingo.com'!$I$757:$I$761,MATCH(LARGE('GenerateurBingo.com'!$J$757:$J$761,ROW()-1),'GenerateurBingo.com'!$J$757:$J$761,0))</f>
        <v>Mot 25</v>
      </c>
      <c r="PN6" s="193" t="str">
        <f ca="1">INDEX('GenerateurBingo.com'!$A$767:$A$771,MATCH(LARGE('GenerateurBingo.com'!$B$767:$B$771,ROW()-1),'GenerateurBingo.com'!$B$767:$B$771,0))</f>
        <v>Mot 2</v>
      </c>
      <c r="PO6" s="193" t="str">
        <f ca="1">INDEX('GenerateurBingo.com'!$C$767:$C$771,MATCH(LARGE('GenerateurBingo.com'!$D$767:$D$771,ROW()-1),'GenerateurBingo.com'!$D$767:$D$771,0))</f>
        <v>Mot 8</v>
      </c>
      <c r="PP6" s="193" t="str">
        <f ca="1">INDEX('GenerateurBingo.com'!$E$767:$E$771,MATCH(LARGE('GenerateurBingo.com'!$F$767:$F$771,ROW()-1),'GenerateurBingo.com'!$F$767:$F$771,0))</f>
        <v>Mot 11</v>
      </c>
      <c r="PQ6" s="193" t="str">
        <f ca="1">INDEX('GenerateurBingo.com'!$G$767:$G$771,MATCH(LARGE('GenerateurBingo.com'!$H$767:$H$771,ROW()-1),'GenerateurBingo.com'!$H$767:$H$771,0))</f>
        <v>Mot 18</v>
      </c>
      <c r="PR6" s="193" t="str">
        <f ca="1">INDEX('GenerateurBingo.com'!$I$767:$I$771,MATCH(LARGE('GenerateurBingo.com'!$J$767:$J$771,ROW()-1),'GenerateurBingo.com'!$J$767:$J$771,0))</f>
        <v>Mot 25</v>
      </c>
      <c r="PS6" s="193"/>
      <c r="PT6" s="193" t="str">
        <f ca="1">INDEX('GenerateurBingo.com'!$A$777:$A$781,MATCH(LARGE('GenerateurBingo.com'!$B$777:$B$781,ROW()-1),'GenerateurBingo.com'!$B$777:$B$781,0))</f>
        <v>Mot 5</v>
      </c>
      <c r="PU6" s="193" t="str">
        <f ca="1">INDEX('GenerateurBingo.com'!$C$777:$C$781,MATCH(LARGE('GenerateurBingo.com'!$D$777:$D$781,ROW()-1),'GenerateurBingo.com'!$D$777:$D$781,0))</f>
        <v>Mot 7</v>
      </c>
      <c r="PV6" s="193" t="str">
        <f ca="1">INDEX('GenerateurBingo.com'!$E$777:$E$781,MATCH(LARGE('GenerateurBingo.com'!$F$777:$F$781,ROW()-1),'GenerateurBingo.com'!$F$777:$F$781,0))</f>
        <v>Mot 12</v>
      </c>
      <c r="PW6" s="193" t="str">
        <f ca="1">INDEX('GenerateurBingo.com'!$G$777:$G$781,MATCH(LARGE('GenerateurBingo.com'!$H$777:$H$781,ROW()-1),'GenerateurBingo.com'!$H$777:$H$781,0))</f>
        <v>Mot 18</v>
      </c>
      <c r="PX6" s="193" t="str">
        <f ca="1">INDEX('GenerateurBingo.com'!$I$777:$I$781,MATCH(LARGE('GenerateurBingo.com'!$J$777:$J$781,ROW()-1),'GenerateurBingo.com'!$J$777:$J$781,0))</f>
        <v>Mot 24</v>
      </c>
      <c r="PY6" s="193" t="str">
        <f ca="1">INDEX('GenerateurBingo.com'!$A$787:$A$791,MATCH(LARGE('GenerateurBingo.com'!$B$787:$B$791,ROW()-1),'GenerateurBingo.com'!$B$787:$B$791,0))</f>
        <v>Mot 2</v>
      </c>
      <c r="PZ6" s="193" t="str">
        <f ca="1">INDEX('GenerateurBingo.com'!$C$787:$C$791,MATCH(LARGE('GenerateurBingo.com'!$D$787:$D$791,ROW()-1),'GenerateurBingo.com'!$D$787:$D$791,0))</f>
        <v>Mot 9</v>
      </c>
      <c r="QA6" s="193" t="str">
        <f ca="1">INDEX('GenerateurBingo.com'!$E$787:$E$791,MATCH(LARGE('GenerateurBingo.com'!$F$787:$F$791,ROW()-1),'GenerateurBingo.com'!$F$787:$F$791,0))</f>
        <v>Mot 12</v>
      </c>
      <c r="QB6" s="193" t="str">
        <f ca="1">INDEX('GenerateurBingo.com'!$G$787:$G$791,MATCH(LARGE('GenerateurBingo.com'!$H$787:$H$791,ROW()-1),'GenerateurBingo.com'!$H$787:$H$791,0))</f>
        <v>Mot 16</v>
      </c>
      <c r="QC6" s="193" t="str">
        <f ca="1">INDEX('GenerateurBingo.com'!$I$787:$I$791,MATCH(LARGE('GenerateurBingo.com'!$J$787:$J$791,ROW()-1),'GenerateurBingo.com'!$J$787:$J$791,0))</f>
        <v>Mot 21</v>
      </c>
      <c r="QD6" s="193"/>
      <c r="QE6" s="193" t="str">
        <f ca="1">INDEX('GenerateurBingo.com'!$A$797:$A$801,MATCH(LARGE('GenerateurBingo.com'!$B$797:$B$801,ROW()-1),'GenerateurBingo.com'!$B$797:$B$801,0))</f>
        <v>Mot 1</v>
      </c>
      <c r="QF6" s="193" t="str">
        <f ca="1">INDEX('GenerateurBingo.com'!$C$797:$C$801,MATCH(LARGE('GenerateurBingo.com'!$D$797:$D$801,ROW()-1),'GenerateurBingo.com'!$D$797:$D$801,0))</f>
        <v>Mot 8</v>
      </c>
      <c r="QG6" s="193" t="str">
        <f ca="1">INDEX('GenerateurBingo.com'!$E$797:$E$801,MATCH(LARGE('GenerateurBingo.com'!$F$797:$F$801,ROW()-1),'GenerateurBingo.com'!$F$797:$F$801,0))</f>
        <v>Mot 14</v>
      </c>
      <c r="QH6" s="193" t="str">
        <f ca="1">INDEX('GenerateurBingo.com'!$G$797:$G$801,MATCH(LARGE('GenerateurBingo.com'!$H$797:$H$801,ROW()-1),'GenerateurBingo.com'!$H$797:$H$801,0))</f>
        <v>Mot 19</v>
      </c>
      <c r="QI6" s="193" t="str">
        <f ca="1">INDEX('GenerateurBingo.com'!$I$797:$I$801,MATCH(LARGE('GenerateurBingo.com'!$J$797:$J$801,ROW()-1),'GenerateurBingo.com'!$J$797:$J$801,0))</f>
        <v>Mot 22</v>
      </c>
      <c r="QJ6" s="193" t="str">
        <f ca="1">INDEX('GenerateurBingo.com'!$A$807:$A$811,MATCH(LARGE('GenerateurBingo.com'!$B$807:$B$811,ROW()-1),'GenerateurBingo.com'!$B$807:$B$811,0))</f>
        <v>Mot 1</v>
      </c>
      <c r="QK6" s="193" t="str">
        <f ca="1">INDEX('GenerateurBingo.com'!$C$807:$C$811,MATCH(LARGE('GenerateurBingo.com'!$D$807:$D$811,ROW()-1),'GenerateurBingo.com'!$D$807:$D$811,0))</f>
        <v>Mot 10</v>
      </c>
      <c r="QL6" s="193" t="str">
        <f ca="1">INDEX('GenerateurBingo.com'!$E$807:$E$811,MATCH(LARGE('GenerateurBingo.com'!$F$807:$F$811,ROW()-1),'GenerateurBingo.com'!$F$807:$F$811,0))</f>
        <v>Mot 11</v>
      </c>
      <c r="QM6" s="193" t="str">
        <f ca="1">INDEX('GenerateurBingo.com'!$G$807:$G$811,MATCH(LARGE('GenerateurBingo.com'!$H$807:$H$811,ROW()-1),'GenerateurBingo.com'!$H$807:$H$811,0))</f>
        <v>Mot 20</v>
      </c>
      <c r="QN6" s="193" t="str">
        <f ca="1">INDEX('GenerateurBingo.com'!$I$807:$I$811,MATCH(LARGE('GenerateurBingo.com'!$J$807:$J$811,ROW()-1),'GenerateurBingo.com'!$J$807:$J$811,0))</f>
        <v>Mot 25</v>
      </c>
      <c r="QO6" s="193"/>
      <c r="QP6" s="193" t="str">
        <f ca="1">INDEX('GenerateurBingo.com'!$A$817:$A$821,MATCH(LARGE('GenerateurBingo.com'!$B$817:$B$821,ROW()-1),'GenerateurBingo.com'!$B$817:$B$821,0))</f>
        <v>Mot 3</v>
      </c>
      <c r="QQ6" s="193" t="str">
        <f ca="1">INDEX('GenerateurBingo.com'!$C$817:$C$821,MATCH(LARGE('GenerateurBingo.com'!$D$817:$D$821,ROW()-1),'GenerateurBingo.com'!$D$817:$D$821,0))</f>
        <v>Mot 6</v>
      </c>
      <c r="QR6" s="193" t="str">
        <f ca="1">INDEX('GenerateurBingo.com'!$E$817:$E$821,MATCH(LARGE('GenerateurBingo.com'!$F$817:$F$821,ROW()-1),'GenerateurBingo.com'!$F$817:$F$821,0))</f>
        <v>Mot 11</v>
      </c>
      <c r="QS6" s="193" t="str">
        <f ca="1">INDEX('GenerateurBingo.com'!$G$817:$G$821,MATCH(LARGE('GenerateurBingo.com'!$H$817:$H$821,ROW()-1),'GenerateurBingo.com'!$H$817:$H$821,0))</f>
        <v>Mot 17</v>
      </c>
      <c r="QT6" s="193" t="str">
        <f ca="1">INDEX('GenerateurBingo.com'!$I$817:$I$821,MATCH(LARGE('GenerateurBingo.com'!$J$817:$J$821,ROW()-1),'GenerateurBingo.com'!$J$817:$J$821,0))</f>
        <v>Mot 22</v>
      </c>
      <c r="QU6" s="193" t="str">
        <f ca="1">INDEX('GenerateurBingo.com'!$A$827:$A$831,MATCH(LARGE('GenerateurBingo.com'!$B$827:$B$831,ROW()-1),'GenerateurBingo.com'!$B$827:$B$831,0))</f>
        <v>Mot 2</v>
      </c>
      <c r="QV6" s="193" t="str">
        <f ca="1">INDEX('GenerateurBingo.com'!$C$827:$C$831,MATCH(LARGE('GenerateurBingo.com'!$D$827:$D$831,ROW()-1),'GenerateurBingo.com'!$D$827:$D$831,0))</f>
        <v>Mot 8</v>
      </c>
      <c r="QW6" s="193" t="str">
        <f ca="1">INDEX('GenerateurBingo.com'!$E$827:$E$831,MATCH(LARGE('GenerateurBingo.com'!$F$827:$F$831,ROW()-1),'GenerateurBingo.com'!$F$827:$F$831,0))</f>
        <v>Mot 12</v>
      </c>
      <c r="QX6" s="193" t="str">
        <f ca="1">INDEX('GenerateurBingo.com'!$G$827:$G$831,MATCH(LARGE('GenerateurBingo.com'!$H$827:$H$831,ROW()-1),'GenerateurBingo.com'!$H$827:$H$831,0))</f>
        <v>Mot 16</v>
      </c>
      <c r="QY6" s="193" t="str">
        <f ca="1">INDEX('GenerateurBingo.com'!$I$827:$I$831,MATCH(LARGE('GenerateurBingo.com'!$J$827:$J$831,ROW()-1),'GenerateurBingo.com'!$J$827:$J$831,0))</f>
        <v>Mot 25</v>
      </c>
      <c r="QZ6" s="193"/>
      <c r="RA6" s="193" t="str">
        <f ca="1">INDEX('GenerateurBingo.com'!$A$837:$A$841,MATCH(LARGE('GenerateurBingo.com'!$B$837:$B$841,ROW()-1),'GenerateurBingo.com'!$B$837:$B$841,0))</f>
        <v>Mot 4</v>
      </c>
      <c r="RB6" s="193" t="str">
        <f ca="1">INDEX('GenerateurBingo.com'!$C$837:$C$841,MATCH(LARGE('GenerateurBingo.com'!$D$837:$D$841,ROW()-1),'GenerateurBingo.com'!$D$837:$D$841,0))</f>
        <v>Mot 10</v>
      </c>
      <c r="RC6" s="193" t="str">
        <f ca="1">INDEX('GenerateurBingo.com'!$E$837:$E$841,MATCH(LARGE('GenerateurBingo.com'!$F$837:$F$841,ROW()-1),'GenerateurBingo.com'!$F$837:$F$841,0))</f>
        <v>Mot 15</v>
      </c>
      <c r="RD6" s="193" t="str">
        <f ca="1">INDEX('GenerateurBingo.com'!$G$837:$G$841,MATCH(LARGE('GenerateurBingo.com'!$H$837:$H$841,ROW()-1),'GenerateurBingo.com'!$H$837:$H$841,0))</f>
        <v>Mot 19</v>
      </c>
      <c r="RE6" s="193" t="str">
        <f ca="1">INDEX('GenerateurBingo.com'!$I$837:$I$841,MATCH(LARGE('GenerateurBingo.com'!$J$837:$J$841,ROW()-1),'GenerateurBingo.com'!$J$837:$J$841,0))</f>
        <v>Mot 25</v>
      </c>
      <c r="RF6" s="193" t="str">
        <f ca="1">INDEX('GenerateurBingo.com'!$A$847:$A$851,MATCH(LARGE('GenerateurBingo.com'!$B$847:$B$851,ROW()-1),'GenerateurBingo.com'!$B$847:$B$851,0))</f>
        <v>Mot 1</v>
      </c>
      <c r="RG6" s="193" t="str">
        <f ca="1">INDEX('GenerateurBingo.com'!$C$847:$C$851,MATCH(LARGE('GenerateurBingo.com'!$D$847:$D$851,ROW()-1),'GenerateurBingo.com'!$D$847:$D$851,0))</f>
        <v>Mot 8</v>
      </c>
      <c r="RH6" s="193" t="str">
        <f ca="1">INDEX('GenerateurBingo.com'!$E$847:$E$851,MATCH(LARGE('GenerateurBingo.com'!$F$847:$F$851,ROW()-1),'GenerateurBingo.com'!$F$847:$F$851,0))</f>
        <v>Mot 14</v>
      </c>
      <c r="RI6" s="193" t="str">
        <f ca="1">INDEX('GenerateurBingo.com'!$G$847:$G$851,MATCH(LARGE('GenerateurBingo.com'!$H$847:$H$851,ROW()-1),'GenerateurBingo.com'!$H$847:$H$851,0))</f>
        <v>Mot 16</v>
      </c>
      <c r="RJ6" s="193" t="str">
        <f ca="1">INDEX('GenerateurBingo.com'!$I$847:$I$851,MATCH(LARGE('GenerateurBingo.com'!$J$847:$J$851,ROW()-1),'GenerateurBingo.com'!$J$847:$J$851,0))</f>
        <v>Mot 25</v>
      </c>
      <c r="RK6" s="193"/>
      <c r="RL6" s="193" t="str">
        <f ca="1">INDEX('GenerateurBingo.com'!$A$857:$A$861,MATCH(LARGE('GenerateurBingo.com'!$B$857:$B$861,ROW()-1),'GenerateurBingo.com'!$B$857:$B$861,0))</f>
        <v>Mot 5</v>
      </c>
      <c r="RM6" s="193" t="str">
        <f ca="1">INDEX('GenerateurBingo.com'!$C$857:$C$861,MATCH(LARGE('GenerateurBingo.com'!$D$857:$D$861,ROW()-1),'GenerateurBingo.com'!$D$857:$D$861,0))</f>
        <v>Mot 10</v>
      </c>
      <c r="RN6" s="193" t="str">
        <f ca="1">INDEX('GenerateurBingo.com'!$E$857:$E$861,MATCH(LARGE('GenerateurBingo.com'!$F$857:$F$861,ROW()-1),'GenerateurBingo.com'!$F$857:$F$861,0))</f>
        <v>Mot 13</v>
      </c>
      <c r="RO6" s="193" t="str">
        <f ca="1">INDEX('GenerateurBingo.com'!$G$857:$G$861,MATCH(LARGE('GenerateurBingo.com'!$H$857:$H$861,ROW()-1),'GenerateurBingo.com'!$H$857:$H$861,0))</f>
        <v>Mot 19</v>
      </c>
      <c r="RP6" s="193" t="str">
        <f ca="1">INDEX('GenerateurBingo.com'!$I$857:$I$861,MATCH(LARGE('GenerateurBingo.com'!$J$857:$J$861,ROW()-1),'GenerateurBingo.com'!$J$857:$J$861,0))</f>
        <v>Mot 21</v>
      </c>
      <c r="RQ6" s="193" t="str">
        <f ca="1">INDEX('GenerateurBingo.com'!$A$867:$A$871,MATCH(LARGE('GenerateurBingo.com'!$B$867:$B$871,ROW()-1),'GenerateurBingo.com'!$B$867:$B$871,0))</f>
        <v>Mot 4</v>
      </c>
      <c r="RR6" s="193" t="str">
        <f ca="1">INDEX('GenerateurBingo.com'!$C$867:$C$871,MATCH(LARGE('GenerateurBingo.com'!$D$867:$D$871,ROW()-1),'GenerateurBingo.com'!$D$867:$D$871,0))</f>
        <v>Mot 7</v>
      </c>
      <c r="RS6" s="193" t="str">
        <f ca="1">INDEX('GenerateurBingo.com'!$E$867:$E$871,MATCH(LARGE('GenerateurBingo.com'!$F$867:$F$871,ROW()-1),'GenerateurBingo.com'!$F$867:$F$871,0))</f>
        <v>Mot 13</v>
      </c>
      <c r="RT6" s="193" t="str">
        <f ca="1">INDEX('GenerateurBingo.com'!$G$867:$G$871,MATCH(LARGE('GenerateurBingo.com'!$H$867:$H$871,ROW()-1),'GenerateurBingo.com'!$H$867:$H$871,0))</f>
        <v>Mot 16</v>
      </c>
      <c r="RU6" s="193" t="str">
        <f ca="1">INDEX('GenerateurBingo.com'!$I$867:$I$871,MATCH(LARGE('GenerateurBingo.com'!$J$867:$J$871,ROW()-1),'GenerateurBingo.com'!$J$867:$J$871,0))</f>
        <v>Mot 25</v>
      </c>
      <c r="RV6" s="193"/>
      <c r="RW6" s="193" t="str">
        <f ca="1">INDEX('GenerateurBingo.com'!$A$877:$A$881,MATCH(LARGE('GenerateurBingo.com'!$B$877:$B$881,ROW()-1),'GenerateurBingo.com'!$B$877:$B$881,0))</f>
        <v>Mot 4</v>
      </c>
      <c r="RX6" s="193" t="str">
        <f ca="1">INDEX('GenerateurBingo.com'!$C$877:$C$881,MATCH(LARGE('GenerateurBingo.com'!$D$877:$D$881,ROW()-1),'GenerateurBingo.com'!$D$877:$D$881,0))</f>
        <v>Mot 10</v>
      </c>
      <c r="RY6" s="193" t="str">
        <f ca="1">INDEX('GenerateurBingo.com'!$E$877:$E$881,MATCH(LARGE('GenerateurBingo.com'!$F$877:$F$881,ROW()-1),'GenerateurBingo.com'!$F$877:$F$881,0))</f>
        <v>Mot 12</v>
      </c>
      <c r="RZ6" s="193" t="str">
        <f ca="1">INDEX('GenerateurBingo.com'!$G$877:$G$881,MATCH(LARGE('GenerateurBingo.com'!$H$877:$H$881,ROW()-1),'GenerateurBingo.com'!$H$877:$H$881,0))</f>
        <v>Mot 18</v>
      </c>
      <c r="SA6" s="193" t="str">
        <f ca="1">INDEX('GenerateurBingo.com'!$I$877:$I$881,MATCH(LARGE('GenerateurBingo.com'!$J$877:$J$881,ROW()-1),'GenerateurBingo.com'!$J$877:$J$881,0))</f>
        <v>Mot 21</v>
      </c>
      <c r="SB6" s="193" t="str">
        <f ca="1">INDEX('GenerateurBingo.com'!$A$887:$A$891,MATCH(LARGE('GenerateurBingo.com'!$B$887:$B$891,ROW()-1),'GenerateurBingo.com'!$B$887:$B$891,0))</f>
        <v>Mot 2</v>
      </c>
      <c r="SC6" s="193" t="str">
        <f ca="1">INDEX('GenerateurBingo.com'!$C$887:$C$891,MATCH(LARGE('GenerateurBingo.com'!$D$887:$D$891,ROW()-1),'GenerateurBingo.com'!$D$887:$D$891,0))</f>
        <v>Mot 9</v>
      </c>
      <c r="SD6" s="193" t="str">
        <f ca="1">INDEX('GenerateurBingo.com'!$E$887:$E$891,MATCH(LARGE('GenerateurBingo.com'!$F$887:$F$891,ROW()-1),'GenerateurBingo.com'!$F$887:$F$891,0))</f>
        <v>Mot 13</v>
      </c>
      <c r="SE6" s="193" t="str">
        <f ca="1">INDEX('GenerateurBingo.com'!$G$887:$G$891,MATCH(LARGE('GenerateurBingo.com'!$H$887:$H$891,ROW()-1),'GenerateurBingo.com'!$H$887:$H$891,0))</f>
        <v>Mot 16</v>
      </c>
      <c r="SF6" s="193" t="str">
        <f ca="1">INDEX('GenerateurBingo.com'!$I$887:$I$891,MATCH(LARGE('GenerateurBingo.com'!$J$887:$J$891,ROW()-1),'GenerateurBingo.com'!$J$887:$J$891,0))</f>
        <v>Mot 21</v>
      </c>
      <c r="SG6" s="193"/>
      <c r="SH6" s="193" t="str">
        <f ca="1">INDEX('GenerateurBingo.com'!$A$897:$A$901,MATCH(LARGE('GenerateurBingo.com'!$B$897:$B$901,ROW()-1),'GenerateurBingo.com'!$B$897:$B$901,0))</f>
        <v>Mot 1</v>
      </c>
      <c r="SI6" s="193" t="str">
        <f ca="1">INDEX('GenerateurBingo.com'!$C$897:$C$901,MATCH(LARGE('GenerateurBingo.com'!$D$897:$D$901,ROW()-1),'GenerateurBingo.com'!$D$897:$D$901,0))</f>
        <v>Mot 10</v>
      </c>
      <c r="SJ6" s="193" t="str">
        <f ca="1">INDEX('GenerateurBingo.com'!$E$897:$E$901,MATCH(LARGE('GenerateurBingo.com'!$F$897:$F$901,ROW()-1),'GenerateurBingo.com'!$F$897:$F$901,0))</f>
        <v>Mot 15</v>
      </c>
      <c r="SK6" s="193" t="str">
        <f ca="1">INDEX('GenerateurBingo.com'!$G$897:$G$901,MATCH(LARGE('GenerateurBingo.com'!$H$897:$H$901,ROW()-1),'GenerateurBingo.com'!$H$897:$H$901,0))</f>
        <v>Mot 18</v>
      </c>
      <c r="SL6" s="193" t="str">
        <f ca="1">INDEX('GenerateurBingo.com'!$I$897:$I$901,MATCH(LARGE('GenerateurBingo.com'!$J$897:$J$901,ROW()-1),'GenerateurBingo.com'!$J$897:$J$901,0))</f>
        <v>Mot 23</v>
      </c>
      <c r="SM6" s="193" t="str">
        <f ca="1">INDEX('GenerateurBingo.com'!$A$907:$A$911,MATCH(LARGE('GenerateurBingo.com'!$B$907:$B$911,ROW()-1),'GenerateurBingo.com'!$B$907:$B$911,0))</f>
        <v>Mot 3</v>
      </c>
      <c r="SN6" s="193" t="str">
        <f ca="1">INDEX('GenerateurBingo.com'!$C$907:$C$911,MATCH(LARGE('GenerateurBingo.com'!$D$907:$D$911,ROW()-1),'GenerateurBingo.com'!$D$907:$D$911,0))</f>
        <v>Mot 7</v>
      </c>
      <c r="SO6" s="193" t="str">
        <f ca="1">INDEX('GenerateurBingo.com'!$E$907:$E$911,MATCH(LARGE('GenerateurBingo.com'!$F$907:$F$911,ROW()-1),'GenerateurBingo.com'!$F$907:$F$911,0))</f>
        <v>Mot 12</v>
      </c>
      <c r="SP6" s="193" t="str">
        <f ca="1">INDEX('GenerateurBingo.com'!$G$907:$G$911,MATCH(LARGE('GenerateurBingo.com'!$H$907:$H$911,ROW()-1),'GenerateurBingo.com'!$H$907:$H$911,0))</f>
        <v>Mot 17</v>
      </c>
      <c r="SQ6" s="193" t="str">
        <f ca="1">INDEX('GenerateurBingo.com'!$I$907:$I$911,MATCH(LARGE('GenerateurBingo.com'!$J$907:$J$911,ROW()-1),'GenerateurBingo.com'!$J$907:$J$911,0))</f>
        <v>Mot 25</v>
      </c>
      <c r="SR6" s="193"/>
      <c r="SS6" s="193" t="str">
        <f ca="1">INDEX('GenerateurBingo.com'!$A$917:$A$921,MATCH(LARGE('GenerateurBingo.com'!$B$917:$B$921,ROW()-1),'GenerateurBingo.com'!$B$917:$B$921,0))</f>
        <v>Mot 2</v>
      </c>
      <c r="ST6" s="193" t="str">
        <f ca="1">INDEX('GenerateurBingo.com'!$C$917:$C$921,MATCH(LARGE('GenerateurBingo.com'!$D$917:$D$921,ROW()-1),'GenerateurBingo.com'!$D$917:$D$921,0))</f>
        <v>Mot 9</v>
      </c>
      <c r="SU6" s="193" t="str">
        <f ca="1">INDEX('GenerateurBingo.com'!$E$917:$E$921,MATCH(LARGE('GenerateurBingo.com'!$F$917:$F$921,ROW()-1),'GenerateurBingo.com'!$F$917:$F$921,0))</f>
        <v>Mot 12</v>
      </c>
      <c r="SV6" s="193" t="str">
        <f ca="1">INDEX('GenerateurBingo.com'!$G$917:$G$921,MATCH(LARGE('GenerateurBingo.com'!$H$917:$H$921,ROW()-1),'GenerateurBingo.com'!$H$917:$H$921,0))</f>
        <v>Mot 18</v>
      </c>
      <c r="SW6" s="193" t="str">
        <f ca="1">INDEX('GenerateurBingo.com'!$I$917:$I$921,MATCH(LARGE('GenerateurBingo.com'!$J$917:$J$921,ROW()-1),'GenerateurBingo.com'!$J$917:$J$921,0))</f>
        <v>Mot 22</v>
      </c>
      <c r="SX6" s="193" t="str">
        <f ca="1">INDEX('GenerateurBingo.com'!$A$927:$A$931,MATCH(LARGE('GenerateurBingo.com'!$B$927:$B$931,ROW()-1),'GenerateurBingo.com'!$B$927:$B$931,0))</f>
        <v>Mot 3</v>
      </c>
      <c r="SY6" s="193" t="str">
        <f ca="1">INDEX('GenerateurBingo.com'!$C$927:$C$931,MATCH(LARGE('GenerateurBingo.com'!$D$927:$D$931,ROW()-1),'GenerateurBingo.com'!$D$927:$D$931,0))</f>
        <v>Mot 10</v>
      </c>
      <c r="SZ6" s="193" t="str">
        <f ca="1">INDEX('GenerateurBingo.com'!$E$927:$E$931,MATCH(LARGE('GenerateurBingo.com'!$F$927:$F$931,ROW()-1),'GenerateurBingo.com'!$F$927:$F$931,0))</f>
        <v>Mot 11</v>
      </c>
      <c r="TA6" s="193" t="str">
        <f ca="1">INDEX('GenerateurBingo.com'!$G$927:$G$931,MATCH(LARGE('GenerateurBingo.com'!$H$927:$H$931,ROW()-1),'GenerateurBingo.com'!$H$927:$H$931,0))</f>
        <v>Mot 20</v>
      </c>
      <c r="TB6" s="193" t="str">
        <f ca="1">INDEX('GenerateurBingo.com'!$I$927:$I$931,MATCH(LARGE('GenerateurBingo.com'!$J$927:$J$931,ROW()-1),'GenerateurBingo.com'!$J$927:$J$931,0))</f>
        <v>Mot 22</v>
      </c>
      <c r="TC6" s="193"/>
      <c r="TD6" s="193" t="str">
        <f ca="1">INDEX('GenerateurBingo.com'!$A$937:$A$941,MATCH(LARGE('GenerateurBingo.com'!$B$937:$B$941,ROW()-1),'GenerateurBingo.com'!$B$937:$B$941,0))</f>
        <v>Mot 1</v>
      </c>
      <c r="TE6" s="193" t="str">
        <f ca="1">INDEX('GenerateurBingo.com'!$C$937:$C$941,MATCH(LARGE('GenerateurBingo.com'!$D$937:$D$941,ROW()-1),'GenerateurBingo.com'!$D$937:$D$941,0))</f>
        <v>Mot 8</v>
      </c>
      <c r="TF6" s="193" t="str">
        <f ca="1">INDEX('GenerateurBingo.com'!$E$937:$E$941,MATCH(LARGE('GenerateurBingo.com'!$F$937:$F$941,ROW()-1),'GenerateurBingo.com'!$F$937:$F$941,0))</f>
        <v>Mot 13</v>
      </c>
      <c r="TG6" s="193" t="str">
        <f ca="1">INDEX('GenerateurBingo.com'!$G$937:$G$941,MATCH(LARGE('GenerateurBingo.com'!$H$937:$H$941,ROW()-1),'GenerateurBingo.com'!$H$937:$H$941,0))</f>
        <v>Mot 17</v>
      </c>
      <c r="TH6" s="193" t="str">
        <f ca="1">INDEX('GenerateurBingo.com'!$I$937:$I$941,MATCH(LARGE('GenerateurBingo.com'!$J$937:$J$941,ROW()-1),'GenerateurBingo.com'!$J$937:$J$941,0))</f>
        <v>Mot 22</v>
      </c>
      <c r="TI6" s="193" t="str">
        <f ca="1">INDEX('GenerateurBingo.com'!$A$947:$A$951,MATCH(LARGE('GenerateurBingo.com'!$B$947:$B$951,ROW()-1),'GenerateurBingo.com'!$B$947:$B$951,0))</f>
        <v>Mot 1</v>
      </c>
      <c r="TJ6" s="193" t="str">
        <f ca="1">INDEX('GenerateurBingo.com'!$C$947:$C$951,MATCH(LARGE('GenerateurBingo.com'!$D$947:$D$951,ROW()-1),'GenerateurBingo.com'!$D$947:$D$951,0))</f>
        <v>Mot 8</v>
      </c>
      <c r="TK6" s="193" t="str">
        <f ca="1">INDEX('GenerateurBingo.com'!$E$947:$E$951,MATCH(LARGE('GenerateurBingo.com'!$F$947:$F$951,ROW()-1),'GenerateurBingo.com'!$F$947:$F$951,0))</f>
        <v>Mot 11</v>
      </c>
      <c r="TL6" s="193" t="str">
        <f ca="1">INDEX('GenerateurBingo.com'!$G$947:$G$951,MATCH(LARGE('GenerateurBingo.com'!$H$947:$H$951,ROW()-1),'GenerateurBingo.com'!$H$947:$H$951,0))</f>
        <v>Mot 19</v>
      </c>
      <c r="TM6" s="193" t="str">
        <f ca="1">INDEX('GenerateurBingo.com'!$I$947:$I$951,MATCH(LARGE('GenerateurBingo.com'!$J$947:$J$951,ROW()-1),'GenerateurBingo.com'!$J$947:$J$951,0))</f>
        <v>Mot 21</v>
      </c>
      <c r="TN6" s="193"/>
      <c r="TO6" s="193" t="str">
        <f ca="1">INDEX('GenerateurBingo.com'!$A$957:$A$961,MATCH(LARGE('GenerateurBingo.com'!$B$957:$B$961,ROW()-1),'GenerateurBingo.com'!$B$957:$B$961,0))</f>
        <v>Mot 4</v>
      </c>
      <c r="TP6" s="193" t="str">
        <f ca="1">INDEX('GenerateurBingo.com'!$C$957:$C$961,MATCH(LARGE('GenerateurBingo.com'!$D$957:$D$961,ROW()-1),'GenerateurBingo.com'!$D$957:$D$961,0))</f>
        <v>Mot 6</v>
      </c>
      <c r="TQ6" s="193" t="str">
        <f ca="1">INDEX('GenerateurBingo.com'!$E$957:$E$961,MATCH(LARGE('GenerateurBingo.com'!$F$957:$F$961,ROW()-1),'GenerateurBingo.com'!$F$957:$F$961,0))</f>
        <v>Mot 12</v>
      </c>
      <c r="TR6" s="193" t="str">
        <f ca="1">INDEX('GenerateurBingo.com'!$G$957:$G$961,MATCH(LARGE('GenerateurBingo.com'!$H$957:$H$961,ROW()-1),'GenerateurBingo.com'!$H$957:$H$961,0))</f>
        <v>Mot 18</v>
      </c>
      <c r="TS6" s="193" t="str">
        <f ca="1">INDEX('GenerateurBingo.com'!$I$957:$I$961,MATCH(LARGE('GenerateurBingo.com'!$J$957:$J$961,ROW()-1),'GenerateurBingo.com'!$J$957:$J$961,0))</f>
        <v>Mot 22</v>
      </c>
      <c r="TT6" s="193" t="str">
        <f ca="1">INDEX('GenerateurBingo.com'!$A$967:$A$971,MATCH(LARGE('GenerateurBingo.com'!$B$967:$B$971,ROW()-1),'GenerateurBingo.com'!$B$967:$B$971,0))</f>
        <v>Mot 3</v>
      </c>
      <c r="TU6" s="193" t="str">
        <f ca="1">INDEX('GenerateurBingo.com'!$C$967:$C$971,MATCH(LARGE('GenerateurBingo.com'!$D$967:$D$971,ROW()-1),'GenerateurBingo.com'!$D$967:$D$971,0))</f>
        <v>Mot 6</v>
      </c>
      <c r="TV6" s="193" t="str">
        <f ca="1">INDEX('GenerateurBingo.com'!$E$967:$E$971,MATCH(LARGE('GenerateurBingo.com'!$F$967:$F$971,ROW()-1),'GenerateurBingo.com'!$F$967:$F$971,0))</f>
        <v>Mot 14</v>
      </c>
      <c r="TW6" s="193" t="str">
        <f ca="1">INDEX('GenerateurBingo.com'!$G$967:$G$971,MATCH(LARGE('GenerateurBingo.com'!$H$967:$H$971,ROW()-1),'GenerateurBingo.com'!$H$967:$H$971,0))</f>
        <v>Mot 19</v>
      </c>
      <c r="TX6" s="193" t="str">
        <f ca="1">INDEX('GenerateurBingo.com'!$I$967:$I$971,MATCH(LARGE('GenerateurBingo.com'!$J$967:$J$971,ROW()-1),'GenerateurBingo.com'!$J$967:$J$971,0))</f>
        <v>Mot 24</v>
      </c>
      <c r="TY6" s="193"/>
      <c r="TZ6" s="193" t="str">
        <f ca="1">INDEX('GenerateurBingo.com'!$A$977:$A$981,MATCH(LARGE('GenerateurBingo.com'!$B$977:$B$981,ROW()-1),'GenerateurBingo.com'!$B$977:$B$981,0))</f>
        <v>Mot 2</v>
      </c>
      <c r="UA6" s="193" t="str">
        <f ca="1">INDEX('GenerateurBingo.com'!$C$977:$C$981,MATCH(LARGE('GenerateurBingo.com'!$D$977:$D$981,ROW()-1),'GenerateurBingo.com'!$D$977:$D$981,0))</f>
        <v>Mot 6</v>
      </c>
      <c r="UB6" s="193" t="str">
        <f ca="1">INDEX('GenerateurBingo.com'!$E$977:$E$981,MATCH(LARGE('GenerateurBingo.com'!$F$977:$F$981,ROW()-1),'GenerateurBingo.com'!$F$977:$F$981,0))</f>
        <v>Mot 12</v>
      </c>
      <c r="UC6" s="193" t="str">
        <f ca="1">INDEX('GenerateurBingo.com'!$G$977:$G$981,MATCH(LARGE('GenerateurBingo.com'!$H$977:$H$981,ROW()-1),'GenerateurBingo.com'!$H$977:$H$981,0))</f>
        <v>Mot 19</v>
      </c>
      <c r="UD6" s="193" t="str">
        <f ca="1">INDEX('GenerateurBingo.com'!$I$977:$I$981,MATCH(LARGE('GenerateurBingo.com'!$J$977:$J$981,ROW()-1),'GenerateurBingo.com'!$J$977:$J$981,0))</f>
        <v>Mot 25</v>
      </c>
      <c r="UE6" s="193" t="str">
        <f ca="1">INDEX('GenerateurBingo.com'!$A$987:$A$991,MATCH(LARGE('GenerateurBingo.com'!$B$987:$B$991,ROW()-1),'GenerateurBingo.com'!$B$987:$B$991,0))</f>
        <v>Mot 1</v>
      </c>
      <c r="UF6" s="193" t="str">
        <f ca="1">INDEX('GenerateurBingo.com'!$C$987:$C$991,MATCH(LARGE('GenerateurBingo.com'!$D$987:$D$991,ROW()-1),'GenerateurBingo.com'!$D$987:$D$991,0))</f>
        <v>Mot 6</v>
      </c>
      <c r="UG6" s="193" t="str">
        <f ca="1">INDEX('GenerateurBingo.com'!$E$987:$E$991,MATCH(LARGE('GenerateurBingo.com'!$F$987:$F$991,ROW()-1),'GenerateurBingo.com'!$F$987:$F$991,0))</f>
        <v>Mot 11</v>
      </c>
      <c r="UH6" s="193" t="str">
        <f ca="1">INDEX('GenerateurBingo.com'!$G$987:$G$991,MATCH(LARGE('GenerateurBingo.com'!$H$987:$H$991,ROW()-1),'GenerateurBingo.com'!$H$987:$H$991,0))</f>
        <v>Mot 20</v>
      </c>
      <c r="UI6" s="193" t="str">
        <f ca="1">INDEX('GenerateurBingo.com'!$I$987:$I$991,MATCH(LARGE('GenerateurBingo.com'!$J$987:$J$991,ROW()-1),'GenerateurBingo.com'!$J$987:$J$991,0))</f>
        <v>Mot 24</v>
      </c>
      <c r="UJ6" s="193"/>
      <c r="UK6" s="193" t="str">
        <f ca="1">INDEX('GenerateurBingo.com'!$A$997:$A$1001,MATCH(LARGE('GenerateurBingo.com'!$B$997:$B$1001,ROW()-1),'GenerateurBingo.com'!$B$997:$B$1001,0))</f>
        <v>Mot 3</v>
      </c>
      <c r="UL6" s="193" t="str">
        <f ca="1">INDEX('GenerateurBingo.com'!$C$997:$C$1001,MATCH(LARGE('GenerateurBingo.com'!$D$997:$D$1001,ROW()-1),'GenerateurBingo.com'!$D$997:$D$1001,0))</f>
        <v>Mot 9</v>
      </c>
      <c r="UM6" s="191" t="str">
        <f ca="1">INDEX('GenerateurBingo.com'!$E$997:$E$1001,MATCH(LARGE('GenerateurBingo.com'!$F$997:$F$1001,ROW()-1),'GenerateurBingo.com'!$F$997:$F$1001,0))</f>
        <v>Mot 11</v>
      </c>
      <c r="UN6" s="191" t="str">
        <f ca="1">INDEX('GenerateurBingo.com'!$G$997:$G$1001,MATCH(LARGE('GenerateurBingo.com'!$H$997:$H$1001,ROW()-1),'GenerateurBingo.com'!$H$997:$H$1001,0))</f>
        <v>Mot 20</v>
      </c>
      <c r="UO6" s="191" t="str">
        <f ca="1">INDEX('GenerateurBingo.com'!$I$997:$I$1001,MATCH(LARGE('GenerateurBingo.com'!$J$997:$J$1001,ROW()-1),'GenerateurBingo.com'!$J$997:$J$1001,0))</f>
        <v>Mot 22</v>
      </c>
    </row>
    <row r="7" spans="12:560" ht="16.5">
      <c r="L7" s="194">
        <v>1</v>
      </c>
      <c r="R7" s="194">
        <v>2</v>
      </c>
      <c r="W7" s="194">
        <v>3</v>
      </c>
      <c r="X7" s="194"/>
      <c r="Y7" s="194"/>
      <c r="Z7" s="194"/>
      <c r="AA7" s="194"/>
      <c r="AB7" s="194"/>
      <c r="AC7" s="194">
        <v>4</v>
      </c>
      <c r="AD7" s="194"/>
      <c r="AE7" s="194"/>
      <c r="AF7" s="194"/>
      <c r="AH7" s="194">
        <v>5</v>
      </c>
      <c r="AI7" s="194"/>
      <c r="AJ7" s="194"/>
      <c r="AK7" s="194"/>
      <c r="AL7" s="194"/>
      <c r="AM7" s="194"/>
      <c r="AN7" s="194">
        <v>6</v>
      </c>
      <c r="AO7" s="194"/>
      <c r="AP7" s="194"/>
      <c r="AQ7" s="194"/>
      <c r="AS7" s="194">
        <v>7</v>
      </c>
      <c r="AT7" s="194"/>
      <c r="AU7" s="194"/>
      <c r="AV7" s="194"/>
      <c r="AW7" s="194"/>
      <c r="AX7" s="194"/>
      <c r="AY7" s="194">
        <v>8</v>
      </c>
      <c r="AZ7" s="194"/>
      <c r="BA7" s="194"/>
      <c r="BB7" s="194"/>
      <c r="BD7" s="194">
        <v>9</v>
      </c>
      <c r="BE7" s="194"/>
      <c r="BF7" s="194"/>
      <c r="BG7" s="194"/>
      <c r="BH7" s="194"/>
      <c r="BI7" s="194"/>
      <c r="BJ7" s="194">
        <v>10</v>
      </c>
      <c r="BK7" s="194"/>
      <c r="BL7" s="194"/>
      <c r="BM7" s="194"/>
      <c r="BO7" s="194">
        <v>11</v>
      </c>
      <c r="BP7" s="194"/>
      <c r="BQ7" s="194"/>
      <c r="BR7" s="194"/>
      <c r="BS7" s="194"/>
      <c r="BT7" s="194"/>
      <c r="BU7" s="194">
        <v>12</v>
      </c>
      <c r="BV7" s="194"/>
      <c r="BW7" s="194"/>
      <c r="BX7" s="194"/>
      <c r="BZ7" s="194">
        <v>13</v>
      </c>
      <c r="CA7" s="194"/>
      <c r="CB7" s="194"/>
      <c r="CC7" s="194"/>
      <c r="CD7" s="194"/>
      <c r="CE7" s="194"/>
      <c r="CF7" s="194">
        <v>14</v>
      </c>
      <c r="CG7" s="194"/>
      <c r="CH7" s="194"/>
      <c r="CI7" s="194"/>
      <c r="CK7" s="194">
        <v>15</v>
      </c>
      <c r="CL7" s="194"/>
      <c r="CM7" s="194"/>
      <c r="CN7" s="194"/>
      <c r="CO7" s="194"/>
      <c r="CP7" s="194"/>
      <c r="CQ7" s="194">
        <v>16</v>
      </c>
      <c r="CR7" s="194"/>
      <c r="CS7" s="194"/>
      <c r="CT7" s="194"/>
      <c r="CV7" s="194">
        <v>17</v>
      </c>
      <c r="CW7" s="194"/>
      <c r="CX7" s="194"/>
      <c r="CY7" s="194"/>
      <c r="CZ7" s="194"/>
      <c r="DA7" s="194"/>
      <c r="DB7" s="194">
        <v>18</v>
      </c>
      <c r="DC7" s="194"/>
      <c r="DD7" s="194"/>
      <c r="DE7" s="194"/>
      <c r="DG7" s="194">
        <v>19</v>
      </c>
      <c r="DH7" s="194"/>
      <c r="DI7" s="194"/>
      <c r="DJ7" s="194"/>
      <c r="DK7" s="194"/>
      <c r="DL7" s="194"/>
      <c r="DM7" s="194">
        <v>20</v>
      </c>
      <c r="DN7" s="194"/>
      <c r="DO7" s="194"/>
      <c r="DP7" s="194"/>
      <c r="DR7" s="194">
        <v>21</v>
      </c>
      <c r="DS7" s="194"/>
      <c r="DT7" s="194"/>
      <c r="DU7" s="194"/>
      <c r="DV7" s="194"/>
      <c r="DW7" s="194"/>
      <c r="DX7" s="194">
        <v>22</v>
      </c>
      <c r="DY7" s="194"/>
      <c r="DZ7" s="194"/>
      <c r="EA7" s="194"/>
      <c r="EC7" s="194">
        <v>23</v>
      </c>
      <c r="ED7" s="194"/>
      <c r="EE7" s="194"/>
      <c r="EF7" s="194"/>
      <c r="EG7" s="194"/>
      <c r="EH7" s="194"/>
      <c r="EI7" s="194">
        <v>24</v>
      </c>
      <c r="EJ7" s="194"/>
      <c r="EK7" s="194"/>
      <c r="EL7" s="194"/>
      <c r="EN7" s="194">
        <v>25</v>
      </c>
      <c r="EO7" s="194"/>
      <c r="EP7" s="194"/>
      <c r="EQ7" s="194"/>
      <c r="ER7" s="194"/>
      <c r="ES7" s="194"/>
      <c r="ET7" s="194">
        <v>26</v>
      </c>
      <c r="EU7" s="194"/>
      <c r="EV7" s="194"/>
      <c r="EW7" s="194"/>
      <c r="EY7" s="194">
        <v>27</v>
      </c>
      <c r="EZ7" s="194"/>
      <c r="FA7" s="194"/>
      <c r="FB7" s="194"/>
      <c r="FC7" s="194"/>
      <c r="FD7" s="194"/>
      <c r="FE7" s="194">
        <v>28</v>
      </c>
      <c r="FF7" s="194"/>
      <c r="FG7" s="194"/>
      <c r="FH7" s="194"/>
      <c r="FJ7" s="194">
        <v>29</v>
      </c>
      <c r="FK7" s="194"/>
      <c r="FL7" s="194"/>
      <c r="FM7" s="194"/>
      <c r="FN7" s="194"/>
      <c r="FO7" s="194"/>
      <c r="FP7" s="194">
        <v>30</v>
      </c>
      <c r="FQ7" s="194"/>
      <c r="FR7" s="194"/>
      <c r="FS7" s="194"/>
      <c r="FU7" s="194">
        <v>31</v>
      </c>
      <c r="FV7" s="194"/>
      <c r="FW7" s="194"/>
      <c r="FX7" s="194"/>
      <c r="FY7" s="194"/>
      <c r="FZ7" s="194"/>
      <c r="GA7" s="194">
        <v>32</v>
      </c>
      <c r="GB7" s="194"/>
      <c r="GC7" s="194"/>
      <c r="GD7" s="194"/>
      <c r="GF7" s="194">
        <v>33</v>
      </c>
      <c r="GG7" s="194"/>
      <c r="GH7" s="194"/>
      <c r="GI7" s="194"/>
      <c r="GJ7" s="194"/>
      <c r="GK7" s="194"/>
      <c r="GL7" s="194">
        <v>34</v>
      </c>
      <c r="GM7" s="194"/>
      <c r="GN7" s="194"/>
      <c r="GO7" s="194"/>
      <c r="GQ7" s="194">
        <v>35</v>
      </c>
      <c r="GR7" s="194"/>
      <c r="GS7" s="194"/>
      <c r="GT7" s="194"/>
      <c r="GU7" s="194"/>
      <c r="GV7" s="194"/>
      <c r="GW7" s="194">
        <v>36</v>
      </c>
      <c r="GX7" s="194"/>
      <c r="GY7" s="194"/>
      <c r="GZ7" s="194"/>
      <c r="HB7" s="194">
        <v>37</v>
      </c>
      <c r="HC7" s="194"/>
      <c r="HD7" s="194"/>
      <c r="HE7" s="194"/>
      <c r="HF7" s="194"/>
      <c r="HG7" s="194"/>
      <c r="HH7" s="194">
        <v>38</v>
      </c>
      <c r="HI7" s="194"/>
      <c r="HJ7" s="194"/>
      <c r="HK7" s="194"/>
      <c r="HM7" s="194">
        <v>39</v>
      </c>
      <c r="HN7" s="194"/>
      <c r="HO7" s="194"/>
      <c r="HP7" s="194"/>
      <c r="HQ7" s="194"/>
      <c r="HR7" s="194"/>
      <c r="HS7" s="194">
        <v>40</v>
      </c>
      <c r="HT7" s="194"/>
      <c r="HU7" s="194"/>
      <c r="HV7" s="194"/>
      <c r="HX7" s="194">
        <v>41</v>
      </c>
      <c r="HY7" s="194"/>
      <c r="HZ7" s="194"/>
      <c r="IA7" s="194"/>
      <c r="IB7" s="194"/>
      <c r="IC7" s="194"/>
      <c r="ID7" s="194">
        <v>42</v>
      </c>
      <c r="IE7" s="194"/>
      <c r="IF7" s="194"/>
      <c r="IG7" s="194"/>
      <c r="II7" s="194">
        <v>43</v>
      </c>
      <c r="IJ7" s="194"/>
      <c r="IK7" s="194"/>
      <c r="IL7" s="194"/>
      <c r="IM7" s="194"/>
      <c r="IN7" s="194"/>
      <c r="IO7" s="194">
        <v>44</v>
      </c>
      <c r="IP7" s="194"/>
      <c r="IQ7" s="194"/>
      <c r="IR7" s="194"/>
      <c r="IT7" s="194">
        <v>45</v>
      </c>
      <c r="IU7" s="194"/>
      <c r="IV7" s="194"/>
      <c r="IW7" s="194"/>
      <c r="IX7" s="194"/>
      <c r="IY7" s="194"/>
      <c r="IZ7" s="194">
        <v>46</v>
      </c>
      <c r="JA7" s="194"/>
      <c r="JB7" s="194"/>
      <c r="JC7" s="194"/>
      <c r="JE7" s="194">
        <v>47</v>
      </c>
      <c r="JF7" s="194"/>
      <c r="JG7" s="194"/>
      <c r="JH7" s="194"/>
      <c r="JI7" s="194"/>
      <c r="JJ7" s="194"/>
      <c r="JK7" s="194">
        <v>48</v>
      </c>
      <c r="JL7" s="194"/>
      <c r="JM7" s="194"/>
      <c r="JN7" s="194"/>
      <c r="JP7" s="194">
        <v>49</v>
      </c>
      <c r="JQ7" s="194"/>
      <c r="JR7" s="194"/>
      <c r="JS7" s="194"/>
      <c r="JT7" s="194"/>
      <c r="JU7" s="194"/>
      <c r="JV7" s="194">
        <v>50</v>
      </c>
      <c r="JW7" s="194"/>
      <c r="JX7" s="194"/>
      <c r="JY7" s="194"/>
      <c r="KA7" s="194">
        <v>51</v>
      </c>
      <c r="KB7" s="194"/>
      <c r="KC7" s="194"/>
      <c r="KD7" s="194"/>
      <c r="KE7" s="194"/>
      <c r="KF7" s="194"/>
      <c r="KG7" s="194">
        <v>52</v>
      </c>
      <c r="KH7" s="194"/>
      <c r="KI7" s="194"/>
      <c r="KJ7" s="194"/>
      <c r="KL7" s="194">
        <v>53</v>
      </c>
      <c r="KM7" s="194"/>
      <c r="KN7" s="194"/>
      <c r="KO7" s="194"/>
      <c r="KP7" s="194"/>
      <c r="KQ7" s="194"/>
      <c r="KR7" s="194">
        <v>54</v>
      </c>
      <c r="KS7" s="194"/>
      <c r="KT7" s="194"/>
      <c r="KU7" s="194"/>
      <c r="KW7" s="194">
        <v>55</v>
      </c>
      <c r="KX7" s="194"/>
      <c r="KY7" s="194"/>
      <c r="KZ7" s="194"/>
      <c r="LA7" s="194"/>
      <c r="LB7" s="194"/>
      <c r="LC7" s="194">
        <v>56</v>
      </c>
      <c r="LD7" s="194"/>
      <c r="LE7" s="194"/>
      <c r="LF7" s="194"/>
      <c r="LH7" s="194">
        <v>57</v>
      </c>
      <c r="LI7" s="194"/>
      <c r="LJ7" s="194"/>
      <c r="LK7" s="194"/>
      <c r="LL7" s="194"/>
      <c r="LM7" s="194"/>
      <c r="LN7" s="194">
        <v>58</v>
      </c>
      <c r="LO7" s="194"/>
      <c r="LP7" s="194"/>
      <c r="LQ7" s="194"/>
      <c r="LS7" s="194">
        <v>59</v>
      </c>
      <c r="LT7" s="194"/>
      <c r="LU7" s="194"/>
      <c r="LV7" s="194"/>
      <c r="LW7" s="194"/>
      <c r="LX7" s="194"/>
      <c r="LY7" s="194">
        <v>60</v>
      </c>
      <c r="LZ7" s="194"/>
      <c r="MA7" s="194"/>
      <c r="MB7" s="194"/>
      <c r="MD7" s="194">
        <v>61</v>
      </c>
      <c r="ME7" s="194"/>
      <c r="MF7" s="194"/>
      <c r="MG7" s="194"/>
      <c r="MH7" s="194"/>
      <c r="MI7" s="194"/>
      <c r="MJ7" s="194">
        <v>62</v>
      </c>
      <c r="MK7" s="194"/>
      <c r="ML7" s="194"/>
      <c r="MM7" s="194"/>
      <c r="MO7" s="194">
        <v>63</v>
      </c>
      <c r="MP7" s="194"/>
      <c r="MQ7" s="194"/>
      <c r="MR7" s="194"/>
      <c r="MS7" s="194"/>
      <c r="MT7" s="194"/>
      <c r="MU7" s="194">
        <v>64</v>
      </c>
      <c r="MV7" s="194"/>
      <c r="MW7" s="194"/>
      <c r="MX7" s="194"/>
      <c r="MZ7" s="194">
        <v>65</v>
      </c>
      <c r="NA7" s="194"/>
      <c r="NB7" s="194"/>
      <c r="NC7" s="194"/>
      <c r="ND7" s="194"/>
      <c r="NE7" s="194"/>
      <c r="NF7" s="194">
        <v>66</v>
      </c>
      <c r="NG7" s="194"/>
      <c r="NH7" s="194"/>
      <c r="NI7" s="194"/>
      <c r="NK7" s="194">
        <v>67</v>
      </c>
      <c r="NL7" s="194"/>
      <c r="NM7" s="194"/>
      <c r="NN7" s="194"/>
      <c r="NO7" s="194"/>
      <c r="NP7" s="194"/>
      <c r="NQ7" s="194">
        <v>68</v>
      </c>
      <c r="NR7" s="194"/>
      <c r="NS7" s="194"/>
      <c r="NT7" s="194"/>
      <c r="NV7" s="194">
        <v>69</v>
      </c>
      <c r="NW7" s="194"/>
      <c r="NX7" s="194"/>
      <c r="NY7" s="194"/>
      <c r="NZ7" s="194"/>
      <c r="OA7" s="194"/>
      <c r="OB7" s="194">
        <v>70</v>
      </c>
      <c r="OC7" s="194"/>
      <c r="OD7" s="194"/>
      <c r="OE7" s="194"/>
      <c r="OG7" s="194">
        <v>71</v>
      </c>
      <c r="OH7" s="194"/>
      <c r="OI7" s="194"/>
      <c r="OJ7" s="194"/>
      <c r="OK7" s="194"/>
      <c r="OL7" s="194"/>
      <c r="OM7" s="194">
        <v>72</v>
      </c>
      <c r="ON7" s="194"/>
      <c r="OO7" s="194"/>
      <c r="OP7" s="194"/>
      <c r="OR7" s="194">
        <v>73</v>
      </c>
      <c r="OS7" s="194"/>
      <c r="OT7" s="194"/>
      <c r="OU7" s="194"/>
      <c r="OV7" s="194"/>
      <c r="OW7" s="194"/>
      <c r="OX7" s="194">
        <v>74</v>
      </c>
      <c r="OY7" s="194"/>
      <c r="OZ7" s="194"/>
      <c r="PA7" s="194"/>
      <c r="PC7" s="194">
        <v>75</v>
      </c>
      <c r="PD7" s="194"/>
      <c r="PE7" s="194"/>
      <c r="PF7" s="194"/>
      <c r="PG7" s="194"/>
      <c r="PH7" s="194"/>
      <c r="PI7" s="194">
        <v>76</v>
      </c>
      <c r="PJ7" s="194"/>
      <c r="PK7" s="194"/>
      <c r="PL7" s="194"/>
      <c r="PN7" s="194">
        <v>77</v>
      </c>
      <c r="PO7" s="194"/>
      <c r="PP7" s="194"/>
      <c r="PQ7" s="194"/>
      <c r="PR7" s="194"/>
      <c r="PS7" s="194"/>
      <c r="PT7" s="194">
        <v>78</v>
      </c>
      <c r="PU7" s="194"/>
      <c r="PV7" s="194"/>
      <c r="PW7" s="194"/>
      <c r="PY7" s="194">
        <v>79</v>
      </c>
      <c r="PZ7" s="194"/>
      <c r="QA7" s="194"/>
      <c r="QB7" s="194"/>
      <c r="QC7" s="194"/>
      <c r="QD7" s="194"/>
      <c r="QE7" s="194">
        <v>80</v>
      </c>
      <c r="QF7" s="194"/>
      <c r="QG7" s="194"/>
      <c r="QH7" s="194"/>
      <c r="QJ7" s="194">
        <v>81</v>
      </c>
      <c r="QK7" s="194"/>
      <c r="QL7" s="194"/>
      <c r="QM7" s="194"/>
      <c r="QN7" s="194"/>
      <c r="QO7" s="194"/>
      <c r="QP7" s="194">
        <v>82</v>
      </c>
      <c r="QQ7" s="194"/>
      <c r="QR7" s="194"/>
      <c r="QS7" s="194"/>
      <c r="QU7" s="194">
        <v>83</v>
      </c>
      <c r="QV7" s="194"/>
      <c r="QW7" s="194"/>
      <c r="QX7" s="194"/>
      <c r="QY7" s="194"/>
      <c r="QZ7" s="194"/>
      <c r="RA7" s="194">
        <v>84</v>
      </c>
      <c r="RB7" s="194"/>
      <c r="RC7" s="194"/>
      <c r="RD7" s="194"/>
      <c r="RF7" s="194">
        <v>85</v>
      </c>
      <c r="RG7" s="194"/>
      <c r="RH7" s="194"/>
      <c r="RI7" s="194"/>
      <c r="RJ7" s="194"/>
      <c r="RK7" s="194"/>
      <c r="RL7" s="194">
        <v>86</v>
      </c>
      <c r="RM7" s="194"/>
      <c r="RN7" s="194"/>
      <c r="RO7" s="194"/>
      <c r="RQ7" s="194">
        <v>87</v>
      </c>
      <c r="RR7" s="194"/>
      <c r="RS7" s="194"/>
      <c r="RT7" s="194"/>
      <c r="RU7" s="194"/>
      <c r="RV7" s="194"/>
      <c r="RW7" s="194">
        <v>88</v>
      </c>
      <c r="RX7" s="194"/>
      <c r="RY7" s="194"/>
      <c r="RZ7" s="194"/>
      <c r="SB7" s="194">
        <v>89</v>
      </c>
      <c r="SC7" s="194"/>
      <c r="SD7" s="194"/>
      <c r="SE7" s="194"/>
      <c r="SF7" s="194"/>
      <c r="SG7" s="194"/>
      <c r="SH7" s="194">
        <v>90</v>
      </c>
      <c r="SI7" s="194"/>
      <c r="SJ7" s="194"/>
      <c r="SK7" s="194"/>
      <c r="SM7" s="194">
        <v>91</v>
      </c>
      <c r="SN7" s="194"/>
      <c r="SO7" s="194"/>
      <c r="SP7" s="194"/>
      <c r="SQ7" s="194"/>
      <c r="SR7" s="194"/>
      <c r="SS7" s="194">
        <v>92</v>
      </c>
      <c r="ST7" s="194"/>
      <c r="SU7" s="194"/>
      <c r="SV7" s="194"/>
      <c r="SX7" s="194">
        <v>93</v>
      </c>
      <c r="SY7" s="194"/>
      <c r="SZ7" s="194"/>
      <c r="TA7" s="194"/>
      <c r="TB7" s="194"/>
      <c r="TC7" s="194"/>
      <c r="TD7" s="194">
        <v>94</v>
      </c>
      <c r="TE7" s="194"/>
      <c r="TF7" s="194"/>
      <c r="TG7" s="194"/>
      <c r="TI7" s="194">
        <v>95</v>
      </c>
      <c r="TJ7" s="194"/>
      <c r="TK7" s="194"/>
      <c r="TL7" s="194"/>
      <c r="TM7" s="194"/>
      <c r="TN7" s="194"/>
      <c r="TO7" s="194">
        <v>96</v>
      </c>
      <c r="TP7" s="194"/>
      <c r="TQ7" s="194"/>
      <c r="TR7" s="194"/>
      <c r="TT7" s="194">
        <v>97</v>
      </c>
      <c r="TU7" s="194"/>
      <c r="TV7" s="194"/>
      <c r="TW7" s="194"/>
      <c r="TX7" s="194"/>
      <c r="TY7" s="194"/>
      <c r="TZ7" s="194">
        <v>98</v>
      </c>
      <c r="UA7" s="194"/>
      <c r="UB7" s="194"/>
      <c r="UC7" s="194"/>
      <c r="UE7" s="194">
        <v>99</v>
      </c>
      <c r="UF7" s="194"/>
      <c r="UG7" s="194"/>
      <c r="UH7" s="194"/>
      <c r="UI7" s="194"/>
      <c r="UJ7" s="194"/>
      <c r="UK7" s="194">
        <v>100</v>
      </c>
      <c r="UL7" s="194"/>
      <c r="UM7" s="194"/>
      <c r="UN7" s="194"/>
    </row>
    <row r="8" spans="1:10" ht="16.5">
      <c r="A8" s="191" t="str">
        <f>Instructions!$I$22</f>
        <v>Mot 1</v>
      </c>
      <c r="B8" s="191">
        <f ca="1">RAND()</f>
        <v>0.531472513140639</v>
      </c>
      <c r="C8" s="191" t="str">
        <f>Instructions!$I$27</f>
        <v>Mot 6</v>
      </c>
      <c r="D8" s="191">
        <f ca="1">RAND()</f>
        <v>0.6309116094158508</v>
      </c>
      <c r="E8" s="191" t="str">
        <f>Instructions!$I$32</f>
        <v>Mot 11</v>
      </c>
      <c r="F8" s="191">
        <f ca="1">RAND()</f>
        <v>0.5958113424879611</v>
      </c>
      <c r="G8" s="191" t="str">
        <f>Instructions!$I$37</f>
        <v>Mot 16</v>
      </c>
      <c r="H8" s="191">
        <f aca="true" t="shared" si="0" ref="H8:J12">RAND()</f>
        <v>0.6240203709543416</v>
      </c>
      <c r="I8" s="191" t="str">
        <f>Instructions!$I$42</f>
        <v>Mot 21</v>
      </c>
      <c r="J8" s="191">
        <f ca="1" t="shared" si="0"/>
        <v>0.05071268920486549</v>
      </c>
    </row>
    <row r="9" spans="1:10" ht="16.5">
      <c r="A9" s="191" t="str">
        <f>Instructions!$I$23</f>
        <v>Mot 2</v>
      </c>
      <c r="B9" s="191">
        <f ca="1">RAND()</f>
        <v>0.9169460239281451</v>
      </c>
      <c r="C9" s="191" t="str">
        <f>Instructions!$I$28</f>
        <v>Mot 7</v>
      </c>
      <c r="D9" s="191">
        <f ca="1">RAND()</f>
        <v>0.5162492163496829</v>
      </c>
      <c r="E9" s="191" t="str">
        <f>Instructions!$I$33</f>
        <v>Mot 12</v>
      </c>
      <c r="F9" s="191">
        <f ca="1">RAND()</f>
        <v>0.7651744679608236</v>
      </c>
      <c r="G9" s="191" t="str">
        <f>Instructions!$I$38</f>
        <v>Mot 17</v>
      </c>
      <c r="H9" s="191">
        <f ca="1" t="shared" si="0"/>
        <v>0.7567170204047189</v>
      </c>
      <c r="I9" s="191" t="str">
        <f>Instructions!$I$43</f>
        <v>Mot 22</v>
      </c>
      <c r="J9" s="191">
        <f ca="1" t="shared" si="0"/>
        <v>0.6601944212499782</v>
      </c>
    </row>
    <row r="10" spans="1:10" ht="16.5">
      <c r="A10" s="191" t="str">
        <f>Instructions!$I$24</f>
        <v>Mot 3</v>
      </c>
      <c r="B10" s="191">
        <f ca="1">RAND()</f>
        <v>0.5808968367460255</v>
      </c>
      <c r="C10" s="191" t="str">
        <f>Instructions!$I$29</f>
        <v>Mot 8</v>
      </c>
      <c r="D10" s="191">
        <f ca="1">RAND()</f>
        <v>0.277154233637691</v>
      </c>
      <c r="E10" s="191" t="str">
        <f>Instructions!$I$34</f>
        <v>Mot 13</v>
      </c>
      <c r="F10" s="191">
        <f ca="1">RAND()</f>
        <v>0.9005024054244057</v>
      </c>
      <c r="G10" s="191" t="str">
        <f>Instructions!$I$39</f>
        <v>Mot 18</v>
      </c>
      <c r="H10" s="191">
        <f ca="1" t="shared" si="0"/>
        <v>0.2270714979914551</v>
      </c>
      <c r="I10" s="191" t="str">
        <f>Instructions!$I$44</f>
        <v>Mot 23</v>
      </c>
      <c r="J10" s="191">
        <f ca="1" t="shared" si="0"/>
        <v>0.31492109632822984</v>
      </c>
    </row>
    <row r="11" spans="1:10" ht="16.5">
      <c r="A11" s="191" t="str">
        <f>Instructions!$I$25</f>
        <v>Mot 4</v>
      </c>
      <c r="B11" s="191">
        <f ca="1">RAND()</f>
        <v>0.08114414699303818</v>
      </c>
      <c r="C11" s="191" t="str">
        <f>Instructions!$I$30</f>
        <v>Mot 9</v>
      </c>
      <c r="D11" s="191">
        <f ca="1">RAND()</f>
        <v>0.8413512737440878</v>
      </c>
      <c r="E11" s="191" t="str">
        <f>Instructions!$I$35</f>
        <v>Mot 14</v>
      </c>
      <c r="F11" s="191">
        <f ca="1">RAND()</f>
        <v>0.14546689511966482</v>
      </c>
      <c r="G11" s="191" t="str">
        <f>Instructions!$I$40</f>
        <v>Mot 19</v>
      </c>
      <c r="H11" s="191">
        <f ca="1" t="shared" si="0"/>
        <v>0.7571009386293982</v>
      </c>
      <c r="I11" s="191" t="str">
        <f>Instructions!$I$45</f>
        <v>Mot 24</v>
      </c>
      <c r="J11" s="191">
        <f ca="1" t="shared" si="0"/>
        <v>0.9222129916540703</v>
      </c>
    </row>
    <row r="12" spans="1:10" ht="16.5">
      <c r="A12" s="191" t="str">
        <f>Instructions!$I$26</f>
        <v>Mot 5</v>
      </c>
      <c r="B12" s="191">
        <f ca="1">RAND()</f>
        <v>0.39243138378447084</v>
      </c>
      <c r="C12" s="191" t="str">
        <f>Instructions!$I$31</f>
        <v>Mot 10</v>
      </c>
      <c r="D12" s="191">
        <f ca="1">RAND()</f>
        <v>0.3580635744898063</v>
      </c>
      <c r="E12" s="191" t="str">
        <f>Instructions!$I$36</f>
        <v>Mot 15</v>
      </c>
      <c r="F12" s="191">
        <f ca="1">RAND()</f>
        <v>0.21783466609955604</v>
      </c>
      <c r="G12" s="191" t="str">
        <f>Instructions!$I$41</f>
        <v>Mot 20</v>
      </c>
      <c r="H12" s="191">
        <f ca="1" t="shared" si="0"/>
        <v>0.3365319637218631</v>
      </c>
      <c r="I12" s="191" t="str">
        <f>Instructions!$I$46</f>
        <v>Mot 25</v>
      </c>
      <c r="J12" s="191">
        <f ca="1" t="shared" si="0"/>
        <v>0.269059989765145</v>
      </c>
    </row>
    <row r="13" spans="1:11" ht="16">
      <c r="A13" s="58" t="s">
        <v>16</v>
      </c>
      <c r="K13" s="191">
        <v>1</v>
      </c>
    </row>
    <row r="15" spans="1:10" ht="16.5">
      <c r="A15" s="191" t="str">
        <f>Instructions!$I$22</f>
        <v>Mot 1</v>
      </c>
      <c r="B15" s="191">
        <f ca="1">RAND()</f>
        <v>0.9616167005466006</v>
      </c>
      <c r="C15" s="191" t="str">
        <f>Instructions!$I$27</f>
        <v>Mot 6</v>
      </c>
      <c r="D15" s="191">
        <f ca="1">RAND()</f>
        <v>0.14355353959788564</v>
      </c>
      <c r="E15" s="191" t="str">
        <f>Instructions!$I$32</f>
        <v>Mot 11</v>
      </c>
      <c r="F15" s="191">
        <f ca="1">RAND()</f>
        <v>0.46310572688359164</v>
      </c>
      <c r="G15" s="191" t="str">
        <f>Instructions!$I$37</f>
        <v>Mot 16</v>
      </c>
      <c r="H15" s="191">
        <f aca="true" t="shared" si="1" ref="H15:J19">RAND()</f>
        <v>0.4983899597759198</v>
      </c>
      <c r="I15" s="191" t="str">
        <f>Instructions!$I$42</f>
        <v>Mot 21</v>
      </c>
      <c r="J15" s="191">
        <f ca="1" t="shared" si="1"/>
        <v>0.8595210915152095</v>
      </c>
    </row>
    <row r="16" spans="1:10" ht="16.5">
      <c r="A16" s="191" t="str">
        <f>Instructions!$I$23</f>
        <v>Mot 2</v>
      </c>
      <c r="B16" s="191">
        <f ca="1">RAND()</f>
        <v>0.06758155501395202</v>
      </c>
      <c r="C16" s="191" t="str">
        <f>Instructions!$I$28</f>
        <v>Mot 7</v>
      </c>
      <c r="D16" s="191">
        <f ca="1">RAND()</f>
        <v>0.40628259949441237</v>
      </c>
      <c r="E16" s="191" t="str">
        <f>Instructions!$I$33</f>
        <v>Mot 12</v>
      </c>
      <c r="F16" s="191">
        <f ca="1">RAND()</f>
        <v>0.906169707921235</v>
      </c>
      <c r="G16" s="191" t="str">
        <f>Instructions!$I$38</f>
        <v>Mot 17</v>
      </c>
      <c r="H16" s="191">
        <f ca="1" t="shared" si="1"/>
        <v>0.12054267539899532</v>
      </c>
      <c r="I16" s="191" t="str">
        <f>Instructions!$I$43</f>
        <v>Mot 22</v>
      </c>
      <c r="J16" s="191">
        <f ca="1" t="shared" si="1"/>
        <v>0.8871107292316757</v>
      </c>
    </row>
    <row r="17" spans="1:10" ht="16.5">
      <c r="A17" s="191" t="str">
        <f>Instructions!$I$24</f>
        <v>Mot 3</v>
      </c>
      <c r="B17" s="191">
        <f ca="1">RAND()</f>
        <v>0.02704660837488515</v>
      </c>
      <c r="C17" s="191" t="str">
        <f>Instructions!$I$29</f>
        <v>Mot 8</v>
      </c>
      <c r="D17" s="191">
        <f ca="1">RAND()</f>
        <v>0.2813426196185542</v>
      </c>
      <c r="E17" s="191" t="str">
        <f>Instructions!$I$34</f>
        <v>Mot 13</v>
      </c>
      <c r="F17" s="191">
        <f ca="1">RAND()</f>
        <v>0.6417911437022185</v>
      </c>
      <c r="G17" s="191" t="str">
        <f>Instructions!$I$39</f>
        <v>Mot 18</v>
      </c>
      <c r="H17" s="191">
        <f ca="1" t="shared" si="1"/>
        <v>0.9939831092924563</v>
      </c>
      <c r="I17" s="191" t="str">
        <f>Instructions!$I$44</f>
        <v>Mot 23</v>
      </c>
      <c r="J17" s="191">
        <f ca="1" t="shared" si="1"/>
        <v>0.1463730030219429</v>
      </c>
    </row>
    <row r="18" spans="1:10" ht="16.5">
      <c r="A18" s="191" t="str">
        <f>Instructions!$I$25</f>
        <v>Mot 4</v>
      </c>
      <c r="B18" s="191">
        <f ca="1">RAND()</f>
        <v>0.23974685406693563</v>
      </c>
      <c r="C18" s="191" t="str">
        <f>Instructions!$I$30</f>
        <v>Mot 9</v>
      </c>
      <c r="D18" s="191">
        <f ca="1">RAND()</f>
        <v>0.3367110306550981</v>
      </c>
      <c r="E18" s="191" t="str">
        <f>Instructions!$I$35</f>
        <v>Mot 14</v>
      </c>
      <c r="F18" s="191">
        <f ca="1">RAND()</f>
        <v>0.940150218948607</v>
      </c>
      <c r="G18" s="191" t="str">
        <f>Instructions!$I$40</f>
        <v>Mot 19</v>
      </c>
      <c r="H18" s="191">
        <f ca="1" t="shared" si="1"/>
        <v>0.9027673703212016</v>
      </c>
      <c r="I18" s="191" t="str">
        <f>Instructions!$I$45</f>
        <v>Mot 24</v>
      </c>
      <c r="J18" s="191">
        <f ca="1" t="shared" si="1"/>
        <v>0.1770234594766794</v>
      </c>
    </row>
    <row r="19" spans="1:10" ht="16.5">
      <c r="A19" s="191" t="str">
        <f>Instructions!$I$26</f>
        <v>Mot 5</v>
      </c>
      <c r="B19" s="191">
        <f ca="1">RAND()</f>
        <v>0.8147372545954834</v>
      </c>
      <c r="C19" s="191" t="str">
        <f>Instructions!$I$31</f>
        <v>Mot 10</v>
      </c>
      <c r="D19" s="191">
        <f ca="1">RAND()</f>
        <v>0.5593448705897096</v>
      </c>
      <c r="E19" s="191" t="str">
        <f>Instructions!$I$36</f>
        <v>Mot 15</v>
      </c>
      <c r="F19" s="191">
        <f ca="1">RAND()</f>
        <v>0.791254941312405</v>
      </c>
      <c r="G19" s="191" t="str">
        <f>Instructions!$I$41</f>
        <v>Mot 20</v>
      </c>
      <c r="H19" s="191">
        <f ca="1" t="shared" si="1"/>
        <v>0.06170386635173741</v>
      </c>
      <c r="I19" s="191" t="str">
        <f>Instructions!$I$46</f>
        <v>Mot 25</v>
      </c>
      <c r="J19" s="191">
        <f ca="1" t="shared" si="1"/>
        <v>0.4308457010654433</v>
      </c>
    </row>
    <row r="20" ht="16.5">
      <c r="K20" s="191">
        <v>2</v>
      </c>
    </row>
    <row r="21" spans="12:561" ht="16.5">
      <c r="L21" s="196"/>
      <c r="M21" s="196"/>
      <c r="N21" s="196"/>
      <c r="O21" s="196"/>
      <c r="P21" s="196"/>
      <c r="Q21" s="193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3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3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3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3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3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3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3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3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3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3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3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3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3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3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3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3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3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3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3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3"/>
      <c r="ID21" s="196"/>
      <c r="IE21" s="196"/>
      <c r="IF21" s="196"/>
      <c r="IG21" s="196"/>
      <c r="IH21" s="196"/>
      <c r="II21" s="196"/>
      <c r="IJ21" s="196"/>
      <c r="IK21" s="196"/>
      <c r="IL21" s="196"/>
      <c r="IM21" s="196"/>
      <c r="IN21" s="193"/>
      <c r="IO21" s="196"/>
      <c r="IP21" s="196"/>
      <c r="IQ21" s="196"/>
      <c r="IR21" s="196"/>
      <c r="IS21" s="196"/>
      <c r="IT21" s="196"/>
      <c r="IU21" s="196"/>
      <c r="IV21" s="196"/>
      <c r="IW21" s="196"/>
      <c r="IX21" s="196"/>
      <c r="IY21" s="193"/>
      <c r="IZ21" s="196"/>
      <c r="JA21" s="196"/>
      <c r="JB21" s="196"/>
      <c r="JC21" s="196"/>
      <c r="JD21" s="196"/>
      <c r="JE21" s="196"/>
      <c r="JF21" s="196"/>
      <c r="JG21" s="196"/>
      <c r="JH21" s="196"/>
      <c r="JI21" s="196"/>
      <c r="JJ21" s="193"/>
      <c r="JK21" s="196"/>
      <c r="JL21" s="196"/>
      <c r="JM21" s="196"/>
      <c r="JN21" s="196"/>
      <c r="JO21" s="196"/>
      <c r="JP21" s="196"/>
      <c r="JQ21" s="196"/>
      <c r="JR21" s="196"/>
      <c r="JS21" s="196"/>
      <c r="JT21" s="196"/>
      <c r="JU21" s="193"/>
      <c r="JV21" s="196"/>
      <c r="JW21" s="196"/>
      <c r="JX21" s="196"/>
      <c r="JY21" s="196"/>
      <c r="JZ21" s="196"/>
      <c r="KA21" s="196"/>
      <c r="KB21" s="196"/>
      <c r="KC21" s="196"/>
      <c r="KD21" s="196"/>
      <c r="KE21" s="196"/>
      <c r="KF21" s="193"/>
      <c r="KG21" s="196"/>
      <c r="KH21" s="196"/>
      <c r="KI21" s="196"/>
      <c r="KJ21" s="196"/>
      <c r="KK21" s="196"/>
      <c r="KL21" s="196"/>
      <c r="KM21" s="196"/>
      <c r="KN21" s="196"/>
      <c r="KO21" s="196"/>
      <c r="KP21" s="196"/>
      <c r="KQ21" s="193"/>
      <c r="KR21" s="196"/>
      <c r="KS21" s="196"/>
      <c r="KT21" s="196"/>
      <c r="KU21" s="196"/>
      <c r="KV21" s="196"/>
      <c r="KW21" s="196"/>
      <c r="KX21" s="196"/>
      <c r="KY21" s="196"/>
      <c r="KZ21" s="196"/>
      <c r="LA21" s="196"/>
      <c r="LB21" s="193"/>
      <c r="LC21" s="196"/>
      <c r="LD21" s="196"/>
      <c r="LE21" s="196"/>
      <c r="LF21" s="196"/>
      <c r="LG21" s="196"/>
      <c r="LH21" s="196"/>
      <c r="LI21" s="196"/>
      <c r="LJ21" s="196"/>
      <c r="LK21" s="196"/>
      <c r="LL21" s="196"/>
      <c r="LM21" s="193"/>
      <c r="LN21" s="196"/>
      <c r="LO21" s="196"/>
      <c r="LP21" s="196"/>
      <c r="LQ21" s="196"/>
      <c r="LR21" s="196"/>
      <c r="LS21" s="196"/>
      <c r="LT21" s="196"/>
      <c r="LU21" s="196"/>
      <c r="LV21" s="196"/>
      <c r="LW21" s="196"/>
      <c r="LX21" s="193"/>
      <c r="LY21" s="196"/>
      <c r="LZ21" s="196"/>
      <c r="MA21" s="196"/>
      <c r="MB21" s="196"/>
      <c r="MC21" s="196"/>
      <c r="MD21" s="196"/>
      <c r="ME21" s="196"/>
      <c r="MF21" s="196"/>
      <c r="MG21" s="196"/>
      <c r="MH21" s="196"/>
      <c r="MI21" s="193"/>
      <c r="MJ21" s="196"/>
      <c r="MK21" s="196"/>
      <c r="ML21" s="196"/>
      <c r="MM21" s="196"/>
      <c r="MN21" s="196"/>
      <c r="MO21" s="196"/>
      <c r="MP21" s="196"/>
      <c r="MQ21" s="196"/>
      <c r="MR21" s="196"/>
      <c r="MS21" s="196"/>
      <c r="MT21" s="193"/>
      <c r="MU21" s="196"/>
      <c r="MV21" s="196"/>
      <c r="MW21" s="196"/>
      <c r="MX21" s="196"/>
      <c r="MY21" s="196"/>
      <c r="MZ21" s="196"/>
      <c r="NA21" s="196"/>
      <c r="NB21" s="196"/>
      <c r="NC21" s="196"/>
      <c r="ND21" s="196"/>
      <c r="NE21" s="193"/>
      <c r="NF21" s="196"/>
      <c r="NG21" s="196"/>
      <c r="NH21" s="196"/>
      <c r="NI21" s="196"/>
      <c r="NJ21" s="196"/>
      <c r="NK21" s="196"/>
      <c r="NL21" s="196"/>
      <c r="NM21" s="196"/>
      <c r="NN21" s="196"/>
      <c r="NO21" s="196"/>
      <c r="NP21" s="193"/>
      <c r="NQ21" s="196"/>
      <c r="NR21" s="196"/>
      <c r="NS21" s="196"/>
      <c r="NT21" s="196"/>
      <c r="NU21" s="196"/>
      <c r="NV21" s="196"/>
      <c r="NW21" s="196"/>
      <c r="NX21" s="196"/>
      <c r="NY21" s="196"/>
      <c r="NZ21" s="196"/>
      <c r="OA21" s="193"/>
      <c r="OB21" s="196"/>
      <c r="OC21" s="196"/>
      <c r="OD21" s="196"/>
      <c r="OE21" s="196"/>
      <c r="OF21" s="196"/>
      <c r="OG21" s="196"/>
      <c r="OH21" s="196"/>
      <c r="OI21" s="196"/>
      <c r="OJ21" s="196"/>
      <c r="OK21" s="196"/>
      <c r="OL21" s="193"/>
      <c r="OM21" s="196"/>
      <c r="ON21" s="196"/>
      <c r="OO21" s="196"/>
      <c r="OP21" s="196"/>
      <c r="OQ21" s="196"/>
      <c r="OR21" s="196"/>
      <c r="OS21" s="196"/>
      <c r="OT21" s="196"/>
      <c r="OU21" s="196"/>
      <c r="OV21" s="196"/>
      <c r="OW21" s="193"/>
      <c r="OX21" s="196"/>
      <c r="OY21" s="196"/>
      <c r="OZ21" s="196"/>
      <c r="PA21" s="196"/>
      <c r="PB21" s="196"/>
      <c r="PC21" s="196"/>
      <c r="PD21" s="196"/>
      <c r="PE21" s="196"/>
      <c r="PF21" s="196"/>
      <c r="PG21" s="196"/>
      <c r="PH21" s="193"/>
      <c r="PI21" s="196"/>
      <c r="PJ21" s="196"/>
      <c r="PK21" s="196"/>
      <c r="PL21" s="196"/>
      <c r="PM21" s="196"/>
      <c r="PN21" s="196"/>
      <c r="PO21" s="196"/>
      <c r="PP21" s="196"/>
      <c r="PQ21" s="196"/>
      <c r="PR21" s="196"/>
      <c r="PS21" s="193"/>
      <c r="PT21" s="196"/>
      <c r="PU21" s="196"/>
      <c r="PV21" s="196"/>
      <c r="PW21" s="196"/>
      <c r="PX21" s="196"/>
      <c r="PY21" s="196"/>
      <c r="PZ21" s="196"/>
      <c r="QA21" s="196"/>
      <c r="QB21" s="196"/>
      <c r="QC21" s="196"/>
      <c r="QD21" s="193"/>
      <c r="QE21" s="196"/>
      <c r="QF21" s="196"/>
      <c r="QG21" s="196"/>
      <c r="QH21" s="196"/>
      <c r="QI21" s="196"/>
      <c r="QJ21" s="196"/>
      <c r="QK21" s="196"/>
      <c r="QL21" s="196"/>
      <c r="QM21" s="196"/>
      <c r="QN21" s="196"/>
      <c r="QO21" s="193"/>
      <c r="QP21" s="196"/>
      <c r="QQ21" s="196"/>
      <c r="QR21" s="196"/>
      <c r="QS21" s="196"/>
      <c r="QT21" s="196"/>
      <c r="QU21" s="196"/>
      <c r="QV21" s="196"/>
      <c r="QW21" s="196"/>
      <c r="QX21" s="196"/>
      <c r="QY21" s="196"/>
      <c r="QZ21" s="193"/>
      <c r="RA21" s="196"/>
      <c r="RB21" s="196"/>
      <c r="RC21" s="196"/>
      <c r="RD21" s="196"/>
      <c r="RE21" s="196"/>
      <c r="RF21" s="196"/>
      <c r="RG21" s="196"/>
      <c r="RH21" s="196"/>
      <c r="RI21" s="196"/>
      <c r="RJ21" s="196"/>
      <c r="RK21" s="193"/>
      <c r="RL21" s="196"/>
      <c r="RM21" s="196"/>
      <c r="RN21" s="196"/>
      <c r="RO21" s="196"/>
      <c r="RP21" s="196"/>
      <c r="RQ21" s="196"/>
      <c r="RR21" s="196"/>
      <c r="RS21" s="196"/>
      <c r="RT21" s="196"/>
      <c r="RU21" s="196"/>
      <c r="RV21" s="193"/>
      <c r="RW21" s="196"/>
      <c r="RX21" s="196"/>
      <c r="RY21" s="196"/>
      <c r="RZ21" s="196"/>
      <c r="SA21" s="196"/>
      <c r="SB21" s="196"/>
      <c r="SC21" s="196"/>
      <c r="SD21" s="196"/>
      <c r="SE21" s="196"/>
      <c r="SF21" s="196"/>
      <c r="SG21" s="193"/>
      <c r="SH21" s="196"/>
      <c r="SI21" s="196"/>
      <c r="SJ21" s="196"/>
      <c r="SK21" s="196"/>
      <c r="SL21" s="196"/>
      <c r="SM21" s="196"/>
      <c r="SN21" s="196"/>
      <c r="SO21" s="196"/>
      <c r="SP21" s="196"/>
      <c r="SQ21" s="196"/>
      <c r="SR21" s="193"/>
      <c r="SS21" s="196"/>
      <c r="ST21" s="196"/>
      <c r="SU21" s="196"/>
      <c r="SV21" s="196"/>
      <c r="SW21" s="196"/>
      <c r="SX21" s="196"/>
      <c r="SY21" s="196"/>
      <c r="SZ21" s="196"/>
      <c r="TA21" s="196"/>
      <c r="TB21" s="196"/>
      <c r="TC21" s="193"/>
      <c r="TD21" s="196"/>
      <c r="TE21" s="196"/>
      <c r="TF21" s="196"/>
      <c r="TG21" s="196"/>
      <c r="TH21" s="196"/>
      <c r="TI21" s="196"/>
      <c r="TJ21" s="196"/>
      <c r="TK21" s="196"/>
      <c r="TL21" s="196"/>
      <c r="TM21" s="196"/>
      <c r="TN21" s="193"/>
      <c r="TO21" s="196"/>
      <c r="TP21" s="196"/>
      <c r="TQ21" s="196"/>
      <c r="TR21" s="196"/>
      <c r="TS21" s="196"/>
      <c r="TT21" s="196"/>
      <c r="TU21" s="196"/>
      <c r="TV21" s="196"/>
      <c r="TW21" s="196"/>
      <c r="TX21" s="196"/>
      <c r="TY21" s="193"/>
      <c r="TZ21" s="196"/>
      <c r="UA21" s="196"/>
      <c r="UB21" s="196"/>
      <c r="UC21" s="196"/>
      <c r="UD21" s="196"/>
      <c r="UE21" s="196"/>
      <c r="UF21" s="196"/>
      <c r="UG21" s="196"/>
      <c r="UH21" s="196"/>
      <c r="UI21" s="196"/>
      <c r="UJ21" s="193"/>
      <c r="UK21" s="196"/>
      <c r="UL21" s="193"/>
      <c r="UM21" s="191"/>
      <c r="UN21" s="191"/>
      <c r="UO21" s="191"/>
    </row>
    <row r="22" spans="12:561" ht="16.5"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  <c r="IV22" s="192"/>
      <c r="IW22" s="192"/>
      <c r="IX22" s="192"/>
      <c r="IY22" s="192"/>
      <c r="IZ22" s="192"/>
      <c r="JA22" s="192"/>
      <c r="JB22" s="192"/>
      <c r="JC22" s="192"/>
      <c r="JD22" s="192"/>
      <c r="JE22" s="192"/>
      <c r="JF22" s="192"/>
      <c r="JG22" s="192"/>
      <c r="JH22" s="192"/>
      <c r="JI22" s="192"/>
      <c r="JJ22" s="192"/>
      <c r="JK22" s="192"/>
      <c r="JL22" s="192"/>
      <c r="JM22" s="192"/>
      <c r="JN22" s="192"/>
      <c r="JO22" s="192"/>
      <c r="JP22" s="192"/>
      <c r="JQ22" s="192"/>
      <c r="JR22" s="192"/>
      <c r="JS22" s="192"/>
      <c r="JT22" s="192"/>
      <c r="JU22" s="192"/>
      <c r="JV22" s="192"/>
      <c r="JW22" s="192"/>
      <c r="JX22" s="192"/>
      <c r="JY22" s="192"/>
      <c r="JZ22" s="192"/>
      <c r="KA22" s="192"/>
      <c r="KB22" s="192"/>
      <c r="KC22" s="192"/>
      <c r="KD22" s="192"/>
      <c r="KE22" s="192"/>
      <c r="KF22" s="192"/>
      <c r="KG22" s="192"/>
      <c r="KH22" s="192"/>
      <c r="KI22" s="192"/>
      <c r="KJ22" s="192"/>
      <c r="KK22" s="192"/>
      <c r="KL22" s="192"/>
      <c r="KM22" s="192"/>
      <c r="KN22" s="192"/>
      <c r="KO22" s="192"/>
      <c r="KP22" s="192"/>
      <c r="KQ22" s="192"/>
      <c r="KR22" s="192"/>
      <c r="KS22" s="192"/>
      <c r="KT22" s="192"/>
      <c r="KU22" s="192"/>
      <c r="KV22" s="192"/>
      <c r="KW22" s="192"/>
      <c r="KX22" s="192"/>
      <c r="KY22" s="192"/>
      <c r="KZ22" s="192"/>
      <c r="LA22" s="192"/>
      <c r="LB22" s="192"/>
      <c r="LC22" s="192"/>
      <c r="LD22" s="192"/>
      <c r="LE22" s="192"/>
      <c r="LF22" s="192"/>
      <c r="LG22" s="192"/>
      <c r="LH22" s="192"/>
      <c r="LI22" s="192"/>
      <c r="LJ22" s="192"/>
      <c r="LK22" s="192"/>
      <c r="LL22" s="192"/>
      <c r="LM22" s="192"/>
      <c r="LN22" s="192"/>
      <c r="LO22" s="192"/>
      <c r="LP22" s="192"/>
      <c r="LQ22" s="192"/>
      <c r="LR22" s="192"/>
      <c r="LS22" s="192"/>
      <c r="LT22" s="192"/>
      <c r="LU22" s="192"/>
      <c r="LV22" s="192"/>
      <c r="LW22" s="192"/>
      <c r="LX22" s="192"/>
      <c r="LY22" s="192"/>
      <c r="LZ22" s="192"/>
      <c r="MA22" s="192"/>
      <c r="MB22" s="192"/>
      <c r="MC22" s="192"/>
      <c r="MD22" s="192"/>
      <c r="ME22" s="192"/>
      <c r="MF22" s="192"/>
      <c r="MG22" s="192"/>
      <c r="MH22" s="192"/>
      <c r="MI22" s="192"/>
      <c r="MJ22" s="192"/>
      <c r="MK22" s="192"/>
      <c r="ML22" s="192"/>
      <c r="MM22" s="192"/>
      <c r="MN22" s="192"/>
      <c r="MO22" s="192"/>
      <c r="MP22" s="192"/>
      <c r="MQ22" s="192"/>
      <c r="MR22" s="192"/>
      <c r="MS22" s="192"/>
      <c r="MT22" s="192"/>
      <c r="MU22" s="192"/>
      <c r="MV22" s="192"/>
      <c r="MW22" s="192"/>
      <c r="MX22" s="192"/>
      <c r="MY22" s="192"/>
      <c r="MZ22" s="192"/>
      <c r="NA22" s="192"/>
      <c r="NB22" s="192"/>
      <c r="NC22" s="192"/>
      <c r="ND22" s="192"/>
      <c r="NE22" s="192"/>
      <c r="NF22" s="192"/>
      <c r="NG22" s="192"/>
      <c r="NH22" s="192"/>
      <c r="NI22" s="192"/>
      <c r="NJ22" s="192"/>
      <c r="NK22" s="192"/>
      <c r="NL22" s="192"/>
      <c r="NM22" s="192"/>
      <c r="NN22" s="192"/>
      <c r="NO22" s="192"/>
      <c r="NP22" s="192"/>
      <c r="NQ22" s="192"/>
      <c r="NR22" s="192"/>
      <c r="NS22" s="192"/>
      <c r="NT22" s="192"/>
      <c r="NU22" s="192"/>
      <c r="NV22" s="192"/>
      <c r="NW22" s="192"/>
      <c r="NX22" s="192"/>
      <c r="NY22" s="192"/>
      <c r="NZ22" s="192"/>
      <c r="OA22" s="192"/>
      <c r="OB22" s="192"/>
      <c r="OC22" s="192"/>
      <c r="OD22" s="192"/>
      <c r="OE22" s="192"/>
      <c r="OF22" s="192"/>
      <c r="OG22" s="192"/>
      <c r="OH22" s="192"/>
      <c r="OI22" s="192"/>
      <c r="OJ22" s="192"/>
      <c r="OK22" s="192"/>
      <c r="OL22" s="192"/>
      <c r="OM22" s="192"/>
      <c r="ON22" s="192"/>
      <c r="OO22" s="192"/>
      <c r="OP22" s="192"/>
      <c r="OQ22" s="192"/>
      <c r="OR22" s="192"/>
      <c r="OS22" s="192"/>
      <c r="OT22" s="192"/>
      <c r="OU22" s="192"/>
      <c r="OV22" s="192"/>
      <c r="OW22" s="192"/>
      <c r="OX22" s="192"/>
      <c r="OY22" s="192"/>
      <c r="OZ22" s="192"/>
      <c r="PA22" s="192"/>
      <c r="PB22" s="192"/>
      <c r="PC22" s="192"/>
      <c r="PD22" s="192"/>
      <c r="PE22" s="192"/>
      <c r="PF22" s="192"/>
      <c r="PG22" s="192"/>
      <c r="PH22" s="192"/>
      <c r="PI22" s="192"/>
      <c r="PJ22" s="192"/>
      <c r="PK22" s="192"/>
      <c r="PL22" s="192"/>
      <c r="PM22" s="192"/>
      <c r="PN22" s="192"/>
      <c r="PO22" s="192"/>
      <c r="PP22" s="192"/>
      <c r="PQ22" s="192"/>
      <c r="PR22" s="192"/>
      <c r="PS22" s="192"/>
      <c r="PT22" s="192"/>
      <c r="PU22" s="192"/>
      <c r="PV22" s="192"/>
      <c r="PW22" s="192"/>
      <c r="PX22" s="192"/>
      <c r="PY22" s="192"/>
      <c r="PZ22" s="192"/>
      <c r="QA22" s="192"/>
      <c r="QB22" s="192"/>
      <c r="QC22" s="192"/>
      <c r="QD22" s="192"/>
      <c r="QE22" s="192"/>
      <c r="QF22" s="192"/>
      <c r="QG22" s="192"/>
      <c r="QH22" s="192"/>
      <c r="QI22" s="192"/>
      <c r="QJ22" s="192"/>
      <c r="QK22" s="192"/>
      <c r="QL22" s="192"/>
      <c r="QM22" s="192"/>
      <c r="QN22" s="192"/>
      <c r="QO22" s="192"/>
      <c r="QP22" s="192"/>
      <c r="QQ22" s="192"/>
      <c r="QR22" s="192"/>
      <c r="QS22" s="192"/>
      <c r="QT22" s="192"/>
      <c r="QU22" s="192"/>
      <c r="QV22" s="192"/>
      <c r="QW22" s="192"/>
      <c r="QX22" s="192"/>
      <c r="QY22" s="192"/>
      <c r="QZ22" s="192"/>
      <c r="RA22" s="192"/>
      <c r="RB22" s="192"/>
      <c r="RC22" s="192"/>
      <c r="RD22" s="192"/>
      <c r="RE22" s="192"/>
      <c r="RF22" s="192"/>
      <c r="RG22" s="192"/>
      <c r="RH22" s="192"/>
      <c r="RI22" s="192"/>
      <c r="RJ22" s="192"/>
      <c r="RK22" s="192"/>
      <c r="RL22" s="192"/>
      <c r="RM22" s="192"/>
      <c r="RN22" s="192"/>
      <c r="RO22" s="192"/>
      <c r="RP22" s="192"/>
      <c r="RQ22" s="192"/>
      <c r="RR22" s="192"/>
      <c r="RS22" s="192"/>
      <c r="RT22" s="192"/>
      <c r="RU22" s="192"/>
      <c r="RV22" s="192"/>
      <c r="RW22" s="192"/>
      <c r="RX22" s="192"/>
      <c r="RY22" s="192"/>
      <c r="RZ22" s="192"/>
      <c r="SA22" s="192"/>
      <c r="SB22" s="192"/>
      <c r="SC22" s="192"/>
      <c r="SD22" s="192"/>
      <c r="SE22" s="192"/>
      <c r="SF22" s="192"/>
      <c r="SG22" s="192"/>
      <c r="SH22" s="192"/>
      <c r="SI22" s="192"/>
      <c r="SJ22" s="192"/>
      <c r="SK22" s="192"/>
      <c r="SL22" s="192"/>
      <c r="SM22" s="192"/>
      <c r="SN22" s="192"/>
      <c r="SO22" s="192"/>
      <c r="SP22" s="192"/>
      <c r="SQ22" s="192"/>
      <c r="SR22" s="192"/>
      <c r="SS22" s="192"/>
      <c r="ST22" s="192"/>
      <c r="SU22" s="192"/>
      <c r="SV22" s="192"/>
      <c r="SW22" s="192"/>
      <c r="SX22" s="192"/>
      <c r="SY22" s="192"/>
      <c r="SZ22" s="192"/>
      <c r="TA22" s="192"/>
      <c r="TB22" s="192"/>
      <c r="TC22" s="192"/>
      <c r="TD22" s="192"/>
      <c r="TE22" s="192"/>
      <c r="TF22" s="192"/>
      <c r="TG22" s="192"/>
      <c r="TH22" s="192"/>
      <c r="TI22" s="192"/>
      <c r="TJ22" s="192"/>
      <c r="TK22" s="192"/>
      <c r="TL22" s="192"/>
      <c r="TM22" s="192"/>
      <c r="TN22" s="192"/>
      <c r="TO22" s="192"/>
      <c r="TP22" s="192"/>
      <c r="TQ22" s="192"/>
      <c r="TR22" s="192"/>
      <c r="TS22" s="192"/>
      <c r="TT22" s="192"/>
      <c r="TU22" s="192"/>
      <c r="TV22" s="192"/>
      <c r="TW22" s="192"/>
      <c r="TX22" s="192"/>
      <c r="TY22" s="192"/>
      <c r="TZ22" s="192"/>
      <c r="UA22" s="192"/>
      <c r="UB22" s="192"/>
      <c r="UC22" s="192"/>
      <c r="UD22" s="192"/>
      <c r="UE22" s="192"/>
      <c r="UF22" s="192"/>
      <c r="UG22" s="192"/>
      <c r="UH22" s="192"/>
      <c r="UI22" s="192"/>
      <c r="UJ22" s="192"/>
      <c r="UK22" s="192"/>
      <c r="UL22" s="192"/>
      <c r="UM22" s="192"/>
      <c r="UN22" s="192"/>
      <c r="UO22" s="192"/>
    </row>
    <row r="23" spans="12:561" ht="16.5"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  <c r="IV23" s="192"/>
      <c r="IW23" s="192"/>
      <c r="IX23" s="192"/>
      <c r="IY23" s="192"/>
      <c r="IZ23" s="192"/>
      <c r="JA23" s="192"/>
      <c r="JB23" s="192"/>
      <c r="JC23" s="192"/>
      <c r="JD23" s="192"/>
      <c r="JE23" s="192"/>
      <c r="JF23" s="192"/>
      <c r="JG23" s="192"/>
      <c r="JH23" s="192"/>
      <c r="JI23" s="192"/>
      <c r="JJ23" s="192"/>
      <c r="JK23" s="192"/>
      <c r="JL23" s="192"/>
      <c r="JM23" s="192"/>
      <c r="JN23" s="192"/>
      <c r="JO23" s="192"/>
      <c r="JP23" s="192"/>
      <c r="JQ23" s="192"/>
      <c r="JR23" s="192"/>
      <c r="JS23" s="192"/>
      <c r="JT23" s="192"/>
      <c r="JU23" s="192"/>
      <c r="JV23" s="192"/>
      <c r="JW23" s="192"/>
      <c r="JX23" s="192"/>
      <c r="JY23" s="192"/>
      <c r="JZ23" s="192"/>
      <c r="KA23" s="192"/>
      <c r="KB23" s="192"/>
      <c r="KC23" s="192"/>
      <c r="KD23" s="192"/>
      <c r="KE23" s="192"/>
      <c r="KF23" s="192"/>
      <c r="KG23" s="192"/>
      <c r="KH23" s="192"/>
      <c r="KI23" s="192"/>
      <c r="KJ23" s="192"/>
      <c r="KK23" s="192"/>
      <c r="KL23" s="192"/>
      <c r="KM23" s="192"/>
      <c r="KN23" s="192"/>
      <c r="KO23" s="192"/>
      <c r="KP23" s="192"/>
      <c r="KQ23" s="192"/>
      <c r="KR23" s="192"/>
      <c r="KS23" s="192"/>
      <c r="KT23" s="192"/>
      <c r="KU23" s="192"/>
      <c r="KV23" s="192"/>
      <c r="KW23" s="192"/>
      <c r="KX23" s="192"/>
      <c r="KY23" s="192"/>
      <c r="KZ23" s="192"/>
      <c r="LA23" s="192"/>
      <c r="LB23" s="192"/>
      <c r="LC23" s="192"/>
      <c r="LD23" s="192"/>
      <c r="LE23" s="192"/>
      <c r="LF23" s="192"/>
      <c r="LG23" s="192"/>
      <c r="LH23" s="192"/>
      <c r="LI23" s="192"/>
      <c r="LJ23" s="192"/>
      <c r="LK23" s="192"/>
      <c r="LL23" s="192"/>
      <c r="LM23" s="192"/>
      <c r="LN23" s="192"/>
      <c r="LO23" s="192"/>
      <c r="LP23" s="192"/>
      <c r="LQ23" s="192"/>
      <c r="LR23" s="192"/>
      <c r="LS23" s="192"/>
      <c r="LT23" s="192"/>
      <c r="LU23" s="192"/>
      <c r="LV23" s="192"/>
      <c r="LW23" s="192"/>
      <c r="LX23" s="192"/>
      <c r="LY23" s="192"/>
      <c r="LZ23" s="192"/>
      <c r="MA23" s="192"/>
      <c r="MB23" s="192"/>
      <c r="MC23" s="192"/>
      <c r="MD23" s="192"/>
      <c r="ME23" s="192"/>
      <c r="MF23" s="192"/>
      <c r="MG23" s="192"/>
      <c r="MH23" s="192"/>
      <c r="MI23" s="192"/>
      <c r="MJ23" s="192"/>
      <c r="MK23" s="192"/>
      <c r="ML23" s="192"/>
      <c r="MM23" s="192"/>
      <c r="MN23" s="192"/>
      <c r="MO23" s="192"/>
      <c r="MP23" s="192"/>
      <c r="MQ23" s="192"/>
      <c r="MR23" s="192"/>
      <c r="MS23" s="192"/>
      <c r="MT23" s="192"/>
      <c r="MU23" s="192"/>
      <c r="MV23" s="192"/>
      <c r="MW23" s="192"/>
      <c r="MX23" s="192"/>
      <c r="MY23" s="192"/>
      <c r="MZ23" s="192"/>
      <c r="NA23" s="192"/>
      <c r="NB23" s="192"/>
      <c r="NC23" s="192"/>
      <c r="ND23" s="192"/>
      <c r="NE23" s="192"/>
      <c r="NF23" s="192"/>
      <c r="NG23" s="192"/>
      <c r="NH23" s="192"/>
      <c r="NI23" s="192"/>
      <c r="NJ23" s="192"/>
      <c r="NK23" s="192"/>
      <c r="NL23" s="192"/>
      <c r="NM23" s="192"/>
      <c r="NN23" s="192"/>
      <c r="NO23" s="192"/>
      <c r="NP23" s="192"/>
      <c r="NQ23" s="192"/>
      <c r="NR23" s="192"/>
      <c r="NS23" s="192"/>
      <c r="NT23" s="192"/>
      <c r="NU23" s="192"/>
      <c r="NV23" s="192"/>
      <c r="NW23" s="192"/>
      <c r="NX23" s="192"/>
      <c r="NY23" s="192"/>
      <c r="NZ23" s="192"/>
      <c r="OA23" s="192"/>
      <c r="OB23" s="192"/>
      <c r="OC23" s="192"/>
      <c r="OD23" s="192"/>
      <c r="OE23" s="192"/>
      <c r="OF23" s="192"/>
      <c r="OG23" s="192"/>
      <c r="OH23" s="192"/>
      <c r="OI23" s="192"/>
      <c r="OJ23" s="192"/>
      <c r="OK23" s="192"/>
      <c r="OL23" s="192"/>
      <c r="OM23" s="192"/>
      <c r="ON23" s="192"/>
      <c r="OO23" s="192"/>
      <c r="OP23" s="192"/>
      <c r="OQ23" s="192"/>
      <c r="OR23" s="192"/>
      <c r="OS23" s="192"/>
      <c r="OT23" s="192"/>
      <c r="OU23" s="192"/>
      <c r="OV23" s="192"/>
      <c r="OW23" s="192"/>
      <c r="OX23" s="192"/>
      <c r="OY23" s="192"/>
      <c r="OZ23" s="192"/>
      <c r="PA23" s="192"/>
      <c r="PB23" s="192"/>
      <c r="PC23" s="192"/>
      <c r="PD23" s="192"/>
      <c r="PE23" s="192"/>
      <c r="PF23" s="192"/>
      <c r="PG23" s="192"/>
      <c r="PH23" s="192"/>
      <c r="PI23" s="192"/>
      <c r="PJ23" s="192"/>
      <c r="PK23" s="192"/>
      <c r="PL23" s="192"/>
      <c r="PM23" s="192"/>
      <c r="PN23" s="192"/>
      <c r="PO23" s="192"/>
      <c r="PP23" s="192"/>
      <c r="PQ23" s="192"/>
      <c r="PR23" s="192"/>
      <c r="PS23" s="192"/>
      <c r="PT23" s="192"/>
      <c r="PU23" s="192"/>
      <c r="PV23" s="192"/>
      <c r="PW23" s="192"/>
      <c r="PX23" s="192"/>
      <c r="PY23" s="192"/>
      <c r="PZ23" s="192"/>
      <c r="QA23" s="192"/>
      <c r="QB23" s="192"/>
      <c r="QC23" s="192"/>
      <c r="QD23" s="192"/>
      <c r="QE23" s="192"/>
      <c r="QF23" s="192"/>
      <c r="QG23" s="192"/>
      <c r="QH23" s="192"/>
      <c r="QI23" s="192"/>
      <c r="QJ23" s="192"/>
      <c r="QK23" s="192"/>
      <c r="QL23" s="192"/>
      <c r="QM23" s="192"/>
      <c r="QN23" s="192"/>
      <c r="QO23" s="192"/>
      <c r="QP23" s="192"/>
      <c r="QQ23" s="192"/>
      <c r="QR23" s="192"/>
      <c r="QS23" s="192"/>
      <c r="QT23" s="192"/>
      <c r="QU23" s="192"/>
      <c r="QV23" s="192"/>
      <c r="QW23" s="192"/>
      <c r="QX23" s="192"/>
      <c r="QY23" s="192"/>
      <c r="QZ23" s="192"/>
      <c r="RA23" s="192"/>
      <c r="RB23" s="192"/>
      <c r="RC23" s="192"/>
      <c r="RD23" s="192"/>
      <c r="RE23" s="192"/>
      <c r="RF23" s="192"/>
      <c r="RG23" s="192"/>
      <c r="RH23" s="192"/>
      <c r="RI23" s="192"/>
      <c r="RJ23" s="192"/>
      <c r="RK23" s="192"/>
      <c r="RL23" s="192"/>
      <c r="RM23" s="192"/>
      <c r="RN23" s="192"/>
      <c r="RO23" s="192"/>
      <c r="RP23" s="192"/>
      <c r="RQ23" s="192"/>
      <c r="RR23" s="192"/>
      <c r="RS23" s="192"/>
      <c r="RT23" s="192"/>
      <c r="RU23" s="192"/>
      <c r="RV23" s="192"/>
      <c r="RW23" s="192"/>
      <c r="RX23" s="192"/>
      <c r="RY23" s="192"/>
      <c r="RZ23" s="192"/>
      <c r="SA23" s="192"/>
      <c r="SB23" s="192"/>
      <c r="SC23" s="192"/>
      <c r="SD23" s="192"/>
      <c r="SE23" s="192"/>
      <c r="SF23" s="192"/>
      <c r="SG23" s="192"/>
      <c r="SH23" s="192"/>
      <c r="SI23" s="192"/>
      <c r="SJ23" s="192"/>
      <c r="SK23" s="192"/>
      <c r="SL23" s="192"/>
      <c r="SM23" s="192"/>
      <c r="SN23" s="192"/>
      <c r="SO23" s="192"/>
      <c r="SP23" s="192"/>
      <c r="SQ23" s="192"/>
      <c r="SR23" s="192"/>
      <c r="SS23" s="192"/>
      <c r="ST23" s="192"/>
      <c r="SU23" s="192"/>
      <c r="SV23" s="192"/>
      <c r="SW23" s="192"/>
      <c r="SX23" s="192"/>
      <c r="SY23" s="192"/>
      <c r="SZ23" s="192"/>
      <c r="TA23" s="192"/>
      <c r="TB23" s="192"/>
      <c r="TC23" s="192"/>
      <c r="TD23" s="192"/>
      <c r="TE23" s="192"/>
      <c r="TF23" s="192"/>
      <c r="TG23" s="192"/>
      <c r="TH23" s="192"/>
      <c r="TI23" s="192"/>
      <c r="TJ23" s="192"/>
      <c r="TK23" s="192"/>
      <c r="TL23" s="192"/>
      <c r="TM23" s="192"/>
      <c r="TN23" s="192"/>
      <c r="TO23" s="192"/>
      <c r="TP23" s="192"/>
      <c r="TQ23" s="192"/>
      <c r="TR23" s="192"/>
      <c r="TS23" s="192"/>
      <c r="TT23" s="192"/>
      <c r="TU23" s="192"/>
      <c r="TV23" s="192"/>
      <c r="TW23" s="192"/>
      <c r="TX23" s="192"/>
      <c r="TY23" s="192"/>
      <c r="TZ23" s="192"/>
      <c r="UA23" s="192"/>
      <c r="UB23" s="192"/>
      <c r="UC23" s="192"/>
      <c r="UD23" s="192"/>
      <c r="UE23" s="192"/>
      <c r="UF23" s="192"/>
      <c r="UG23" s="192"/>
      <c r="UH23" s="192"/>
      <c r="UI23" s="192"/>
      <c r="UJ23" s="192"/>
      <c r="UK23" s="192"/>
      <c r="UL23" s="192"/>
      <c r="UM23" s="192"/>
      <c r="UN23" s="192"/>
      <c r="UO23" s="192"/>
    </row>
    <row r="24" spans="12:561" ht="16.5"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  <c r="IV24" s="192"/>
      <c r="IW24" s="192"/>
      <c r="IX24" s="192"/>
      <c r="IY24" s="192"/>
      <c r="IZ24" s="192"/>
      <c r="JA24" s="192"/>
      <c r="JB24" s="192"/>
      <c r="JC24" s="192"/>
      <c r="JD24" s="192"/>
      <c r="JE24" s="192"/>
      <c r="JF24" s="192"/>
      <c r="JG24" s="192"/>
      <c r="JH24" s="192"/>
      <c r="JI24" s="192"/>
      <c r="JJ24" s="192"/>
      <c r="JK24" s="192"/>
      <c r="JL24" s="192"/>
      <c r="JM24" s="192"/>
      <c r="JN24" s="192"/>
      <c r="JO24" s="192"/>
      <c r="JP24" s="192"/>
      <c r="JQ24" s="192"/>
      <c r="JR24" s="192"/>
      <c r="JS24" s="192"/>
      <c r="JT24" s="192"/>
      <c r="JU24" s="192"/>
      <c r="JV24" s="192"/>
      <c r="JW24" s="192"/>
      <c r="JX24" s="192"/>
      <c r="JY24" s="192"/>
      <c r="JZ24" s="192"/>
      <c r="KA24" s="192"/>
      <c r="KB24" s="192"/>
      <c r="KC24" s="192"/>
      <c r="KD24" s="192"/>
      <c r="KE24" s="192"/>
      <c r="KF24" s="192"/>
      <c r="KG24" s="192"/>
      <c r="KH24" s="192"/>
      <c r="KI24" s="192"/>
      <c r="KJ24" s="192"/>
      <c r="KK24" s="192"/>
      <c r="KL24" s="192"/>
      <c r="KM24" s="192"/>
      <c r="KN24" s="192"/>
      <c r="KO24" s="192"/>
      <c r="KP24" s="192"/>
      <c r="KQ24" s="192"/>
      <c r="KR24" s="192"/>
      <c r="KS24" s="192"/>
      <c r="KT24" s="192"/>
      <c r="KU24" s="192"/>
      <c r="KV24" s="192"/>
      <c r="KW24" s="192"/>
      <c r="KX24" s="192"/>
      <c r="KY24" s="192"/>
      <c r="KZ24" s="192"/>
      <c r="LA24" s="192"/>
      <c r="LB24" s="192"/>
      <c r="LC24" s="192"/>
      <c r="LD24" s="192"/>
      <c r="LE24" s="192"/>
      <c r="LF24" s="192"/>
      <c r="LG24" s="192"/>
      <c r="LH24" s="192"/>
      <c r="LI24" s="192"/>
      <c r="LJ24" s="192"/>
      <c r="LK24" s="192"/>
      <c r="LL24" s="192"/>
      <c r="LM24" s="192"/>
      <c r="LN24" s="192"/>
      <c r="LO24" s="192"/>
      <c r="LP24" s="192"/>
      <c r="LQ24" s="192"/>
      <c r="LR24" s="192"/>
      <c r="LS24" s="192"/>
      <c r="LT24" s="192"/>
      <c r="LU24" s="192"/>
      <c r="LV24" s="192"/>
      <c r="LW24" s="192"/>
      <c r="LX24" s="192"/>
      <c r="LY24" s="192"/>
      <c r="LZ24" s="192"/>
      <c r="MA24" s="192"/>
      <c r="MB24" s="192"/>
      <c r="MC24" s="192"/>
      <c r="MD24" s="192"/>
      <c r="ME24" s="192"/>
      <c r="MF24" s="192"/>
      <c r="MG24" s="192"/>
      <c r="MH24" s="192"/>
      <c r="MI24" s="192"/>
      <c r="MJ24" s="192"/>
      <c r="MK24" s="192"/>
      <c r="ML24" s="192"/>
      <c r="MM24" s="192"/>
      <c r="MN24" s="192"/>
      <c r="MO24" s="192"/>
      <c r="MP24" s="192"/>
      <c r="MQ24" s="192"/>
      <c r="MR24" s="192"/>
      <c r="MS24" s="192"/>
      <c r="MT24" s="192"/>
      <c r="MU24" s="192"/>
      <c r="MV24" s="192"/>
      <c r="MW24" s="192"/>
      <c r="MX24" s="192"/>
      <c r="MY24" s="192"/>
      <c r="MZ24" s="192"/>
      <c r="NA24" s="192"/>
      <c r="NB24" s="192"/>
      <c r="NC24" s="192"/>
      <c r="ND24" s="192"/>
      <c r="NE24" s="192"/>
      <c r="NF24" s="192"/>
      <c r="NG24" s="192"/>
      <c r="NH24" s="192"/>
      <c r="NI24" s="192"/>
      <c r="NJ24" s="192"/>
      <c r="NK24" s="192"/>
      <c r="NL24" s="192"/>
      <c r="NM24" s="192"/>
      <c r="NN24" s="192"/>
      <c r="NO24" s="192"/>
      <c r="NP24" s="192"/>
      <c r="NQ24" s="192"/>
      <c r="NR24" s="192"/>
      <c r="NS24" s="192"/>
      <c r="NT24" s="192"/>
      <c r="NU24" s="192"/>
      <c r="NV24" s="192"/>
      <c r="NW24" s="192"/>
      <c r="NX24" s="192"/>
      <c r="NY24" s="192"/>
      <c r="NZ24" s="192"/>
      <c r="OA24" s="192"/>
      <c r="OB24" s="192"/>
      <c r="OC24" s="192"/>
      <c r="OD24" s="192"/>
      <c r="OE24" s="192"/>
      <c r="OF24" s="192"/>
      <c r="OG24" s="192"/>
      <c r="OH24" s="192"/>
      <c r="OI24" s="192"/>
      <c r="OJ24" s="192"/>
      <c r="OK24" s="192"/>
      <c r="OL24" s="192"/>
      <c r="OM24" s="192"/>
      <c r="ON24" s="192"/>
      <c r="OO24" s="192"/>
      <c r="OP24" s="192"/>
      <c r="OQ24" s="192"/>
      <c r="OR24" s="192"/>
      <c r="OS24" s="192"/>
      <c r="OT24" s="192"/>
      <c r="OU24" s="192"/>
      <c r="OV24" s="192"/>
      <c r="OW24" s="192"/>
      <c r="OX24" s="192"/>
      <c r="OY24" s="192"/>
      <c r="OZ24" s="192"/>
      <c r="PA24" s="192"/>
      <c r="PB24" s="192"/>
      <c r="PC24" s="192"/>
      <c r="PD24" s="192"/>
      <c r="PE24" s="192"/>
      <c r="PF24" s="192"/>
      <c r="PG24" s="192"/>
      <c r="PH24" s="192"/>
      <c r="PI24" s="192"/>
      <c r="PJ24" s="192"/>
      <c r="PK24" s="192"/>
      <c r="PL24" s="192"/>
      <c r="PM24" s="192"/>
      <c r="PN24" s="192"/>
      <c r="PO24" s="192"/>
      <c r="PP24" s="192"/>
      <c r="PQ24" s="192"/>
      <c r="PR24" s="192"/>
      <c r="PS24" s="192"/>
      <c r="PT24" s="192"/>
      <c r="PU24" s="192"/>
      <c r="PV24" s="192"/>
      <c r="PW24" s="192"/>
      <c r="PX24" s="192"/>
      <c r="PY24" s="192"/>
      <c r="PZ24" s="192"/>
      <c r="QA24" s="192"/>
      <c r="QB24" s="192"/>
      <c r="QC24" s="192"/>
      <c r="QD24" s="192"/>
      <c r="QE24" s="192"/>
      <c r="QF24" s="192"/>
      <c r="QG24" s="192"/>
      <c r="QH24" s="192"/>
      <c r="QI24" s="192"/>
      <c r="QJ24" s="192"/>
      <c r="QK24" s="192"/>
      <c r="QL24" s="192"/>
      <c r="QM24" s="192"/>
      <c r="QN24" s="192"/>
      <c r="QO24" s="192"/>
      <c r="QP24" s="192"/>
      <c r="QQ24" s="192"/>
      <c r="QR24" s="192"/>
      <c r="QS24" s="192"/>
      <c r="QT24" s="192"/>
      <c r="QU24" s="192"/>
      <c r="QV24" s="192"/>
      <c r="QW24" s="192"/>
      <c r="QX24" s="192"/>
      <c r="QY24" s="192"/>
      <c r="QZ24" s="192"/>
      <c r="RA24" s="192"/>
      <c r="RB24" s="192"/>
      <c r="RC24" s="192"/>
      <c r="RD24" s="192"/>
      <c r="RE24" s="192"/>
      <c r="RF24" s="192"/>
      <c r="RG24" s="192"/>
      <c r="RH24" s="192"/>
      <c r="RI24" s="192"/>
      <c r="RJ24" s="192"/>
      <c r="RK24" s="192"/>
      <c r="RL24" s="192"/>
      <c r="RM24" s="192"/>
      <c r="RN24" s="192"/>
      <c r="RO24" s="192"/>
      <c r="RP24" s="192"/>
      <c r="RQ24" s="192"/>
      <c r="RR24" s="192"/>
      <c r="RS24" s="192"/>
      <c r="RT24" s="192"/>
      <c r="RU24" s="192"/>
      <c r="RV24" s="192"/>
      <c r="RW24" s="192"/>
      <c r="RX24" s="192"/>
      <c r="RY24" s="192"/>
      <c r="RZ24" s="192"/>
      <c r="SA24" s="192"/>
      <c r="SB24" s="192"/>
      <c r="SC24" s="192"/>
      <c r="SD24" s="192"/>
      <c r="SE24" s="192"/>
      <c r="SF24" s="192"/>
      <c r="SG24" s="192"/>
      <c r="SH24" s="192"/>
      <c r="SI24" s="192"/>
      <c r="SJ24" s="192"/>
      <c r="SK24" s="192"/>
      <c r="SL24" s="192"/>
      <c r="SM24" s="192"/>
      <c r="SN24" s="192"/>
      <c r="SO24" s="192"/>
      <c r="SP24" s="192"/>
      <c r="SQ24" s="192"/>
      <c r="SR24" s="192"/>
      <c r="SS24" s="192"/>
      <c r="ST24" s="192"/>
      <c r="SU24" s="192"/>
      <c r="SV24" s="192"/>
      <c r="SW24" s="192"/>
      <c r="SX24" s="192"/>
      <c r="SY24" s="192"/>
      <c r="SZ24" s="192"/>
      <c r="TA24" s="192"/>
      <c r="TB24" s="192"/>
      <c r="TC24" s="192"/>
      <c r="TD24" s="192"/>
      <c r="TE24" s="192"/>
      <c r="TF24" s="192"/>
      <c r="TG24" s="192"/>
      <c r="TH24" s="192"/>
      <c r="TI24" s="192"/>
      <c r="TJ24" s="192"/>
      <c r="TK24" s="192"/>
      <c r="TL24" s="192"/>
      <c r="TM24" s="192"/>
      <c r="TN24" s="192"/>
      <c r="TO24" s="192"/>
      <c r="TP24" s="192"/>
      <c r="TQ24" s="192"/>
      <c r="TR24" s="192"/>
      <c r="TS24" s="192"/>
      <c r="TT24" s="192"/>
      <c r="TU24" s="192"/>
      <c r="TV24" s="192"/>
      <c r="TW24" s="192"/>
      <c r="TX24" s="192"/>
      <c r="TY24" s="192"/>
      <c r="TZ24" s="192"/>
      <c r="UA24" s="192"/>
      <c r="UB24" s="192"/>
      <c r="UC24" s="192"/>
      <c r="UD24" s="192"/>
      <c r="UE24" s="192"/>
      <c r="UF24" s="192"/>
      <c r="UG24" s="192"/>
      <c r="UH24" s="192"/>
      <c r="UI24" s="192"/>
      <c r="UJ24" s="192"/>
      <c r="UK24" s="192"/>
      <c r="UL24" s="192"/>
      <c r="UM24" s="192"/>
      <c r="UN24" s="192"/>
      <c r="UO24" s="192"/>
    </row>
    <row r="25" spans="12:561" ht="16.5"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  <c r="IV25" s="192"/>
      <c r="IW25" s="192"/>
      <c r="IX25" s="192"/>
      <c r="IY25" s="192"/>
      <c r="IZ25" s="192"/>
      <c r="JA25" s="192"/>
      <c r="JB25" s="192"/>
      <c r="JC25" s="192"/>
      <c r="JD25" s="192"/>
      <c r="JE25" s="192"/>
      <c r="JF25" s="192"/>
      <c r="JG25" s="192"/>
      <c r="JH25" s="192"/>
      <c r="JI25" s="192"/>
      <c r="JJ25" s="192"/>
      <c r="JK25" s="192"/>
      <c r="JL25" s="192"/>
      <c r="JM25" s="192"/>
      <c r="JN25" s="192"/>
      <c r="JO25" s="192"/>
      <c r="JP25" s="192"/>
      <c r="JQ25" s="192"/>
      <c r="JR25" s="192"/>
      <c r="JS25" s="192"/>
      <c r="JT25" s="192"/>
      <c r="JU25" s="192"/>
      <c r="JV25" s="192"/>
      <c r="JW25" s="192"/>
      <c r="JX25" s="192"/>
      <c r="JY25" s="192"/>
      <c r="JZ25" s="192"/>
      <c r="KA25" s="192"/>
      <c r="KB25" s="192"/>
      <c r="KC25" s="192"/>
      <c r="KD25" s="192"/>
      <c r="KE25" s="192"/>
      <c r="KF25" s="192"/>
      <c r="KG25" s="192"/>
      <c r="KH25" s="192"/>
      <c r="KI25" s="192"/>
      <c r="KJ25" s="192"/>
      <c r="KK25" s="192"/>
      <c r="KL25" s="192"/>
      <c r="KM25" s="192"/>
      <c r="KN25" s="192"/>
      <c r="KO25" s="192"/>
      <c r="KP25" s="192"/>
      <c r="KQ25" s="192"/>
      <c r="KR25" s="192"/>
      <c r="KS25" s="192"/>
      <c r="KT25" s="192"/>
      <c r="KU25" s="192"/>
      <c r="KV25" s="192"/>
      <c r="KW25" s="192"/>
      <c r="KX25" s="192"/>
      <c r="KY25" s="192"/>
      <c r="KZ25" s="192"/>
      <c r="LA25" s="192"/>
      <c r="LB25" s="192"/>
      <c r="LC25" s="192"/>
      <c r="LD25" s="192"/>
      <c r="LE25" s="192"/>
      <c r="LF25" s="192"/>
      <c r="LG25" s="192"/>
      <c r="LH25" s="192"/>
      <c r="LI25" s="192"/>
      <c r="LJ25" s="192"/>
      <c r="LK25" s="192"/>
      <c r="LL25" s="192"/>
      <c r="LM25" s="192"/>
      <c r="LN25" s="192"/>
      <c r="LO25" s="192"/>
      <c r="LP25" s="192"/>
      <c r="LQ25" s="192"/>
      <c r="LR25" s="192"/>
      <c r="LS25" s="192"/>
      <c r="LT25" s="192"/>
      <c r="LU25" s="192"/>
      <c r="LV25" s="192"/>
      <c r="LW25" s="192"/>
      <c r="LX25" s="192"/>
      <c r="LY25" s="192"/>
      <c r="LZ25" s="192"/>
      <c r="MA25" s="192"/>
      <c r="MB25" s="192"/>
      <c r="MC25" s="192"/>
      <c r="MD25" s="192"/>
      <c r="ME25" s="192"/>
      <c r="MF25" s="192"/>
      <c r="MG25" s="192"/>
      <c r="MH25" s="192"/>
      <c r="MI25" s="192"/>
      <c r="MJ25" s="192"/>
      <c r="MK25" s="192"/>
      <c r="ML25" s="192"/>
      <c r="MM25" s="192"/>
      <c r="MN25" s="192"/>
      <c r="MO25" s="192"/>
      <c r="MP25" s="192"/>
      <c r="MQ25" s="192"/>
      <c r="MR25" s="192"/>
      <c r="MS25" s="192"/>
      <c r="MT25" s="192"/>
      <c r="MU25" s="192"/>
      <c r="MV25" s="192"/>
      <c r="MW25" s="192"/>
      <c r="MX25" s="192"/>
      <c r="MY25" s="192"/>
      <c r="MZ25" s="192"/>
      <c r="NA25" s="192"/>
      <c r="NB25" s="192"/>
      <c r="NC25" s="192"/>
      <c r="ND25" s="192"/>
      <c r="NE25" s="192"/>
      <c r="NF25" s="192"/>
      <c r="NG25" s="192"/>
      <c r="NH25" s="192"/>
      <c r="NI25" s="192"/>
      <c r="NJ25" s="192"/>
      <c r="NK25" s="192"/>
      <c r="NL25" s="192"/>
      <c r="NM25" s="192"/>
      <c r="NN25" s="192"/>
      <c r="NO25" s="192"/>
      <c r="NP25" s="192"/>
      <c r="NQ25" s="192"/>
      <c r="NR25" s="192"/>
      <c r="NS25" s="192"/>
      <c r="NT25" s="192"/>
      <c r="NU25" s="192"/>
      <c r="NV25" s="192"/>
      <c r="NW25" s="192"/>
      <c r="NX25" s="192"/>
      <c r="NY25" s="192"/>
      <c r="NZ25" s="192"/>
      <c r="OA25" s="192"/>
      <c r="OB25" s="192"/>
      <c r="OC25" s="192"/>
      <c r="OD25" s="192"/>
      <c r="OE25" s="192"/>
      <c r="OF25" s="192"/>
      <c r="OG25" s="192"/>
      <c r="OH25" s="192"/>
      <c r="OI25" s="192"/>
      <c r="OJ25" s="192"/>
      <c r="OK25" s="192"/>
      <c r="OL25" s="192"/>
      <c r="OM25" s="192"/>
      <c r="ON25" s="192"/>
      <c r="OO25" s="192"/>
      <c r="OP25" s="192"/>
      <c r="OQ25" s="192"/>
      <c r="OR25" s="192"/>
      <c r="OS25" s="192"/>
      <c r="OT25" s="192"/>
      <c r="OU25" s="192"/>
      <c r="OV25" s="192"/>
      <c r="OW25" s="192"/>
      <c r="OX25" s="192"/>
      <c r="OY25" s="192"/>
      <c r="OZ25" s="192"/>
      <c r="PA25" s="192"/>
      <c r="PB25" s="192"/>
      <c r="PC25" s="192"/>
      <c r="PD25" s="192"/>
      <c r="PE25" s="192"/>
      <c r="PF25" s="192"/>
      <c r="PG25" s="192"/>
      <c r="PH25" s="192"/>
      <c r="PI25" s="192"/>
      <c r="PJ25" s="192"/>
      <c r="PK25" s="192"/>
      <c r="PL25" s="192"/>
      <c r="PM25" s="192"/>
      <c r="PN25" s="192"/>
      <c r="PO25" s="192"/>
      <c r="PP25" s="192"/>
      <c r="PQ25" s="192"/>
      <c r="PR25" s="192"/>
      <c r="PS25" s="192"/>
      <c r="PT25" s="192"/>
      <c r="PU25" s="192"/>
      <c r="PV25" s="192"/>
      <c r="PW25" s="192"/>
      <c r="PX25" s="192"/>
      <c r="PY25" s="192"/>
      <c r="PZ25" s="192"/>
      <c r="QA25" s="192"/>
      <c r="QB25" s="192"/>
      <c r="QC25" s="192"/>
      <c r="QD25" s="192"/>
      <c r="QE25" s="192"/>
      <c r="QF25" s="192"/>
      <c r="QG25" s="192"/>
      <c r="QH25" s="192"/>
      <c r="QI25" s="192"/>
      <c r="QJ25" s="192"/>
      <c r="QK25" s="192"/>
      <c r="QL25" s="192"/>
      <c r="QM25" s="192"/>
      <c r="QN25" s="192"/>
      <c r="QO25" s="192"/>
      <c r="QP25" s="192"/>
      <c r="QQ25" s="192"/>
      <c r="QR25" s="192"/>
      <c r="QS25" s="192"/>
      <c r="QT25" s="192"/>
      <c r="QU25" s="192"/>
      <c r="QV25" s="192"/>
      <c r="QW25" s="192"/>
      <c r="QX25" s="192"/>
      <c r="QY25" s="192"/>
      <c r="QZ25" s="192"/>
      <c r="RA25" s="192"/>
      <c r="RB25" s="192"/>
      <c r="RC25" s="192"/>
      <c r="RD25" s="192"/>
      <c r="RE25" s="192"/>
      <c r="RF25" s="192"/>
      <c r="RG25" s="192"/>
      <c r="RH25" s="192"/>
      <c r="RI25" s="192"/>
      <c r="RJ25" s="192"/>
      <c r="RK25" s="192"/>
      <c r="RL25" s="192"/>
      <c r="RM25" s="192"/>
      <c r="RN25" s="192"/>
      <c r="RO25" s="192"/>
      <c r="RP25" s="192"/>
      <c r="RQ25" s="192"/>
      <c r="RR25" s="192"/>
      <c r="RS25" s="192"/>
      <c r="RT25" s="192"/>
      <c r="RU25" s="192"/>
      <c r="RV25" s="192"/>
      <c r="RW25" s="192"/>
      <c r="RX25" s="192"/>
      <c r="RY25" s="192"/>
      <c r="RZ25" s="192"/>
      <c r="SA25" s="192"/>
      <c r="SB25" s="192"/>
      <c r="SC25" s="192"/>
      <c r="SD25" s="192"/>
      <c r="SE25" s="192"/>
      <c r="SF25" s="192"/>
      <c r="SG25" s="192"/>
      <c r="SH25" s="192"/>
      <c r="SI25" s="192"/>
      <c r="SJ25" s="192"/>
      <c r="SK25" s="192"/>
      <c r="SL25" s="192"/>
      <c r="SM25" s="192"/>
      <c r="SN25" s="192"/>
      <c r="SO25" s="192"/>
      <c r="SP25" s="192"/>
      <c r="SQ25" s="192"/>
      <c r="SR25" s="192"/>
      <c r="SS25" s="192"/>
      <c r="ST25" s="192"/>
      <c r="SU25" s="192"/>
      <c r="SV25" s="192"/>
      <c r="SW25" s="192"/>
      <c r="SX25" s="192"/>
      <c r="SY25" s="192"/>
      <c r="SZ25" s="192"/>
      <c r="TA25" s="192"/>
      <c r="TB25" s="192"/>
      <c r="TC25" s="192"/>
      <c r="TD25" s="192"/>
      <c r="TE25" s="192"/>
      <c r="TF25" s="192"/>
      <c r="TG25" s="192"/>
      <c r="TH25" s="192"/>
      <c r="TI25" s="192"/>
      <c r="TJ25" s="192"/>
      <c r="TK25" s="192"/>
      <c r="TL25" s="192"/>
      <c r="TM25" s="192"/>
      <c r="TN25" s="192"/>
      <c r="TO25" s="192"/>
      <c r="TP25" s="192"/>
      <c r="TQ25" s="192"/>
      <c r="TR25" s="192"/>
      <c r="TS25" s="192"/>
      <c r="TT25" s="192"/>
      <c r="TU25" s="192"/>
      <c r="TV25" s="192"/>
      <c r="TW25" s="192"/>
      <c r="TX25" s="192"/>
      <c r="TY25" s="192"/>
      <c r="TZ25" s="192"/>
      <c r="UA25" s="192"/>
      <c r="UB25" s="192"/>
      <c r="UC25" s="192"/>
      <c r="UD25" s="192"/>
      <c r="UE25" s="192"/>
      <c r="UF25" s="192"/>
      <c r="UG25" s="192"/>
      <c r="UH25" s="192"/>
      <c r="UI25" s="192"/>
      <c r="UJ25" s="192"/>
      <c r="UK25" s="192"/>
      <c r="UL25" s="192"/>
      <c r="UM25" s="192"/>
      <c r="UN25" s="192"/>
      <c r="UO25" s="192"/>
    </row>
    <row r="26" spans="12:561" ht="16.5"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  <c r="IV26" s="192"/>
      <c r="IW26" s="192"/>
      <c r="IX26" s="192"/>
      <c r="IY26" s="192"/>
      <c r="IZ26" s="192"/>
      <c r="JA26" s="192"/>
      <c r="JB26" s="192"/>
      <c r="JC26" s="192"/>
      <c r="JD26" s="192"/>
      <c r="JE26" s="192"/>
      <c r="JF26" s="192"/>
      <c r="JG26" s="192"/>
      <c r="JH26" s="192"/>
      <c r="JI26" s="192"/>
      <c r="JJ26" s="192"/>
      <c r="JK26" s="192"/>
      <c r="JL26" s="192"/>
      <c r="JM26" s="192"/>
      <c r="JN26" s="192"/>
      <c r="JO26" s="192"/>
      <c r="JP26" s="192"/>
      <c r="JQ26" s="192"/>
      <c r="JR26" s="192"/>
      <c r="JS26" s="192"/>
      <c r="JT26" s="192"/>
      <c r="JU26" s="192"/>
      <c r="JV26" s="192"/>
      <c r="JW26" s="192"/>
      <c r="JX26" s="192"/>
      <c r="JY26" s="192"/>
      <c r="JZ26" s="192"/>
      <c r="KA26" s="192"/>
      <c r="KB26" s="192"/>
      <c r="KC26" s="192"/>
      <c r="KD26" s="192"/>
      <c r="KE26" s="192"/>
      <c r="KF26" s="192"/>
      <c r="KG26" s="192"/>
      <c r="KH26" s="192"/>
      <c r="KI26" s="192"/>
      <c r="KJ26" s="192"/>
      <c r="KK26" s="192"/>
      <c r="KL26" s="192"/>
      <c r="KM26" s="192"/>
      <c r="KN26" s="192"/>
      <c r="KO26" s="192"/>
      <c r="KP26" s="192"/>
      <c r="KQ26" s="192"/>
      <c r="KR26" s="192"/>
      <c r="KS26" s="192"/>
      <c r="KT26" s="192"/>
      <c r="KU26" s="192"/>
      <c r="KV26" s="192"/>
      <c r="KW26" s="192"/>
      <c r="KX26" s="192"/>
      <c r="KY26" s="192"/>
      <c r="KZ26" s="192"/>
      <c r="LA26" s="192"/>
      <c r="LB26" s="192"/>
      <c r="LC26" s="192"/>
      <c r="LD26" s="192"/>
      <c r="LE26" s="192"/>
      <c r="LF26" s="192"/>
      <c r="LG26" s="192"/>
      <c r="LH26" s="192"/>
      <c r="LI26" s="192"/>
      <c r="LJ26" s="192"/>
      <c r="LK26" s="192"/>
      <c r="LL26" s="192"/>
      <c r="LM26" s="192"/>
      <c r="LN26" s="192"/>
      <c r="LO26" s="192"/>
      <c r="LP26" s="192"/>
      <c r="LQ26" s="192"/>
      <c r="LR26" s="192"/>
      <c r="LS26" s="192"/>
      <c r="LT26" s="192"/>
      <c r="LU26" s="192"/>
      <c r="LV26" s="192"/>
      <c r="LW26" s="192"/>
      <c r="LX26" s="192"/>
      <c r="LY26" s="192"/>
      <c r="LZ26" s="192"/>
      <c r="MA26" s="192"/>
      <c r="MB26" s="192"/>
      <c r="MC26" s="192"/>
      <c r="MD26" s="192"/>
      <c r="ME26" s="192"/>
      <c r="MF26" s="192"/>
      <c r="MG26" s="192"/>
      <c r="MH26" s="192"/>
      <c r="MI26" s="192"/>
      <c r="MJ26" s="192"/>
      <c r="MK26" s="192"/>
      <c r="ML26" s="192"/>
      <c r="MM26" s="192"/>
      <c r="MN26" s="192"/>
      <c r="MO26" s="192"/>
      <c r="MP26" s="192"/>
      <c r="MQ26" s="192"/>
      <c r="MR26" s="192"/>
      <c r="MS26" s="192"/>
      <c r="MT26" s="192"/>
      <c r="MU26" s="192"/>
      <c r="MV26" s="192"/>
      <c r="MW26" s="192"/>
      <c r="MX26" s="192"/>
      <c r="MY26" s="192"/>
      <c r="MZ26" s="192"/>
      <c r="NA26" s="192"/>
      <c r="NB26" s="192"/>
      <c r="NC26" s="192"/>
      <c r="ND26" s="192"/>
      <c r="NE26" s="192"/>
      <c r="NF26" s="192"/>
      <c r="NG26" s="192"/>
      <c r="NH26" s="192"/>
      <c r="NI26" s="192"/>
      <c r="NJ26" s="192"/>
      <c r="NK26" s="192"/>
      <c r="NL26" s="192"/>
      <c r="NM26" s="192"/>
      <c r="NN26" s="192"/>
      <c r="NO26" s="192"/>
      <c r="NP26" s="192"/>
      <c r="NQ26" s="192"/>
      <c r="NR26" s="192"/>
      <c r="NS26" s="192"/>
      <c r="NT26" s="192"/>
      <c r="NU26" s="192"/>
      <c r="NV26" s="192"/>
      <c r="NW26" s="192"/>
      <c r="NX26" s="192"/>
      <c r="NY26" s="192"/>
      <c r="NZ26" s="192"/>
      <c r="OA26" s="192"/>
      <c r="OB26" s="192"/>
      <c r="OC26" s="192"/>
      <c r="OD26" s="192"/>
      <c r="OE26" s="192"/>
      <c r="OF26" s="192"/>
      <c r="OG26" s="192"/>
      <c r="OH26" s="192"/>
      <c r="OI26" s="192"/>
      <c r="OJ26" s="192"/>
      <c r="OK26" s="192"/>
      <c r="OL26" s="192"/>
      <c r="OM26" s="192"/>
      <c r="ON26" s="192"/>
      <c r="OO26" s="192"/>
      <c r="OP26" s="192"/>
      <c r="OQ26" s="192"/>
      <c r="OR26" s="192"/>
      <c r="OS26" s="192"/>
      <c r="OT26" s="192"/>
      <c r="OU26" s="192"/>
      <c r="OV26" s="192"/>
      <c r="OW26" s="192"/>
      <c r="OX26" s="192"/>
      <c r="OY26" s="192"/>
      <c r="OZ26" s="192"/>
      <c r="PA26" s="192"/>
      <c r="PB26" s="192"/>
      <c r="PC26" s="192"/>
      <c r="PD26" s="192"/>
      <c r="PE26" s="192"/>
      <c r="PF26" s="192"/>
      <c r="PG26" s="192"/>
      <c r="PH26" s="192"/>
      <c r="PI26" s="192"/>
      <c r="PJ26" s="192"/>
      <c r="PK26" s="192"/>
      <c r="PL26" s="192"/>
      <c r="PM26" s="192"/>
      <c r="PN26" s="192"/>
      <c r="PO26" s="192"/>
      <c r="PP26" s="192"/>
      <c r="PQ26" s="192"/>
      <c r="PR26" s="192"/>
      <c r="PS26" s="192"/>
      <c r="PT26" s="192"/>
      <c r="PU26" s="192"/>
      <c r="PV26" s="192"/>
      <c r="PW26" s="192"/>
      <c r="PX26" s="192"/>
      <c r="PY26" s="192"/>
      <c r="PZ26" s="192"/>
      <c r="QA26" s="192"/>
      <c r="QB26" s="192"/>
      <c r="QC26" s="192"/>
      <c r="QD26" s="192"/>
      <c r="QE26" s="192"/>
      <c r="QF26" s="192"/>
      <c r="QG26" s="192"/>
      <c r="QH26" s="192"/>
      <c r="QI26" s="192"/>
      <c r="QJ26" s="192"/>
      <c r="QK26" s="192"/>
      <c r="QL26" s="192"/>
      <c r="QM26" s="192"/>
      <c r="QN26" s="192"/>
      <c r="QO26" s="192"/>
      <c r="QP26" s="192"/>
      <c r="QQ26" s="192"/>
      <c r="QR26" s="192"/>
      <c r="QS26" s="192"/>
      <c r="QT26" s="192"/>
      <c r="QU26" s="192"/>
      <c r="QV26" s="192"/>
      <c r="QW26" s="192"/>
      <c r="QX26" s="192"/>
      <c r="QY26" s="192"/>
      <c r="QZ26" s="192"/>
      <c r="RA26" s="192"/>
      <c r="RB26" s="192"/>
      <c r="RC26" s="192"/>
      <c r="RD26" s="192"/>
      <c r="RE26" s="192"/>
      <c r="RF26" s="192"/>
      <c r="RG26" s="192"/>
      <c r="RH26" s="192"/>
      <c r="RI26" s="192"/>
      <c r="RJ26" s="192"/>
      <c r="RK26" s="192"/>
      <c r="RL26" s="192"/>
      <c r="RM26" s="192"/>
      <c r="RN26" s="192"/>
      <c r="RO26" s="192"/>
      <c r="RP26" s="192"/>
      <c r="RQ26" s="192"/>
      <c r="RR26" s="192"/>
      <c r="RS26" s="192"/>
      <c r="RT26" s="192"/>
      <c r="RU26" s="192"/>
      <c r="RV26" s="192"/>
      <c r="RW26" s="192"/>
      <c r="RX26" s="192"/>
      <c r="RY26" s="192"/>
      <c r="RZ26" s="192"/>
      <c r="SA26" s="192"/>
      <c r="SB26" s="192"/>
      <c r="SC26" s="192"/>
      <c r="SD26" s="192"/>
      <c r="SE26" s="192"/>
      <c r="SF26" s="192"/>
      <c r="SG26" s="192"/>
      <c r="SH26" s="192"/>
      <c r="SI26" s="192"/>
      <c r="SJ26" s="192"/>
      <c r="SK26" s="192"/>
      <c r="SL26" s="192"/>
      <c r="SM26" s="192"/>
      <c r="SN26" s="192"/>
      <c r="SO26" s="192"/>
      <c r="SP26" s="192"/>
      <c r="SQ26" s="192"/>
      <c r="SR26" s="192"/>
      <c r="SS26" s="192"/>
      <c r="ST26" s="192"/>
      <c r="SU26" s="192"/>
      <c r="SV26" s="192"/>
      <c r="SW26" s="192"/>
      <c r="SX26" s="192"/>
      <c r="SY26" s="192"/>
      <c r="SZ26" s="192"/>
      <c r="TA26" s="192"/>
      <c r="TB26" s="192"/>
      <c r="TC26" s="192"/>
      <c r="TD26" s="192"/>
      <c r="TE26" s="192"/>
      <c r="TF26" s="192"/>
      <c r="TG26" s="192"/>
      <c r="TH26" s="192"/>
      <c r="TI26" s="192"/>
      <c r="TJ26" s="192"/>
      <c r="TK26" s="192"/>
      <c r="TL26" s="192"/>
      <c r="TM26" s="192"/>
      <c r="TN26" s="192"/>
      <c r="TO26" s="192"/>
      <c r="TP26" s="192"/>
      <c r="TQ26" s="192"/>
      <c r="TR26" s="192"/>
      <c r="TS26" s="192"/>
      <c r="TT26" s="192"/>
      <c r="TU26" s="192"/>
      <c r="TV26" s="192"/>
      <c r="TW26" s="192"/>
      <c r="TX26" s="192"/>
      <c r="TY26" s="192"/>
      <c r="TZ26" s="192"/>
      <c r="UA26" s="192"/>
      <c r="UB26" s="192"/>
      <c r="UC26" s="192"/>
      <c r="UD26" s="192"/>
      <c r="UE26" s="192"/>
      <c r="UF26" s="192"/>
      <c r="UG26" s="192"/>
      <c r="UH26" s="192"/>
      <c r="UI26" s="192"/>
      <c r="UJ26" s="192"/>
      <c r="UK26" s="192"/>
      <c r="UL26" s="192"/>
      <c r="UM26" s="192"/>
      <c r="UN26" s="192"/>
      <c r="UO26" s="192"/>
    </row>
    <row r="27" spans="1:10" ht="16.5">
      <c r="A27" s="191" t="str">
        <f>Instructions!$I$22</f>
        <v>Mot 1</v>
      </c>
      <c r="B27" s="191">
        <f ca="1">RAND()</f>
        <v>0.4539655098204628</v>
      </c>
      <c r="C27" s="191" t="str">
        <f>Instructions!$I$27</f>
        <v>Mot 6</v>
      </c>
      <c r="D27" s="191">
        <f ca="1">RAND()</f>
        <v>0.3959359366815671</v>
      </c>
      <c r="E27" s="191" t="str">
        <f>Instructions!$I$32</f>
        <v>Mot 11</v>
      </c>
      <c r="F27" s="191">
        <f ca="1">RAND()</f>
        <v>0.687057724657519</v>
      </c>
      <c r="G27" s="191" t="str">
        <f>Instructions!$I$37</f>
        <v>Mot 16</v>
      </c>
      <c r="H27" s="191">
        <f ca="1">RAND()</f>
        <v>0.7971190200989793</v>
      </c>
      <c r="I27" s="191" t="str">
        <f>Instructions!$I$42</f>
        <v>Mot 21</v>
      </c>
      <c r="J27" s="191">
        <f ca="1">RAND()</f>
        <v>0.24729513828159444</v>
      </c>
    </row>
    <row r="28" spans="1:10" ht="16.5">
      <c r="A28" s="191" t="str">
        <f>Instructions!$I$23</f>
        <v>Mot 2</v>
      </c>
      <c r="B28" s="191">
        <f ca="1">RAND()</f>
        <v>0.5527215322698624</v>
      </c>
      <c r="C28" s="191" t="str">
        <f>Instructions!$I$28</f>
        <v>Mot 7</v>
      </c>
      <c r="D28" s="191">
        <f ca="1">RAND()</f>
        <v>0.06880080468292993</v>
      </c>
      <c r="E28" s="191" t="str">
        <f>Instructions!$I$33</f>
        <v>Mot 12</v>
      </c>
      <c r="F28" s="191">
        <f ca="1">RAND()</f>
        <v>0.5310457027859199</v>
      </c>
      <c r="G28" s="191" t="str">
        <f>Instructions!$I$38</f>
        <v>Mot 17</v>
      </c>
      <c r="H28" s="191">
        <f ca="1">RAND()</f>
        <v>0.8648181001758387</v>
      </c>
      <c r="I28" s="191" t="str">
        <f>Instructions!$I$43</f>
        <v>Mot 22</v>
      </c>
      <c r="J28" s="191">
        <f ca="1">RAND()</f>
        <v>0.4507504506018205</v>
      </c>
    </row>
    <row r="29" spans="1:10" ht="16.5">
      <c r="A29" s="191" t="str">
        <f>Instructions!$I$24</f>
        <v>Mot 3</v>
      </c>
      <c r="B29" s="191">
        <f ca="1">RAND()</f>
        <v>0.25165692152124597</v>
      </c>
      <c r="C29" s="191" t="str">
        <f>Instructions!$I$29</f>
        <v>Mot 8</v>
      </c>
      <c r="D29" s="191">
        <f ca="1">RAND()</f>
        <v>0.4724689609050142</v>
      </c>
      <c r="E29" s="191" t="str">
        <f>Instructions!$I$34</f>
        <v>Mot 13</v>
      </c>
      <c r="F29" s="191">
        <f aca="true" t="shared" si="2" ref="F29:J31">RAND()</f>
        <v>0.7706046247908468</v>
      </c>
      <c r="G29" s="191" t="str">
        <f>Instructions!$I$39</f>
        <v>Mot 18</v>
      </c>
      <c r="H29" s="191">
        <f ca="1" t="shared" si="2"/>
        <v>0.10231124647701495</v>
      </c>
      <c r="I29" s="191" t="str">
        <f>Instructions!$I$44</f>
        <v>Mot 23</v>
      </c>
      <c r="J29" s="191">
        <f ca="1" t="shared" si="2"/>
        <v>0.5897237358127158</v>
      </c>
    </row>
    <row r="30" spans="1:10" ht="16.5">
      <c r="A30" s="191" t="str">
        <f>Instructions!$I$25</f>
        <v>Mot 4</v>
      </c>
      <c r="B30" s="191">
        <f ca="1">RAND()</f>
        <v>0.018632062762366952</v>
      </c>
      <c r="C30" s="191" t="str">
        <f>Instructions!$I$30</f>
        <v>Mot 9</v>
      </c>
      <c r="D30" s="191">
        <f ca="1">RAND()</f>
        <v>0.2723339665105644</v>
      </c>
      <c r="E30" s="191" t="str">
        <f>Instructions!$I$35</f>
        <v>Mot 14</v>
      </c>
      <c r="F30" s="191">
        <f ca="1" t="shared" si="2"/>
        <v>0.1169132722702313</v>
      </c>
      <c r="G30" s="191" t="str">
        <f>Instructions!$I$40</f>
        <v>Mot 19</v>
      </c>
      <c r="H30" s="191">
        <f ca="1" t="shared" si="2"/>
        <v>0.8382483339272491</v>
      </c>
      <c r="I30" s="191" t="str">
        <f>Instructions!$I$45</f>
        <v>Mot 24</v>
      </c>
      <c r="J30" s="191">
        <f ca="1" t="shared" si="2"/>
        <v>0.6789478143910419</v>
      </c>
    </row>
    <row r="31" spans="1:10" ht="16.5">
      <c r="A31" s="191" t="str">
        <f>Instructions!$I$26</f>
        <v>Mot 5</v>
      </c>
      <c r="B31" s="191">
        <f ca="1">RAND()</f>
        <v>0.8713113010815047</v>
      </c>
      <c r="C31" s="191" t="str">
        <f>Instructions!$I$31</f>
        <v>Mot 10</v>
      </c>
      <c r="D31" s="191">
        <f ca="1">RAND()</f>
        <v>0.2620964001507238</v>
      </c>
      <c r="E31" s="191" t="str">
        <f>Instructions!$I$36</f>
        <v>Mot 15</v>
      </c>
      <c r="F31" s="191">
        <f ca="1">RAND()</f>
        <v>0.9145993758110628</v>
      </c>
      <c r="G31" s="191" t="str">
        <f>Instructions!$I$41</f>
        <v>Mot 20</v>
      </c>
      <c r="H31" s="191">
        <f ca="1" t="shared" si="2"/>
        <v>0.6055800071539271</v>
      </c>
      <c r="I31" s="191" t="str">
        <f>Instructions!$I$46</f>
        <v>Mot 25</v>
      </c>
      <c r="J31" s="191">
        <f ca="1" t="shared" si="2"/>
        <v>0.0746612627480917</v>
      </c>
    </row>
    <row r="32" ht="16.5">
      <c r="K32" s="191">
        <v>3</v>
      </c>
    </row>
    <row r="35" spans="1:548" ht="16.5">
      <c r="A35" s="197"/>
      <c r="B35" s="197"/>
      <c r="C35" s="197">
        <f>Instructions!$F$19+0</f>
        <v>1</v>
      </c>
      <c r="D35" s="197"/>
      <c r="E35" s="197"/>
      <c r="F35" s="197"/>
      <c r="G35" s="197"/>
      <c r="H35" s="197"/>
      <c r="I35" s="197">
        <f>Instructions!$F$19+1</f>
        <v>2</v>
      </c>
      <c r="J35" s="197"/>
      <c r="K35" s="197"/>
      <c r="L35" s="198"/>
      <c r="M35" s="198"/>
      <c r="N35" s="198">
        <f>Instructions!$F$19+2</f>
        <v>3</v>
      </c>
      <c r="O35" s="198"/>
      <c r="P35" s="198"/>
      <c r="Q35" s="198"/>
      <c r="R35" s="198"/>
      <c r="S35" s="198"/>
      <c r="T35" s="198">
        <f>Instructions!$F$19+3</f>
        <v>4</v>
      </c>
      <c r="U35" s="198"/>
      <c r="V35" s="199"/>
      <c r="W35" s="199"/>
      <c r="X35" s="199"/>
      <c r="Y35" s="199">
        <f>Instructions!$F$19+4</f>
        <v>5</v>
      </c>
      <c r="Z35" s="199"/>
      <c r="AA35" s="199"/>
      <c r="AB35" s="199"/>
      <c r="AC35" s="199"/>
      <c r="AD35" s="199"/>
      <c r="AE35" s="199">
        <f>Instructions!$F$19+5</f>
        <v>6</v>
      </c>
      <c r="AF35" s="199"/>
      <c r="AG35" s="199"/>
      <c r="AH35" s="199"/>
      <c r="AI35" s="199"/>
      <c r="AJ35" s="199">
        <f>Instructions!$F$19+6</f>
        <v>7</v>
      </c>
      <c r="AK35" s="199"/>
      <c r="AL35" s="199"/>
      <c r="AM35" s="199"/>
      <c r="AN35" s="199"/>
      <c r="AO35" s="199"/>
      <c r="AP35" s="199">
        <f>Instructions!$F$19+7</f>
        <v>8</v>
      </c>
      <c r="AQ35" s="199"/>
      <c r="AR35" s="199"/>
      <c r="AS35" s="199"/>
      <c r="AT35" s="199"/>
      <c r="AU35" s="199">
        <f>Instructions!$F$19+8</f>
        <v>9</v>
      </c>
      <c r="AV35" s="199"/>
      <c r="AW35" s="199"/>
      <c r="AX35" s="199"/>
      <c r="AY35" s="199"/>
      <c r="AZ35" s="199"/>
      <c r="BA35" s="199">
        <f>Instructions!$F$19+9</f>
        <v>10</v>
      </c>
      <c r="BB35" s="199"/>
      <c r="BC35" s="199"/>
      <c r="BD35" s="199"/>
      <c r="BE35" s="199"/>
      <c r="BF35" s="199">
        <f>Instructions!$F$19+10</f>
        <v>11</v>
      </c>
      <c r="BG35" s="199"/>
      <c r="BH35" s="199"/>
      <c r="BI35" s="199"/>
      <c r="BJ35" s="199"/>
      <c r="BK35" s="199"/>
      <c r="BL35" s="199">
        <f>Instructions!$F$19+11</f>
        <v>12</v>
      </c>
      <c r="BM35" s="199"/>
      <c r="BN35" s="199"/>
      <c r="BO35" s="199"/>
      <c r="BP35" s="199"/>
      <c r="BQ35" s="199">
        <f>Instructions!$F$19+12</f>
        <v>13</v>
      </c>
      <c r="BR35" s="199"/>
      <c r="BS35" s="199"/>
      <c r="BT35" s="199"/>
      <c r="BU35" s="199"/>
      <c r="BV35" s="199"/>
      <c r="BW35" s="199">
        <f>Instructions!$F$19+13</f>
        <v>14</v>
      </c>
      <c r="BX35" s="199"/>
      <c r="BY35" s="199"/>
      <c r="BZ35" s="199"/>
      <c r="CA35" s="199"/>
      <c r="CB35" s="199">
        <f>Instructions!$F$19+14</f>
        <v>15</v>
      </c>
      <c r="CC35" s="199"/>
      <c r="CD35" s="199"/>
      <c r="CE35" s="199"/>
      <c r="CF35" s="199"/>
      <c r="CG35" s="199"/>
      <c r="CH35" s="199">
        <f>Instructions!$F$19+15</f>
        <v>16</v>
      </c>
      <c r="CI35" s="199"/>
      <c r="CJ35" s="199"/>
      <c r="CK35" s="199"/>
      <c r="CL35" s="199"/>
      <c r="CM35" s="199">
        <f>Instructions!$F$19+16</f>
        <v>17</v>
      </c>
      <c r="CN35" s="199"/>
      <c r="CO35" s="199"/>
      <c r="CP35" s="199"/>
      <c r="CQ35" s="199"/>
      <c r="CR35" s="199"/>
      <c r="CS35" s="199">
        <f>Instructions!$F$19+17</f>
        <v>18</v>
      </c>
      <c r="CT35" s="199"/>
      <c r="CU35" s="199"/>
      <c r="CV35" s="199"/>
      <c r="CW35" s="199"/>
      <c r="CX35" s="199">
        <f>Instructions!$F$19+18</f>
        <v>19</v>
      </c>
      <c r="CY35" s="199"/>
      <c r="CZ35" s="199"/>
      <c r="DA35" s="199"/>
      <c r="DB35" s="199"/>
      <c r="DC35" s="199"/>
      <c r="DD35" s="199">
        <f>Instructions!$F$19+19</f>
        <v>20</v>
      </c>
      <c r="DE35" s="199"/>
      <c r="DF35" s="199"/>
      <c r="DG35" s="199"/>
      <c r="DH35" s="199"/>
      <c r="DI35" s="199">
        <f>Instructions!$F$19+20</f>
        <v>21</v>
      </c>
      <c r="DJ35" s="199"/>
      <c r="DK35" s="199"/>
      <c r="DL35" s="199"/>
      <c r="DM35" s="199"/>
      <c r="DN35" s="199"/>
      <c r="DO35" s="199">
        <f>Instructions!$F$19+21</f>
        <v>22</v>
      </c>
      <c r="DP35" s="199"/>
      <c r="DQ35" s="199"/>
      <c r="DR35" s="199"/>
      <c r="DS35" s="199"/>
      <c r="DT35" s="199">
        <f>Instructions!$F$19+22</f>
        <v>23</v>
      </c>
      <c r="DU35" s="199"/>
      <c r="DV35" s="199"/>
      <c r="DW35" s="199"/>
      <c r="DX35" s="199"/>
      <c r="DY35" s="199"/>
      <c r="DZ35" s="199">
        <f>Instructions!$F$19+23</f>
        <v>24</v>
      </c>
      <c r="EA35" s="199"/>
      <c r="EB35" s="199"/>
      <c r="EC35" s="199"/>
      <c r="ED35" s="199"/>
      <c r="EE35" s="199">
        <f>Instructions!$F$19+24</f>
        <v>25</v>
      </c>
      <c r="EF35" s="199"/>
      <c r="EG35" s="199"/>
      <c r="EH35" s="199"/>
      <c r="EI35" s="199"/>
      <c r="EJ35" s="199"/>
      <c r="EK35" s="199">
        <f>Instructions!$F$19+25</f>
        <v>26</v>
      </c>
      <c r="EL35" s="199"/>
      <c r="EM35" s="199"/>
      <c r="EN35" s="199"/>
      <c r="EO35" s="199"/>
      <c r="EP35" s="199">
        <f>Instructions!$F$19+26</f>
        <v>27</v>
      </c>
      <c r="EQ35" s="199"/>
      <c r="ER35" s="199"/>
      <c r="ES35" s="199"/>
      <c r="ET35" s="199"/>
      <c r="EU35" s="199"/>
      <c r="EV35" s="199">
        <f>Instructions!$F$19+27</f>
        <v>28</v>
      </c>
      <c r="EW35" s="199"/>
      <c r="EX35" s="199"/>
      <c r="EY35" s="199"/>
      <c r="EZ35" s="199"/>
      <c r="FA35" s="199">
        <f>Instructions!$F$19+28</f>
        <v>29</v>
      </c>
      <c r="FB35" s="199"/>
      <c r="FC35" s="199"/>
      <c r="FD35" s="199"/>
      <c r="FE35" s="199"/>
      <c r="FF35" s="199"/>
      <c r="FG35" s="199">
        <f>Instructions!$F$19+29</f>
        <v>30</v>
      </c>
      <c r="FH35" s="199"/>
      <c r="FI35" s="199"/>
      <c r="FJ35" s="199"/>
      <c r="FK35" s="199"/>
      <c r="FL35" s="199">
        <f>Instructions!$F$19+30</f>
        <v>31</v>
      </c>
      <c r="FM35" s="199"/>
      <c r="FN35" s="199"/>
      <c r="FO35" s="199"/>
      <c r="FP35" s="199"/>
      <c r="FQ35" s="199"/>
      <c r="FR35" s="199">
        <f>Instructions!$F$19+31</f>
        <v>32</v>
      </c>
      <c r="FS35" s="199"/>
      <c r="FT35" s="199"/>
      <c r="FU35" s="199"/>
      <c r="FV35" s="199"/>
      <c r="FW35" s="199">
        <f>Instructions!$F$19+32</f>
        <v>33</v>
      </c>
      <c r="FX35" s="199"/>
      <c r="FY35" s="199"/>
      <c r="FZ35" s="199"/>
      <c r="GA35" s="199"/>
      <c r="GB35" s="199"/>
      <c r="GC35" s="199">
        <f>Instructions!$F$19+33</f>
        <v>34</v>
      </c>
      <c r="GD35" s="199"/>
      <c r="GE35" s="199"/>
      <c r="GF35" s="199"/>
      <c r="GG35" s="199"/>
      <c r="GH35" s="199">
        <f>Instructions!$F$19+34</f>
        <v>35</v>
      </c>
      <c r="GI35" s="199"/>
      <c r="GJ35" s="199"/>
      <c r="GK35" s="199"/>
      <c r="GL35" s="199"/>
      <c r="GM35" s="199"/>
      <c r="GN35" s="199">
        <f>Instructions!$F$19+35</f>
        <v>36</v>
      </c>
      <c r="GO35" s="199"/>
      <c r="GP35" s="199"/>
      <c r="GQ35" s="199"/>
      <c r="GR35" s="199"/>
      <c r="GS35" s="199">
        <f>Instructions!$F$19+36</f>
        <v>37</v>
      </c>
      <c r="GT35" s="199"/>
      <c r="GU35" s="199"/>
      <c r="GV35" s="199"/>
      <c r="GW35" s="199"/>
      <c r="GX35" s="199"/>
      <c r="GY35" s="199">
        <f>Instructions!$F$19+37</f>
        <v>38</v>
      </c>
      <c r="GZ35" s="199"/>
      <c r="HA35" s="199"/>
      <c r="HB35" s="199"/>
      <c r="HC35" s="199"/>
      <c r="HD35" s="199">
        <f>Instructions!$F$19+38</f>
        <v>39</v>
      </c>
      <c r="HE35" s="199"/>
      <c r="HF35" s="199"/>
      <c r="HG35" s="199"/>
      <c r="HH35" s="199"/>
      <c r="HI35" s="199"/>
      <c r="HJ35" s="199">
        <f>Instructions!$F$19+39</f>
        <v>40</v>
      </c>
      <c r="HK35" s="199"/>
      <c r="HL35" s="199"/>
      <c r="HM35" s="199"/>
      <c r="HN35" s="199"/>
      <c r="HO35" s="199">
        <f>Instructions!$F$19+40</f>
        <v>41</v>
      </c>
      <c r="HP35" s="199"/>
      <c r="HQ35" s="199"/>
      <c r="HR35" s="199"/>
      <c r="HS35" s="199"/>
      <c r="HT35" s="199"/>
      <c r="HU35" s="199">
        <f>Instructions!$F$19+41</f>
        <v>42</v>
      </c>
      <c r="HV35" s="199"/>
      <c r="HW35" s="199"/>
      <c r="HX35" s="199"/>
      <c r="HY35" s="199"/>
      <c r="HZ35" s="199">
        <f>Instructions!$F$19+42</f>
        <v>43</v>
      </c>
      <c r="IA35" s="199"/>
      <c r="IB35" s="199"/>
      <c r="IC35" s="199"/>
      <c r="ID35" s="199"/>
      <c r="IE35" s="199"/>
      <c r="IF35" s="199">
        <f>Instructions!$F$19+43</f>
        <v>44</v>
      </c>
      <c r="IG35" s="199"/>
      <c r="IH35" s="199"/>
      <c r="II35" s="199"/>
      <c r="IJ35" s="199"/>
      <c r="IK35" s="199">
        <f>Instructions!$F$19+44</f>
        <v>45</v>
      </c>
      <c r="IL35" s="199"/>
      <c r="IM35" s="199"/>
      <c r="IN35" s="199"/>
      <c r="IO35" s="199"/>
      <c r="IP35" s="199"/>
      <c r="IQ35" s="199">
        <f>Instructions!$F$19+45</f>
        <v>46</v>
      </c>
      <c r="IR35" s="199"/>
      <c r="IS35" s="199"/>
      <c r="IT35" s="199"/>
      <c r="IU35" s="199"/>
      <c r="IV35" s="199">
        <f>Instructions!$F$19+46</f>
        <v>47</v>
      </c>
      <c r="IW35" s="199"/>
      <c r="IX35" s="199"/>
      <c r="IY35" s="199"/>
      <c r="IZ35" s="199"/>
      <c r="JA35" s="199"/>
      <c r="JB35" s="199">
        <f>Instructions!$F$19+47</f>
        <v>48</v>
      </c>
      <c r="JC35" s="199"/>
      <c r="JD35" s="199"/>
      <c r="JE35" s="199"/>
      <c r="JF35" s="199"/>
      <c r="JG35" s="199">
        <f>Instructions!$F$19+48</f>
        <v>49</v>
      </c>
      <c r="JH35" s="199"/>
      <c r="JI35" s="199"/>
      <c r="JJ35" s="199"/>
      <c r="JK35" s="199"/>
      <c r="JL35" s="199"/>
      <c r="JM35" s="199">
        <f>Instructions!$F$19+49</f>
        <v>50</v>
      </c>
      <c r="JN35" s="199"/>
      <c r="JO35" s="199"/>
      <c r="JP35" s="199"/>
      <c r="JQ35" s="199"/>
      <c r="JR35" s="199">
        <f>Instructions!$F$19+50</f>
        <v>51</v>
      </c>
      <c r="JS35" s="199"/>
      <c r="JT35" s="199"/>
      <c r="JU35" s="199"/>
      <c r="JV35" s="199"/>
      <c r="JW35" s="199"/>
      <c r="JX35" s="199">
        <f>Instructions!$F$19+51</f>
        <v>52</v>
      </c>
      <c r="JY35" s="199"/>
      <c r="JZ35" s="199"/>
      <c r="KA35" s="199"/>
      <c r="KB35" s="199"/>
      <c r="KC35" s="199">
        <f>Instructions!$F$19+52</f>
        <v>53</v>
      </c>
      <c r="KD35" s="199"/>
      <c r="KE35" s="199"/>
      <c r="KF35" s="199"/>
      <c r="KG35" s="199"/>
      <c r="KH35" s="199"/>
      <c r="KI35" s="199">
        <f>Instructions!$F$19+53</f>
        <v>54</v>
      </c>
      <c r="KJ35" s="199"/>
      <c r="KK35" s="199"/>
      <c r="KL35" s="199"/>
      <c r="KM35" s="199"/>
      <c r="KN35" s="199">
        <f>Instructions!$F$19+54</f>
        <v>55</v>
      </c>
      <c r="KO35" s="199"/>
      <c r="KP35" s="199"/>
      <c r="KQ35" s="199"/>
      <c r="KR35" s="199"/>
      <c r="KS35" s="199"/>
      <c r="KT35" s="199">
        <f>Instructions!$F$19+55</f>
        <v>56</v>
      </c>
      <c r="KU35" s="199"/>
      <c r="KV35" s="199"/>
      <c r="KW35" s="199"/>
      <c r="KX35" s="199"/>
      <c r="KY35" s="199">
        <f>Instructions!$F$19+56</f>
        <v>57</v>
      </c>
      <c r="KZ35" s="199"/>
      <c r="LA35" s="199"/>
      <c r="LB35" s="199"/>
      <c r="LC35" s="199"/>
      <c r="LD35" s="199"/>
      <c r="LE35" s="199">
        <f>Instructions!$F$19+57</f>
        <v>58</v>
      </c>
      <c r="LF35" s="199"/>
      <c r="LG35" s="199"/>
      <c r="LH35" s="199"/>
      <c r="LI35" s="199"/>
      <c r="LJ35" s="199">
        <f>Instructions!$F$19+58</f>
        <v>59</v>
      </c>
      <c r="LK35" s="199"/>
      <c r="LL35" s="199"/>
      <c r="LM35" s="199"/>
      <c r="LN35" s="199"/>
      <c r="LO35" s="199"/>
      <c r="LP35" s="199">
        <f>Instructions!$F$19+59</f>
        <v>60</v>
      </c>
      <c r="LQ35" s="199"/>
      <c r="LR35" s="199"/>
      <c r="LS35" s="199"/>
      <c r="LT35" s="199"/>
      <c r="LU35" s="199">
        <f>Instructions!$F$19+60</f>
        <v>61</v>
      </c>
      <c r="LV35" s="199"/>
      <c r="LW35" s="199"/>
      <c r="LX35" s="199"/>
      <c r="LY35" s="199"/>
      <c r="LZ35" s="199"/>
      <c r="MA35" s="199">
        <f>Instructions!$F$19+61</f>
        <v>62</v>
      </c>
      <c r="MB35" s="199"/>
      <c r="MC35" s="199"/>
      <c r="MD35" s="199"/>
      <c r="ME35" s="199"/>
      <c r="MF35" s="199">
        <f>Instructions!$F$19+62</f>
        <v>63</v>
      </c>
      <c r="MG35" s="199"/>
      <c r="MH35" s="199"/>
      <c r="MI35" s="199"/>
      <c r="MJ35" s="199"/>
      <c r="MK35" s="199"/>
      <c r="ML35" s="199">
        <f>Instructions!$F$19+63</f>
        <v>64</v>
      </c>
      <c r="MM35" s="199"/>
      <c r="MN35" s="199"/>
      <c r="MO35" s="199"/>
      <c r="MP35" s="199"/>
      <c r="MQ35" s="199">
        <f>Instructions!$F$19+64</f>
        <v>65</v>
      </c>
      <c r="MR35" s="199"/>
      <c r="MS35" s="199"/>
      <c r="MT35" s="199"/>
      <c r="MU35" s="199"/>
      <c r="MV35" s="199"/>
      <c r="MW35" s="199">
        <f>Instructions!$F$19+65</f>
        <v>66</v>
      </c>
      <c r="MX35" s="199"/>
      <c r="MY35" s="199"/>
      <c r="MZ35" s="199"/>
      <c r="NA35" s="199"/>
      <c r="NB35" s="199">
        <f>Instructions!$F$19+66</f>
        <v>67</v>
      </c>
      <c r="NC35" s="199"/>
      <c r="ND35" s="199"/>
      <c r="NE35" s="199"/>
      <c r="NF35" s="199"/>
      <c r="NG35" s="199"/>
      <c r="NH35" s="199">
        <f>Instructions!$F$19+67</f>
        <v>68</v>
      </c>
      <c r="NI35" s="199"/>
      <c r="NJ35" s="199"/>
      <c r="NK35" s="199"/>
      <c r="NL35" s="199"/>
      <c r="NM35" s="199">
        <f>Instructions!$F$19+68</f>
        <v>69</v>
      </c>
      <c r="NN35" s="199"/>
      <c r="NO35" s="199"/>
      <c r="NP35" s="199"/>
      <c r="NQ35" s="199"/>
      <c r="NR35" s="199"/>
      <c r="NS35" s="199">
        <f>Instructions!$F$19+69</f>
        <v>70</v>
      </c>
      <c r="NT35" s="199"/>
      <c r="NU35" s="199"/>
      <c r="NV35" s="199"/>
      <c r="NW35" s="199"/>
      <c r="NX35" s="199">
        <f>Instructions!$F$19+70</f>
        <v>71</v>
      </c>
      <c r="NY35" s="199"/>
      <c r="NZ35" s="199"/>
      <c r="OA35" s="199"/>
      <c r="OB35" s="199"/>
      <c r="OC35" s="199"/>
      <c r="OD35" s="199">
        <f>Instructions!$F$19+71</f>
        <v>72</v>
      </c>
      <c r="OE35" s="199"/>
      <c r="OF35" s="199"/>
      <c r="OG35" s="199"/>
      <c r="OH35" s="199"/>
      <c r="OI35" s="199">
        <f>Instructions!$F$19+72</f>
        <v>73</v>
      </c>
      <c r="OJ35" s="199"/>
      <c r="OK35" s="199"/>
      <c r="OL35" s="199"/>
      <c r="OM35" s="199"/>
      <c r="ON35" s="199"/>
      <c r="OO35" s="199">
        <f>Instructions!$F$19+73</f>
        <v>74</v>
      </c>
      <c r="OP35" s="199"/>
      <c r="OQ35" s="199"/>
      <c r="OR35" s="199"/>
      <c r="OS35" s="199"/>
      <c r="OT35" s="199">
        <f>Instructions!$F$19+74</f>
        <v>75</v>
      </c>
      <c r="OU35" s="199"/>
      <c r="OV35" s="199"/>
      <c r="OW35" s="199"/>
      <c r="OX35" s="199"/>
      <c r="OY35" s="199"/>
      <c r="OZ35" s="199">
        <f>Instructions!$F$19+75</f>
        <v>76</v>
      </c>
      <c r="PA35" s="199"/>
      <c r="PB35" s="199"/>
      <c r="PC35" s="199"/>
      <c r="PD35" s="199"/>
      <c r="PE35" s="199">
        <f>Instructions!$F$19+76</f>
        <v>77</v>
      </c>
      <c r="PF35" s="199"/>
      <c r="PG35" s="199"/>
      <c r="PH35" s="199"/>
      <c r="PI35" s="199"/>
      <c r="PJ35" s="199"/>
      <c r="PK35" s="199">
        <f>Instructions!$F$19+77</f>
        <v>78</v>
      </c>
      <c r="PL35" s="199"/>
      <c r="PM35" s="199"/>
      <c r="PN35" s="199"/>
      <c r="PO35" s="199"/>
      <c r="PP35" s="199">
        <f>Instructions!$F$19+78</f>
        <v>79</v>
      </c>
      <c r="PQ35" s="199"/>
      <c r="PR35" s="199"/>
      <c r="PS35" s="199"/>
      <c r="PT35" s="199"/>
      <c r="PU35" s="199"/>
      <c r="PV35" s="199">
        <f>Instructions!$F$19+79</f>
        <v>80</v>
      </c>
      <c r="PW35" s="199"/>
      <c r="PX35" s="199"/>
      <c r="PY35" s="199"/>
      <c r="PZ35" s="199"/>
      <c r="QA35" s="199">
        <f>Instructions!$F$19+80</f>
        <v>81</v>
      </c>
      <c r="QB35" s="199"/>
      <c r="QC35" s="199"/>
      <c r="QD35" s="199"/>
      <c r="QE35" s="199"/>
      <c r="QF35" s="199"/>
      <c r="QG35" s="199">
        <f>Instructions!$F$19+81</f>
        <v>82</v>
      </c>
      <c r="QH35" s="199"/>
      <c r="QI35" s="199"/>
      <c r="QJ35" s="199"/>
      <c r="QK35" s="199"/>
      <c r="QL35" s="199">
        <f>Instructions!$F$19+82</f>
        <v>83</v>
      </c>
      <c r="QM35" s="199"/>
      <c r="QN35" s="199"/>
      <c r="QO35" s="199"/>
      <c r="QP35" s="199"/>
      <c r="QQ35" s="199"/>
      <c r="QR35" s="199">
        <f>Instructions!$F$19+83</f>
        <v>84</v>
      </c>
      <c r="QS35" s="199"/>
      <c r="QT35" s="199"/>
      <c r="QU35" s="199"/>
      <c r="QV35" s="199"/>
      <c r="QW35" s="199">
        <f>Instructions!$F$19+84</f>
        <v>85</v>
      </c>
      <c r="QX35" s="199"/>
      <c r="QY35" s="199"/>
      <c r="QZ35" s="199"/>
      <c r="RA35" s="199"/>
      <c r="RB35" s="199"/>
      <c r="RC35" s="199">
        <f>Instructions!$F$19+85</f>
        <v>86</v>
      </c>
      <c r="RD35" s="199"/>
      <c r="RE35" s="199"/>
      <c r="RF35" s="199"/>
      <c r="RG35" s="199"/>
      <c r="RH35" s="199">
        <f>Instructions!$F$19+86</f>
        <v>87</v>
      </c>
      <c r="RI35" s="199"/>
      <c r="RJ35" s="199"/>
      <c r="RK35" s="199"/>
      <c r="RL35" s="199"/>
      <c r="RM35" s="199"/>
      <c r="RN35" s="199">
        <f>Instructions!$F$19+87</f>
        <v>88</v>
      </c>
      <c r="RO35" s="199"/>
      <c r="RP35" s="199"/>
      <c r="RQ35" s="199"/>
      <c r="RR35" s="199"/>
      <c r="RS35" s="199">
        <f>Instructions!$F$19+88</f>
        <v>89</v>
      </c>
      <c r="RT35" s="199"/>
      <c r="RU35" s="199"/>
      <c r="RV35" s="199"/>
      <c r="RW35" s="199"/>
      <c r="RX35" s="199"/>
      <c r="RY35" s="199">
        <f>Instructions!$F$19+89</f>
        <v>90</v>
      </c>
      <c r="RZ35" s="199"/>
      <c r="SA35" s="199"/>
      <c r="SB35" s="199"/>
      <c r="SC35" s="199"/>
      <c r="SD35" s="199">
        <f>Instructions!$F$19+90</f>
        <v>91</v>
      </c>
      <c r="SE35" s="199"/>
      <c r="SF35" s="199"/>
      <c r="SG35" s="199"/>
      <c r="SH35" s="199"/>
      <c r="SI35" s="199"/>
      <c r="SJ35" s="199">
        <f>Instructions!$F$19+91</f>
        <v>92</v>
      </c>
      <c r="SK35" s="199"/>
      <c r="SL35" s="199"/>
      <c r="SM35" s="199"/>
      <c r="SN35" s="199"/>
      <c r="SO35" s="199">
        <f>Instructions!$F$19+92</f>
        <v>93</v>
      </c>
      <c r="SP35" s="199"/>
      <c r="SQ35" s="199"/>
      <c r="SR35" s="199"/>
      <c r="SS35" s="199"/>
      <c r="ST35" s="199"/>
      <c r="SU35" s="199">
        <f>Instructions!$F$19+93</f>
        <v>94</v>
      </c>
      <c r="SV35" s="199"/>
      <c r="SW35" s="199"/>
      <c r="SX35" s="199"/>
      <c r="SY35" s="199"/>
      <c r="SZ35" s="199">
        <f>Instructions!$F$19+94</f>
        <v>95</v>
      </c>
      <c r="TA35" s="199"/>
      <c r="TB35" s="199"/>
      <c r="TC35" s="199"/>
      <c r="TD35" s="199"/>
      <c r="TE35" s="199"/>
      <c r="TF35" s="199">
        <f>Instructions!$F$19+95</f>
        <v>96</v>
      </c>
      <c r="TG35" s="199"/>
      <c r="TH35" s="199"/>
      <c r="TI35" s="199"/>
      <c r="TJ35" s="199"/>
      <c r="TK35" s="199">
        <f>Instructions!$F$19+96</f>
        <v>97</v>
      </c>
      <c r="TL35" s="199"/>
      <c r="TM35" s="199"/>
      <c r="TN35" s="199"/>
      <c r="TO35" s="199"/>
      <c r="TP35" s="199"/>
      <c r="TQ35" s="199">
        <f>Instructions!$F$19+97</f>
        <v>98</v>
      </c>
      <c r="TR35" s="199"/>
      <c r="TS35" s="199"/>
      <c r="TT35" s="199"/>
      <c r="TU35" s="199"/>
      <c r="TV35" s="199">
        <f>Instructions!$F$19+98</f>
        <v>99</v>
      </c>
      <c r="TW35" s="199"/>
      <c r="TX35" s="199"/>
      <c r="TY35" s="199"/>
      <c r="TZ35" s="199"/>
      <c r="UA35" s="199"/>
      <c r="UB35" s="199">
        <f>Instructions!$F$19+99</f>
        <v>100</v>
      </c>
    </row>
    <row r="36" spans="3:498" ht="16.5">
      <c r="C36" s="191">
        <f>Instructions!$F$19+0</f>
        <v>1</v>
      </c>
      <c r="H36" s="197">
        <f>Instructions!$F$19+1</f>
        <v>2</v>
      </c>
      <c r="M36" s="198">
        <f>Instructions!$F$19+2</f>
        <v>3</v>
      </c>
      <c r="R36" s="198">
        <f>Instructions!$F$19+3</f>
        <v>4</v>
      </c>
      <c r="W36" s="199">
        <f>Instructions!$F$19+4</f>
        <v>5</v>
      </c>
      <c r="AB36" s="199">
        <f>Instructions!$F$19+5</f>
        <v>6</v>
      </c>
      <c r="AG36" s="199">
        <f>Instructions!$F$19+6</f>
        <v>7</v>
      </c>
      <c r="AL36" s="199">
        <f>Instructions!$F$19+7</f>
        <v>8</v>
      </c>
      <c r="AQ36" s="199">
        <f>Instructions!$F$19+8</f>
        <v>9</v>
      </c>
      <c r="AV36" s="199">
        <f>Instructions!$F$19+9</f>
        <v>10</v>
      </c>
      <c r="BA36" s="199">
        <f>Instructions!$F$19+10</f>
        <v>11</v>
      </c>
      <c r="BF36" s="199">
        <f>Instructions!$F$19+11</f>
        <v>12</v>
      </c>
      <c r="BK36" s="199">
        <f>Instructions!$F$19+12</f>
        <v>13</v>
      </c>
      <c r="BP36" s="199">
        <f>Instructions!$F$19+13</f>
        <v>14</v>
      </c>
      <c r="BU36" s="199">
        <f>Instructions!$F$19+14</f>
        <v>15</v>
      </c>
      <c r="BZ36" s="199">
        <f>Instructions!$F$19+15</f>
        <v>16</v>
      </c>
      <c r="CE36" s="199">
        <f>Instructions!$F$19+16</f>
        <v>17</v>
      </c>
      <c r="CJ36" s="199">
        <f>Instructions!$F$19+17</f>
        <v>18</v>
      </c>
      <c r="CO36" s="199">
        <f>Instructions!$F$19+18</f>
        <v>19</v>
      </c>
      <c r="CT36" s="199">
        <f>Instructions!$F$19+19</f>
        <v>20</v>
      </c>
      <c r="CY36" s="199">
        <f>Instructions!$F$19+20</f>
        <v>21</v>
      </c>
      <c r="DD36" s="199">
        <f>Instructions!$F$19+21</f>
        <v>22</v>
      </c>
      <c r="DI36" s="199">
        <f>Instructions!$F$19+22</f>
        <v>23</v>
      </c>
      <c r="DN36" s="199">
        <f>Instructions!$F$19+23</f>
        <v>24</v>
      </c>
      <c r="DS36" s="199">
        <f>Instructions!$F$19+24</f>
        <v>25</v>
      </c>
      <c r="DX36" s="199">
        <f>Instructions!$F$19+25</f>
        <v>26</v>
      </c>
      <c r="EC36" s="199">
        <f>Instructions!$F$19+26</f>
        <v>27</v>
      </c>
      <c r="EH36" s="199">
        <f>Instructions!$F$19+27</f>
        <v>28</v>
      </c>
      <c r="EM36" s="199">
        <f>Instructions!$F$19+28</f>
        <v>29</v>
      </c>
      <c r="ER36" s="199">
        <f>Instructions!$F$19+29</f>
        <v>30</v>
      </c>
      <c r="EW36" s="199">
        <f>Instructions!$F$19+30</f>
        <v>31</v>
      </c>
      <c r="FB36" s="199">
        <f>Instructions!$F$19+31</f>
        <v>32</v>
      </c>
      <c r="FG36" s="199">
        <f>Instructions!$F$19+32</f>
        <v>33</v>
      </c>
      <c r="FL36" s="199">
        <f>Instructions!$F$19+33</f>
        <v>34</v>
      </c>
      <c r="FQ36" s="199">
        <f>Instructions!$F$19+34</f>
        <v>35</v>
      </c>
      <c r="FV36" s="199">
        <f>Instructions!$F$19+35</f>
        <v>36</v>
      </c>
      <c r="GA36" s="199">
        <f>Instructions!$F$19+36</f>
        <v>37</v>
      </c>
      <c r="GF36" s="199">
        <f>Instructions!$F$19+37</f>
        <v>38</v>
      </c>
      <c r="GK36" s="199">
        <f>Instructions!$F$19+38</f>
        <v>39</v>
      </c>
      <c r="GP36" s="199">
        <f>Instructions!$F$19+39</f>
        <v>40</v>
      </c>
      <c r="GU36" s="199">
        <f>Instructions!$F$19+40</f>
        <v>41</v>
      </c>
      <c r="GZ36" s="199">
        <f>Instructions!$F$19+41</f>
        <v>42</v>
      </c>
      <c r="HE36" s="199">
        <f>Instructions!$F$19+42</f>
        <v>43</v>
      </c>
      <c r="HJ36" s="199">
        <f>Instructions!$F$19+43</f>
        <v>44</v>
      </c>
      <c r="HO36" s="199">
        <f>Instructions!$F$19+44</f>
        <v>45</v>
      </c>
      <c r="HT36" s="199">
        <f>Instructions!$F$19+45</f>
        <v>46</v>
      </c>
      <c r="HY36" s="199">
        <f>Instructions!$F$19+46</f>
        <v>47</v>
      </c>
      <c r="ID36" s="199">
        <f>Instructions!$F$19+47</f>
        <v>48</v>
      </c>
      <c r="II36" s="199">
        <f>Instructions!$F$19+48</f>
        <v>49</v>
      </c>
      <c r="IN36" s="199">
        <f>Instructions!$F$19+49</f>
        <v>50</v>
      </c>
      <c r="IS36" s="199">
        <f>Instructions!$F$19+50</f>
        <v>51</v>
      </c>
      <c r="IX36" s="199">
        <f>Instructions!$F$19+51</f>
        <v>52</v>
      </c>
      <c r="JC36" s="199">
        <f>Instructions!$F$19+52</f>
        <v>53</v>
      </c>
      <c r="JH36" s="199">
        <f>Instructions!$F$19+53</f>
        <v>54</v>
      </c>
      <c r="JM36" s="199">
        <f>Instructions!$F$19+54</f>
        <v>55</v>
      </c>
      <c r="JR36" s="199">
        <f>Instructions!$F$19+55</f>
        <v>56</v>
      </c>
      <c r="JW36" s="199">
        <f>Instructions!$F$19+56</f>
        <v>57</v>
      </c>
      <c r="KB36" s="199">
        <f>Instructions!$F$19+57</f>
        <v>58</v>
      </c>
      <c r="KG36" s="199">
        <f>Instructions!$F$19+58</f>
        <v>59</v>
      </c>
      <c r="KL36" s="199">
        <f>Instructions!$F$19+59</f>
        <v>60</v>
      </c>
      <c r="KQ36" s="199">
        <f>Instructions!$F$19+60</f>
        <v>61</v>
      </c>
      <c r="KV36" s="199">
        <f>Instructions!$F$19+61</f>
        <v>62</v>
      </c>
      <c r="LA36" s="199">
        <f>Instructions!$F$19+62</f>
        <v>63</v>
      </c>
      <c r="LF36" s="199">
        <f>Instructions!$F$19+63</f>
        <v>64</v>
      </c>
      <c r="LK36" s="199">
        <f>Instructions!$F$19+64</f>
        <v>65</v>
      </c>
      <c r="LP36" s="199">
        <f>Instructions!$F$19+65</f>
        <v>66</v>
      </c>
      <c r="LU36" s="199">
        <f>Instructions!$F$19+66</f>
        <v>67</v>
      </c>
      <c r="LZ36" s="199">
        <f>Instructions!$F$19+67</f>
        <v>68</v>
      </c>
      <c r="ME36" s="199">
        <f>Instructions!$F$19+68</f>
        <v>69</v>
      </c>
      <c r="MJ36" s="199">
        <f>Instructions!$F$19+69</f>
        <v>70</v>
      </c>
      <c r="MO36" s="199">
        <f>Instructions!$F$19+70</f>
        <v>71</v>
      </c>
      <c r="MT36" s="199">
        <f>Instructions!$F$19+71</f>
        <v>72</v>
      </c>
      <c r="MY36" s="199">
        <f>Instructions!$F$19+72</f>
        <v>73</v>
      </c>
      <c r="ND36" s="199">
        <f>Instructions!$F$19+73</f>
        <v>74</v>
      </c>
      <c r="NI36" s="199">
        <f>Instructions!$F$19+74</f>
        <v>75</v>
      </c>
      <c r="NN36" s="199">
        <f>Instructions!$F$19+75</f>
        <v>76</v>
      </c>
      <c r="NS36" s="199">
        <f>Instructions!$F$19+76</f>
        <v>77</v>
      </c>
      <c r="NX36" s="199">
        <f>Instructions!$F$19+77</f>
        <v>78</v>
      </c>
      <c r="OC36" s="199">
        <f>Instructions!$F$19+78</f>
        <v>79</v>
      </c>
      <c r="OH36" s="199">
        <f>Instructions!$F$19+79</f>
        <v>80</v>
      </c>
      <c r="OM36" s="199">
        <f>Instructions!$F$19+80</f>
        <v>81</v>
      </c>
      <c r="OR36" s="199">
        <f>Instructions!$F$19+81</f>
        <v>82</v>
      </c>
      <c r="OW36" s="199">
        <f>Instructions!$F$19+82</f>
        <v>83</v>
      </c>
      <c r="PB36" s="199">
        <f>Instructions!$F$19+83</f>
        <v>84</v>
      </c>
      <c r="PG36" s="199">
        <f>Instructions!$F$19+84</f>
        <v>85</v>
      </c>
      <c r="PL36" s="199">
        <f>Instructions!$F$19+85</f>
        <v>86</v>
      </c>
      <c r="PQ36" s="199">
        <f>Instructions!$F$19+86</f>
        <v>87</v>
      </c>
      <c r="PV36" s="199">
        <f>Instructions!$F$19+87</f>
        <v>88</v>
      </c>
      <c r="QA36" s="199">
        <f>Instructions!$F$19+88</f>
        <v>89</v>
      </c>
      <c r="QF36" s="199">
        <f>Instructions!$F$19+89</f>
        <v>90</v>
      </c>
      <c r="QK36" s="199">
        <f>Instructions!$F$19+90</f>
        <v>91</v>
      </c>
      <c r="QP36" s="199">
        <f>Instructions!$F$19+91</f>
        <v>92</v>
      </c>
      <c r="QU36" s="199">
        <f>Instructions!$F$19+92</f>
        <v>93</v>
      </c>
      <c r="QZ36" s="199">
        <f>Instructions!$F$19+93</f>
        <v>94</v>
      </c>
      <c r="RE36" s="199">
        <f>Instructions!$F$19+94</f>
        <v>95</v>
      </c>
      <c r="RJ36" s="199">
        <f>Instructions!$F$19+95</f>
        <v>96</v>
      </c>
      <c r="RO36" s="199">
        <f>Instructions!$F$19+96</f>
        <v>97</v>
      </c>
      <c r="RT36" s="199">
        <f>Instructions!$F$19+97</f>
        <v>98</v>
      </c>
      <c r="RY36" s="199">
        <f>Instructions!$F$19+98</f>
        <v>99</v>
      </c>
      <c r="SD36" s="199">
        <f>Instructions!$F$19+99</f>
        <v>100</v>
      </c>
    </row>
    <row r="37" spans="1:10" ht="16.5">
      <c r="A37" s="191" t="str">
        <f>Instructions!$I$22</f>
        <v>Mot 1</v>
      </c>
      <c r="B37" s="191">
        <f ca="1">RAND()</f>
        <v>0.3389795422462135</v>
      </c>
      <c r="C37" s="191" t="str">
        <f>Instructions!$I$27</f>
        <v>Mot 6</v>
      </c>
      <c r="D37" s="191">
        <f ca="1">RAND()</f>
        <v>0.12101256714056241</v>
      </c>
      <c r="E37" s="191" t="str">
        <f>Instructions!$I$32</f>
        <v>Mot 11</v>
      </c>
      <c r="F37" s="191">
        <f ca="1">RAND()</f>
        <v>0.8586127494515702</v>
      </c>
      <c r="G37" s="191" t="str">
        <f>Instructions!$I$37</f>
        <v>Mot 16</v>
      </c>
      <c r="H37" s="191">
        <f ca="1">RAND()</f>
        <v>0.4840998732129902</v>
      </c>
      <c r="I37" s="191" t="str">
        <f>Instructions!$I$42</f>
        <v>Mot 21</v>
      </c>
      <c r="J37" s="191">
        <f ca="1">RAND()</f>
        <v>0.25674291837639984</v>
      </c>
    </row>
    <row r="38" spans="1:10" ht="16.5">
      <c r="A38" s="191" t="str">
        <f>Instructions!$I$23</f>
        <v>Mot 2</v>
      </c>
      <c r="B38" s="191">
        <f ca="1">RAND()</f>
        <v>0.08881079678372006</v>
      </c>
      <c r="C38" s="191" t="str">
        <f>Instructions!$I$28</f>
        <v>Mot 7</v>
      </c>
      <c r="D38" s="191">
        <f ca="1">RAND()</f>
        <v>0.5033911868530138</v>
      </c>
      <c r="E38" s="191" t="str">
        <f>Instructions!$I$33</f>
        <v>Mot 12</v>
      </c>
      <c r="F38" s="191">
        <f aca="true" t="shared" si="3" ref="F38:J41">RAND()</f>
        <v>0.6625209323136416</v>
      </c>
      <c r="G38" s="191" t="str">
        <f>Instructions!$I$38</f>
        <v>Mot 17</v>
      </c>
      <c r="H38" s="191">
        <f ca="1" t="shared" si="3"/>
        <v>0.1799241084791544</v>
      </c>
      <c r="I38" s="191" t="str">
        <f>Instructions!$I$43</f>
        <v>Mot 22</v>
      </c>
      <c r="J38" s="191">
        <f ca="1" t="shared" si="3"/>
        <v>0.8055763819433868</v>
      </c>
    </row>
    <row r="39" spans="1:10" ht="16.5">
      <c r="A39" s="191" t="str">
        <f>Instructions!$I$24</f>
        <v>Mot 3</v>
      </c>
      <c r="B39" s="191">
        <f ca="1">RAND()</f>
        <v>0.20618078516661964</v>
      </c>
      <c r="C39" s="191" t="str">
        <f>Instructions!$I$29</f>
        <v>Mot 8</v>
      </c>
      <c r="D39" s="191">
        <f ca="1">RAND()</f>
        <v>0.8234075695507295</v>
      </c>
      <c r="E39" s="191" t="str">
        <f>Instructions!$I$34</f>
        <v>Mot 13</v>
      </c>
      <c r="F39" s="191">
        <f ca="1" t="shared" si="3"/>
        <v>0.01669264647480384</v>
      </c>
      <c r="G39" s="191" t="str">
        <f>Instructions!$I$39</f>
        <v>Mot 18</v>
      </c>
      <c r="H39" s="191">
        <f ca="1" t="shared" si="3"/>
        <v>0.17616639264096</v>
      </c>
      <c r="I39" s="191" t="str">
        <f>Instructions!$I$44</f>
        <v>Mot 23</v>
      </c>
      <c r="J39" s="191">
        <f ca="1" t="shared" si="3"/>
        <v>0.13068968909940915</v>
      </c>
    </row>
    <row r="40" spans="1:10" ht="16.5">
      <c r="A40" s="191" t="str">
        <f>Instructions!$I$25</f>
        <v>Mot 4</v>
      </c>
      <c r="B40" s="191">
        <f ca="1">RAND()</f>
        <v>0.4087568714665224</v>
      </c>
      <c r="C40" s="191" t="str">
        <f>Instructions!$I$30</f>
        <v>Mot 9</v>
      </c>
      <c r="D40" s="191">
        <f ca="1">RAND()</f>
        <v>0.49537601964622147</v>
      </c>
      <c r="E40" s="191" t="str">
        <f>Instructions!$I$35</f>
        <v>Mot 14</v>
      </c>
      <c r="F40" s="191">
        <f ca="1" t="shared" si="3"/>
        <v>0.9381197089867033</v>
      </c>
      <c r="G40" s="191" t="str">
        <f>Instructions!$I$40</f>
        <v>Mot 19</v>
      </c>
      <c r="H40" s="191">
        <f ca="1" t="shared" si="3"/>
        <v>0.31019704398968173</v>
      </c>
      <c r="I40" s="191" t="str">
        <f>Instructions!$I$45</f>
        <v>Mot 24</v>
      </c>
      <c r="J40" s="191">
        <f ca="1" t="shared" si="3"/>
        <v>0.19984448717190895</v>
      </c>
    </row>
    <row r="41" spans="1:10" ht="16.5">
      <c r="A41" s="191" t="str">
        <f>Instructions!$I$26</f>
        <v>Mot 5</v>
      </c>
      <c r="B41" s="191">
        <f ca="1">RAND()</f>
        <v>0.13913249716728293</v>
      </c>
      <c r="C41" s="191" t="str">
        <f>Instructions!$I$31</f>
        <v>Mot 10</v>
      </c>
      <c r="D41" s="191">
        <f ca="1">RAND()</f>
        <v>0.3007987248814211</v>
      </c>
      <c r="E41" s="191" t="str">
        <f>Instructions!$I$36</f>
        <v>Mot 15</v>
      </c>
      <c r="F41" s="191">
        <f ca="1">RAND()</f>
        <v>0.8128017231695214</v>
      </c>
      <c r="G41" s="191" t="str">
        <f>Instructions!$I$41</f>
        <v>Mot 20</v>
      </c>
      <c r="H41" s="191">
        <f ca="1" t="shared" si="3"/>
        <v>0.8228109512214024</v>
      </c>
      <c r="I41" s="191" t="str">
        <f>Instructions!$I$46</f>
        <v>Mot 25</v>
      </c>
      <c r="J41" s="191">
        <f ca="1" t="shared" si="3"/>
        <v>0.5489737382086685</v>
      </c>
    </row>
    <row r="42" ht="16.5">
      <c r="K42" s="191">
        <v>4</v>
      </c>
    </row>
    <row r="47" spans="1:10" ht="16.5">
      <c r="A47" s="191" t="str">
        <f>Instructions!$I$22</f>
        <v>Mot 1</v>
      </c>
      <c r="B47" s="191">
        <f ca="1">RAND()</f>
        <v>0.012839201153541313</v>
      </c>
      <c r="C47" s="191" t="str">
        <f>Instructions!$I$27</f>
        <v>Mot 6</v>
      </c>
      <c r="D47" s="191">
        <f ca="1">RAND()</f>
        <v>0.8957611821322475</v>
      </c>
      <c r="E47" s="191" t="str">
        <f>Instructions!$I$32</f>
        <v>Mot 11</v>
      </c>
      <c r="F47" s="191">
        <f aca="true" t="shared" si="4" ref="F47:J51">RAND()</f>
        <v>0.5097535861057533</v>
      </c>
      <c r="G47" s="191" t="str">
        <f>Instructions!$I$37</f>
        <v>Mot 16</v>
      </c>
      <c r="H47" s="191">
        <f ca="1" t="shared" si="4"/>
        <v>0.15750133972473757</v>
      </c>
      <c r="I47" s="191" t="str">
        <f>Instructions!$I$42</f>
        <v>Mot 21</v>
      </c>
      <c r="J47" s="191">
        <f ca="1" t="shared" si="4"/>
        <v>0.1865084674974855</v>
      </c>
    </row>
    <row r="48" spans="1:10" ht="16.5">
      <c r="A48" s="191" t="str">
        <f>Instructions!$I$23</f>
        <v>Mot 2</v>
      </c>
      <c r="B48" s="191">
        <f ca="1">RAND()</f>
        <v>0.174035216965148</v>
      </c>
      <c r="C48" s="191" t="str">
        <f>Instructions!$I$28</f>
        <v>Mot 7</v>
      </c>
      <c r="D48" s="191">
        <f ca="1">RAND()</f>
        <v>0.203268812480072</v>
      </c>
      <c r="E48" s="191" t="str">
        <f>Instructions!$I$33</f>
        <v>Mot 12</v>
      </c>
      <c r="F48" s="191">
        <f ca="1" t="shared" si="4"/>
        <v>0.5735192298170213</v>
      </c>
      <c r="G48" s="191" t="str">
        <f>Instructions!$I$38</f>
        <v>Mot 17</v>
      </c>
      <c r="H48" s="191">
        <f ca="1" t="shared" si="4"/>
        <v>0.4023061443181457</v>
      </c>
      <c r="I48" s="191" t="str">
        <f>Instructions!$I$43</f>
        <v>Mot 22</v>
      </c>
      <c r="J48" s="191">
        <f ca="1" t="shared" si="4"/>
        <v>0.9957617125621772</v>
      </c>
    </row>
    <row r="49" spans="1:10" ht="16.5">
      <c r="A49" s="191" t="str">
        <f>Instructions!$I$24</f>
        <v>Mot 3</v>
      </c>
      <c r="B49" s="191">
        <f ca="1">RAND()</f>
        <v>0.07214729964988231</v>
      </c>
      <c r="C49" s="191" t="str">
        <f>Instructions!$I$29</f>
        <v>Mot 8</v>
      </c>
      <c r="D49" s="191">
        <f ca="1">RAND()</f>
        <v>0.9475108217450129</v>
      </c>
      <c r="E49" s="191" t="str">
        <f>Instructions!$I$34</f>
        <v>Mot 13</v>
      </c>
      <c r="F49" s="191">
        <f ca="1" t="shared" si="4"/>
        <v>0.002979400847537006</v>
      </c>
      <c r="G49" s="191" t="str">
        <f>Instructions!$I$39</f>
        <v>Mot 18</v>
      </c>
      <c r="H49" s="191">
        <f ca="1" t="shared" si="4"/>
        <v>0.9907272097937143</v>
      </c>
      <c r="I49" s="191" t="str">
        <f>Instructions!$I$44</f>
        <v>Mot 23</v>
      </c>
      <c r="J49" s="191">
        <f ca="1" t="shared" si="4"/>
        <v>0.024144760695478773</v>
      </c>
    </row>
    <row r="50" spans="1:10" ht="16.5">
      <c r="A50" s="191" t="str">
        <f>Instructions!$I$25</f>
        <v>Mot 4</v>
      </c>
      <c r="B50" s="191">
        <f ca="1">RAND()</f>
        <v>0.8839300807911716</v>
      </c>
      <c r="C50" s="191" t="str">
        <f>Instructions!$I$30</f>
        <v>Mot 9</v>
      </c>
      <c r="D50" s="191">
        <f ca="1">RAND()</f>
        <v>0.9717401019934475</v>
      </c>
      <c r="E50" s="191" t="str">
        <f>Instructions!$I$35</f>
        <v>Mot 14</v>
      </c>
      <c r="F50" s="191">
        <f ca="1" t="shared" si="4"/>
        <v>0.22772500305360965</v>
      </c>
      <c r="G50" s="191" t="str">
        <f>Instructions!$I$40</f>
        <v>Mot 19</v>
      </c>
      <c r="H50" s="191">
        <f ca="1" t="shared" si="4"/>
        <v>0.005264669773589636</v>
      </c>
      <c r="I50" s="191" t="str">
        <f>Instructions!$I$45</f>
        <v>Mot 24</v>
      </c>
      <c r="J50" s="191">
        <f ca="1" t="shared" si="4"/>
        <v>0.11335752831065526</v>
      </c>
    </row>
    <row r="51" spans="1:10" ht="16.5">
      <c r="A51" s="191" t="str">
        <f>Instructions!$I$26</f>
        <v>Mot 5</v>
      </c>
      <c r="B51" s="191">
        <f ca="1">RAND()</f>
        <v>0.5491678833696061</v>
      </c>
      <c r="C51" s="191" t="str">
        <f>Instructions!$I$31</f>
        <v>Mot 10</v>
      </c>
      <c r="D51" s="191">
        <f ca="1">RAND()</f>
        <v>0.6188357273554845</v>
      </c>
      <c r="E51" s="191" t="str">
        <f>Instructions!$I$36</f>
        <v>Mot 15</v>
      </c>
      <c r="F51" s="191">
        <f ca="1">RAND()</f>
        <v>0.22509737413354747</v>
      </c>
      <c r="G51" s="191" t="str">
        <f>Instructions!$I$41</f>
        <v>Mot 20</v>
      </c>
      <c r="H51" s="191">
        <f ca="1" t="shared" si="4"/>
        <v>0.7612444490461064</v>
      </c>
      <c r="I51" s="191" t="str">
        <f>Instructions!$I$46</f>
        <v>Mot 25</v>
      </c>
      <c r="J51" s="191">
        <f ca="1" t="shared" si="4"/>
        <v>0.9168769040389436</v>
      </c>
    </row>
    <row r="52" ht="16.5">
      <c r="K52" s="191">
        <v>5</v>
      </c>
    </row>
    <row r="57" spans="1:10" ht="16.5">
      <c r="A57" s="191" t="str">
        <f>Instructions!$I$22</f>
        <v>Mot 1</v>
      </c>
      <c r="B57" s="191">
        <f ca="1">RAND()</f>
        <v>0.7531937998358839</v>
      </c>
      <c r="C57" s="191" t="str">
        <f>Instructions!$I$27</f>
        <v>Mot 6</v>
      </c>
      <c r="D57" s="191">
        <f ca="1">RAND()</f>
        <v>0.7881181585439111</v>
      </c>
      <c r="E57" s="191" t="str">
        <f>Instructions!$I$32</f>
        <v>Mot 11</v>
      </c>
      <c r="F57" s="191">
        <f aca="true" t="shared" si="5" ref="F57:J61">RAND()</f>
        <v>0.23999760034494888</v>
      </c>
      <c r="G57" s="191" t="str">
        <f>Instructions!$I$37</f>
        <v>Mot 16</v>
      </c>
      <c r="H57" s="191">
        <f ca="1" t="shared" si="5"/>
        <v>0.68038961228936</v>
      </c>
      <c r="I57" s="191" t="str">
        <f>Instructions!$I$42</f>
        <v>Mot 21</v>
      </c>
      <c r="J57" s="191">
        <f ca="1" t="shared" si="5"/>
        <v>0.6372995397047191</v>
      </c>
    </row>
    <row r="58" spans="1:10" ht="16.5">
      <c r="A58" s="191" t="str">
        <f>Instructions!$I$23</f>
        <v>Mot 2</v>
      </c>
      <c r="B58" s="191">
        <f ca="1">RAND()</f>
        <v>0.6449479578829317</v>
      </c>
      <c r="C58" s="191" t="str">
        <f>Instructions!$I$28</f>
        <v>Mot 7</v>
      </c>
      <c r="D58" s="191">
        <f ca="1">RAND()</f>
        <v>0.7600409942264476</v>
      </c>
      <c r="E58" s="191" t="str">
        <f>Instructions!$I$33</f>
        <v>Mot 12</v>
      </c>
      <c r="F58" s="191">
        <f ca="1" t="shared" si="5"/>
        <v>0.13483395139531484</v>
      </c>
      <c r="G58" s="191" t="str">
        <f>Instructions!$I$38</f>
        <v>Mot 17</v>
      </c>
      <c r="H58" s="191">
        <f ca="1" t="shared" si="5"/>
        <v>0.16955562546158998</v>
      </c>
      <c r="I58" s="191" t="str">
        <f>Instructions!$I$43</f>
        <v>Mot 22</v>
      </c>
      <c r="J58" s="191">
        <f ca="1" t="shared" si="5"/>
        <v>0.08688526674155117</v>
      </c>
    </row>
    <row r="59" spans="1:10" ht="16.5">
      <c r="A59" s="191" t="str">
        <f>Instructions!$I$24</f>
        <v>Mot 3</v>
      </c>
      <c r="B59" s="191">
        <f ca="1">RAND()</f>
        <v>0.9347703497983483</v>
      </c>
      <c r="C59" s="191" t="str">
        <f>Instructions!$I$29</f>
        <v>Mot 8</v>
      </c>
      <c r="D59" s="191">
        <f ca="1">RAND()</f>
        <v>0.33583780281928155</v>
      </c>
      <c r="E59" s="191" t="str">
        <f>Instructions!$I$34</f>
        <v>Mot 13</v>
      </c>
      <c r="F59" s="191">
        <f ca="1" t="shared" si="5"/>
        <v>0.10152137764571512</v>
      </c>
      <c r="G59" s="191" t="str">
        <f>Instructions!$I$39</f>
        <v>Mot 18</v>
      </c>
      <c r="H59" s="191">
        <f ca="1" t="shared" si="5"/>
        <v>0.8608438357237121</v>
      </c>
      <c r="I59" s="191" t="str">
        <f>Instructions!$I$44</f>
        <v>Mot 23</v>
      </c>
      <c r="J59" s="191">
        <f ca="1" t="shared" si="5"/>
        <v>0.4841029533590018</v>
      </c>
    </row>
    <row r="60" spans="1:10" ht="16.5">
      <c r="A60" s="191" t="str">
        <f>Instructions!$I$25</f>
        <v>Mot 4</v>
      </c>
      <c r="B60" s="191">
        <f ca="1">RAND()</f>
        <v>0.4143352466886707</v>
      </c>
      <c r="C60" s="191" t="str">
        <f>Instructions!$I$30</f>
        <v>Mot 9</v>
      </c>
      <c r="D60" s="191">
        <f ca="1">RAND()</f>
        <v>0.6197402440188565</v>
      </c>
      <c r="E60" s="191" t="str">
        <f>Instructions!$I$35</f>
        <v>Mot 14</v>
      </c>
      <c r="F60" s="191">
        <f ca="1" t="shared" si="5"/>
        <v>0.6022120026387888</v>
      </c>
      <c r="G60" s="191" t="str">
        <f>Instructions!$I$40</f>
        <v>Mot 19</v>
      </c>
      <c r="H60" s="191">
        <f ca="1" t="shared" si="5"/>
        <v>0.8774257146094523</v>
      </c>
      <c r="I60" s="191" t="str">
        <f>Instructions!$I$45</f>
        <v>Mot 24</v>
      </c>
      <c r="J60" s="191">
        <f ca="1" t="shared" si="5"/>
        <v>0.3559546461131541</v>
      </c>
    </row>
    <row r="61" spans="1:10" ht="16.5">
      <c r="A61" s="191" t="str">
        <f>Instructions!$I$26</f>
        <v>Mot 5</v>
      </c>
      <c r="B61" s="191">
        <f ca="1">RAND()</f>
        <v>0.8717645980080414</v>
      </c>
      <c r="C61" s="191" t="str">
        <f>Instructions!$I$31</f>
        <v>Mot 10</v>
      </c>
      <c r="D61" s="191">
        <f ca="1">RAND()</f>
        <v>0.17992542821114133</v>
      </c>
      <c r="E61" s="191" t="str">
        <f>Instructions!$I$36</f>
        <v>Mot 15</v>
      </c>
      <c r="F61" s="191">
        <f ca="1">RAND()</f>
        <v>0.9748940908850917</v>
      </c>
      <c r="G61" s="191" t="str">
        <f>Instructions!$I$41</f>
        <v>Mot 20</v>
      </c>
      <c r="H61" s="191">
        <f ca="1" t="shared" si="5"/>
        <v>0.8540290311075057</v>
      </c>
      <c r="I61" s="191" t="str">
        <f>Instructions!$I$46</f>
        <v>Mot 25</v>
      </c>
      <c r="J61" s="191">
        <f ca="1" t="shared" si="5"/>
        <v>0.2661248324101718</v>
      </c>
    </row>
    <row r="62" ht="16.5">
      <c r="K62" s="191">
        <v>6</v>
      </c>
    </row>
    <row r="67" spans="1:10" ht="16.5">
      <c r="A67" s="191" t="str">
        <f>Instructions!$I$22</f>
        <v>Mot 1</v>
      </c>
      <c r="B67" s="191">
        <f aca="true" t="shared" si="6" ref="B67:B81">RAND()</f>
        <v>0.6226822785204548</v>
      </c>
      <c r="C67" s="191" t="str">
        <f>Instructions!$I$27</f>
        <v>Mot 6</v>
      </c>
      <c r="D67" s="191">
        <f ca="1">RAND()</f>
        <v>0.717064985669069</v>
      </c>
      <c r="E67" s="191" t="str">
        <f>Instructions!$I$32</f>
        <v>Mot 11</v>
      </c>
      <c r="F67" s="191">
        <f aca="true" t="shared" si="7" ref="F67:J71">RAND()</f>
        <v>0.3736367672467248</v>
      </c>
      <c r="G67" s="191" t="str">
        <f>Instructions!$I$37</f>
        <v>Mot 16</v>
      </c>
      <c r="H67" s="191">
        <f ca="1" t="shared" si="7"/>
        <v>0.5241676347087278</v>
      </c>
      <c r="I67" s="191" t="str">
        <f>Instructions!$I$42</f>
        <v>Mot 21</v>
      </c>
      <c r="J67" s="191">
        <f ca="1" t="shared" si="7"/>
        <v>0.7964734224818419</v>
      </c>
    </row>
    <row r="68" spans="1:10" ht="16.5">
      <c r="A68" s="191" t="str">
        <f>Instructions!$I$23</f>
        <v>Mot 2</v>
      </c>
      <c r="B68" s="191">
        <f ca="1" t="shared" si="6"/>
        <v>0.049670021580036416</v>
      </c>
      <c r="C68" s="191" t="str">
        <f>Instructions!$I$28</f>
        <v>Mot 7</v>
      </c>
      <c r="D68" s="191">
        <f ca="1">RAND()</f>
        <v>0.5474892805801993</v>
      </c>
      <c r="E68" s="191" t="str">
        <f>Instructions!$I$33</f>
        <v>Mot 12</v>
      </c>
      <c r="F68" s="191">
        <f ca="1" t="shared" si="7"/>
        <v>0.6755859187415444</v>
      </c>
      <c r="G68" s="191" t="str">
        <f>Instructions!$I$38</f>
        <v>Mot 17</v>
      </c>
      <c r="H68" s="191">
        <f ca="1" t="shared" si="7"/>
        <v>0.11567767736754453</v>
      </c>
      <c r="I68" s="191" t="str">
        <f>Instructions!$I$43</f>
        <v>Mot 22</v>
      </c>
      <c r="J68" s="191">
        <f ca="1" t="shared" si="7"/>
        <v>0.12195186370987132</v>
      </c>
    </row>
    <row r="69" spans="1:10" ht="16.5">
      <c r="A69" s="191" t="str">
        <f>Instructions!$I$24</f>
        <v>Mot 3</v>
      </c>
      <c r="B69" s="191">
        <f ca="1" t="shared" si="6"/>
        <v>0.1289887625740873</v>
      </c>
      <c r="C69" s="191" t="str">
        <f>Instructions!$I$29</f>
        <v>Mot 8</v>
      </c>
      <c r="D69" s="191">
        <f ca="1">RAND()</f>
        <v>0.5088401378405724</v>
      </c>
      <c r="E69" s="191" t="str">
        <f>Instructions!$I$34</f>
        <v>Mot 13</v>
      </c>
      <c r="F69" s="191">
        <f ca="1" t="shared" si="7"/>
        <v>0.41112335295594016</v>
      </c>
      <c r="G69" s="191" t="str">
        <f>Instructions!$I$39</f>
        <v>Mot 18</v>
      </c>
      <c r="H69" s="191">
        <f ca="1" t="shared" si="7"/>
        <v>0.8233075754755189</v>
      </c>
      <c r="I69" s="191" t="str">
        <f>Instructions!$I$44</f>
        <v>Mot 23</v>
      </c>
      <c r="J69" s="191">
        <f ca="1" t="shared" si="7"/>
        <v>0.030371051208645694</v>
      </c>
    </row>
    <row r="70" spans="1:10" ht="16.5">
      <c r="A70" s="191" t="str">
        <f>Instructions!$I$25</f>
        <v>Mot 4</v>
      </c>
      <c r="B70" s="191">
        <f ca="1" t="shared" si="6"/>
        <v>0.7358273110735164</v>
      </c>
      <c r="C70" s="191" t="str">
        <f>Instructions!$I$30</f>
        <v>Mot 9</v>
      </c>
      <c r="D70" s="191">
        <f ca="1">RAND()</f>
        <v>0.020917046523048488</v>
      </c>
      <c r="E70" s="191" t="str">
        <f>Instructions!$I$35</f>
        <v>Mot 14</v>
      </c>
      <c r="F70" s="191">
        <f ca="1" t="shared" si="7"/>
        <v>0.27089778173471424</v>
      </c>
      <c r="G70" s="191" t="str">
        <f>Instructions!$I$40</f>
        <v>Mot 19</v>
      </c>
      <c r="H70" s="191">
        <f ca="1" t="shared" si="7"/>
        <v>0.8609167316858749</v>
      </c>
      <c r="I70" s="191" t="str">
        <f>Instructions!$I$45</f>
        <v>Mot 24</v>
      </c>
      <c r="J70" s="191">
        <f ca="1" t="shared" si="7"/>
        <v>0.8044506839062804</v>
      </c>
    </row>
    <row r="71" spans="1:10" ht="16.5">
      <c r="A71" s="191" t="str">
        <f>Instructions!$I$26</f>
        <v>Mot 5</v>
      </c>
      <c r="B71" s="191">
        <f ca="1" t="shared" si="6"/>
        <v>0.3728743191349929</v>
      </c>
      <c r="C71" s="191" t="str">
        <f>Instructions!$I$31</f>
        <v>Mot 10</v>
      </c>
      <c r="D71" s="191">
        <f ca="1">RAND()</f>
        <v>0.780471163266437</v>
      </c>
      <c r="E71" s="191" t="str">
        <f>Instructions!$I$36</f>
        <v>Mot 15</v>
      </c>
      <c r="F71" s="191">
        <f ca="1">RAND()</f>
        <v>0.9169002684402183</v>
      </c>
      <c r="G71" s="191" t="str">
        <f>Instructions!$I$41</f>
        <v>Mot 20</v>
      </c>
      <c r="H71" s="191">
        <f ca="1" t="shared" si="7"/>
        <v>0.11123704785510258</v>
      </c>
      <c r="I71" s="191" t="str">
        <f>Instructions!$I$46</f>
        <v>Mot 25</v>
      </c>
      <c r="J71" s="191">
        <f ca="1" t="shared" si="7"/>
        <v>0.8004387411273496</v>
      </c>
    </row>
    <row r="72" ht="16.5">
      <c r="K72" s="191">
        <v>7</v>
      </c>
    </row>
    <row r="77" spans="1:10" ht="16.5">
      <c r="A77" s="191" t="str">
        <f>Instructions!$I$22</f>
        <v>Mot 1</v>
      </c>
      <c r="B77" s="191">
        <f ca="1" t="shared" si="6"/>
        <v>0.6776098754461385</v>
      </c>
      <c r="C77" s="191" t="str">
        <f>Instructions!$I$27</f>
        <v>Mot 6</v>
      </c>
      <c r="D77" s="191">
        <f ca="1">RAND()</f>
        <v>0.7648438672612589</v>
      </c>
      <c r="E77" s="191" t="str">
        <f>Instructions!$I$32</f>
        <v>Mot 11</v>
      </c>
      <c r="F77" s="191">
        <f aca="true" t="shared" si="8" ref="F77:J81">RAND()</f>
        <v>0.07662593936715878</v>
      </c>
      <c r="G77" s="191" t="str">
        <f>Instructions!$I$37</f>
        <v>Mot 16</v>
      </c>
      <c r="H77" s="191">
        <f ca="1" t="shared" si="8"/>
        <v>0.49083136107208714</v>
      </c>
      <c r="I77" s="191" t="str">
        <f>Instructions!$I$42</f>
        <v>Mot 21</v>
      </c>
      <c r="J77" s="191">
        <f ca="1" t="shared" si="8"/>
        <v>0.369684292215699</v>
      </c>
    </row>
    <row r="78" spans="1:10" ht="16.5">
      <c r="A78" s="191" t="str">
        <f>Instructions!$I$23</f>
        <v>Mot 2</v>
      </c>
      <c r="B78" s="191">
        <f ca="1" t="shared" si="6"/>
        <v>0.12742354397757838</v>
      </c>
      <c r="C78" s="191" t="str">
        <f>Instructions!$I$28</f>
        <v>Mot 7</v>
      </c>
      <c r="D78" s="191">
        <f ca="1">RAND()</f>
        <v>0.020377775686051036</v>
      </c>
      <c r="E78" s="191" t="str">
        <f>Instructions!$I$33</f>
        <v>Mot 12</v>
      </c>
      <c r="F78" s="191">
        <f ca="1" t="shared" si="8"/>
        <v>0.8249825510777239</v>
      </c>
      <c r="G78" s="191" t="str">
        <f>Instructions!$I$38</f>
        <v>Mot 17</v>
      </c>
      <c r="H78" s="191">
        <f ca="1" t="shared" si="8"/>
        <v>0.9427847032137076</v>
      </c>
      <c r="I78" s="191" t="str">
        <f>Instructions!$I$43</f>
        <v>Mot 22</v>
      </c>
      <c r="J78" s="191">
        <f ca="1" t="shared" si="8"/>
        <v>0.6161964120853768</v>
      </c>
    </row>
    <row r="79" spans="1:10" ht="16.5">
      <c r="A79" s="191" t="str">
        <f>Instructions!$I$24</f>
        <v>Mot 3</v>
      </c>
      <c r="B79" s="191">
        <f ca="1" t="shared" si="6"/>
        <v>0.46423694069224575</v>
      </c>
      <c r="C79" s="191" t="str">
        <f>Instructions!$I$29</f>
        <v>Mot 8</v>
      </c>
      <c r="D79" s="191">
        <f ca="1">RAND()</f>
        <v>0.05184368240170378</v>
      </c>
      <c r="E79" s="191" t="str">
        <f>Instructions!$I$34</f>
        <v>Mot 13</v>
      </c>
      <c r="F79" s="191">
        <f ca="1" t="shared" si="8"/>
        <v>0.9825870447054517</v>
      </c>
      <c r="G79" s="191" t="str">
        <f>Instructions!$I$39</f>
        <v>Mot 18</v>
      </c>
      <c r="H79" s="191">
        <f ca="1" t="shared" si="8"/>
        <v>0.16168325278139828</v>
      </c>
      <c r="I79" s="191" t="str">
        <f>Instructions!$I$44</f>
        <v>Mot 23</v>
      </c>
      <c r="J79" s="191">
        <f ca="1" t="shared" si="8"/>
        <v>0.526470071645634</v>
      </c>
    </row>
    <row r="80" spans="1:10" ht="16.5">
      <c r="A80" s="191" t="str">
        <f>Instructions!$I$25</f>
        <v>Mot 4</v>
      </c>
      <c r="B80" s="191">
        <f ca="1" t="shared" si="6"/>
        <v>0.8783013488659818</v>
      </c>
      <c r="C80" s="191" t="str">
        <f>Instructions!$I$30</f>
        <v>Mot 9</v>
      </c>
      <c r="D80" s="191">
        <f ca="1">RAND()</f>
        <v>0.8741383761232463</v>
      </c>
      <c r="E80" s="191" t="str">
        <f>Instructions!$I$35</f>
        <v>Mot 14</v>
      </c>
      <c r="F80" s="191">
        <f ca="1" t="shared" si="8"/>
        <v>0.4891494754929677</v>
      </c>
      <c r="G80" s="191" t="str">
        <f>Instructions!$I$40</f>
        <v>Mot 19</v>
      </c>
      <c r="H80" s="191">
        <f ca="1" t="shared" si="8"/>
        <v>0.3487892876763329</v>
      </c>
      <c r="I80" s="191" t="str">
        <f>Instructions!$I$45</f>
        <v>Mot 24</v>
      </c>
      <c r="J80" s="191">
        <f ca="1" t="shared" si="8"/>
        <v>0.5702187561202566</v>
      </c>
    </row>
    <row r="81" spans="1:10" ht="16.5">
      <c r="A81" s="191" t="str">
        <f>Instructions!$I$26</f>
        <v>Mot 5</v>
      </c>
      <c r="B81" s="191">
        <f ca="1" t="shared" si="6"/>
        <v>0.20013948318154584</v>
      </c>
      <c r="C81" s="191" t="str">
        <f>Instructions!$I$31</f>
        <v>Mot 10</v>
      </c>
      <c r="D81" s="191">
        <f ca="1">RAND()</f>
        <v>0.012908129064733043</v>
      </c>
      <c r="E81" s="191" t="str">
        <f>Instructions!$I$36</f>
        <v>Mot 15</v>
      </c>
      <c r="F81" s="191">
        <f ca="1">RAND()</f>
        <v>0.0576742103228014</v>
      </c>
      <c r="G81" s="191" t="str">
        <f>Instructions!$I$41</f>
        <v>Mot 20</v>
      </c>
      <c r="H81" s="191">
        <f ca="1" t="shared" si="8"/>
        <v>0.9432535020012134</v>
      </c>
      <c r="I81" s="191" t="str">
        <f>Instructions!$I$46</f>
        <v>Mot 25</v>
      </c>
      <c r="J81" s="191">
        <f ca="1" t="shared" si="8"/>
        <v>0.9032558410510451</v>
      </c>
    </row>
    <row r="82" ht="16.5">
      <c r="K82" s="191">
        <v>8</v>
      </c>
    </row>
    <row r="87" spans="1:10" ht="16.5">
      <c r="A87" s="191" t="str">
        <f>Instructions!$I$22</f>
        <v>Mot 1</v>
      </c>
      <c r="B87" s="191">
        <f ca="1">RAND()</f>
        <v>0.42486638192147874</v>
      </c>
      <c r="C87" s="191" t="str">
        <f>Instructions!$I$27</f>
        <v>Mot 6</v>
      </c>
      <c r="D87" s="191">
        <f ca="1">RAND()</f>
        <v>0.8333851952360124</v>
      </c>
      <c r="E87" s="191" t="str">
        <f>Instructions!$I$32</f>
        <v>Mot 11</v>
      </c>
      <c r="F87" s="191">
        <f aca="true" t="shared" si="9" ref="F87:J91">RAND()</f>
        <v>0.6247557349387897</v>
      </c>
      <c r="G87" s="191" t="str">
        <f>Instructions!$I$37</f>
        <v>Mot 16</v>
      </c>
      <c r="H87" s="191">
        <f ca="1" t="shared" si="9"/>
        <v>0.7328966373020024</v>
      </c>
      <c r="I87" s="191" t="str">
        <f>Instructions!$I$42</f>
        <v>Mot 21</v>
      </c>
      <c r="J87" s="191">
        <f ca="1" t="shared" si="9"/>
        <v>0.7538417690306151</v>
      </c>
    </row>
    <row r="88" spans="1:10" ht="16.5">
      <c r="A88" s="191" t="str">
        <f>Instructions!$I$23</f>
        <v>Mot 2</v>
      </c>
      <c r="B88" s="191">
        <f ca="1">RAND()</f>
        <v>0.9022843691647167</v>
      </c>
      <c r="C88" s="191" t="str">
        <f>Instructions!$I$28</f>
        <v>Mot 7</v>
      </c>
      <c r="D88" s="191">
        <f ca="1">RAND()</f>
        <v>0.9564205784329904</v>
      </c>
      <c r="E88" s="191" t="str">
        <f>Instructions!$I$33</f>
        <v>Mot 12</v>
      </c>
      <c r="F88" s="191">
        <f ca="1" t="shared" si="9"/>
        <v>0.15432062480074948</v>
      </c>
      <c r="G88" s="191" t="str">
        <f>Instructions!$I$38</f>
        <v>Mot 17</v>
      </c>
      <c r="H88" s="191">
        <f ca="1" t="shared" si="9"/>
        <v>0.39312434655105444</v>
      </c>
      <c r="I88" s="191" t="str">
        <f>Instructions!$I$43</f>
        <v>Mot 22</v>
      </c>
      <c r="J88" s="191">
        <f ca="1" t="shared" si="9"/>
        <v>0.9400354066263109</v>
      </c>
    </row>
    <row r="89" spans="1:10" ht="16.5">
      <c r="A89" s="191" t="str">
        <f>Instructions!$I$24</f>
        <v>Mot 3</v>
      </c>
      <c r="B89" s="191">
        <f ca="1">RAND()</f>
        <v>0.26505350492408886</v>
      </c>
      <c r="C89" s="191" t="str">
        <f>Instructions!$I$29</f>
        <v>Mot 8</v>
      </c>
      <c r="D89" s="191">
        <f ca="1">RAND()</f>
        <v>0.9889247293548435</v>
      </c>
      <c r="E89" s="191" t="str">
        <f>Instructions!$I$34</f>
        <v>Mot 13</v>
      </c>
      <c r="F89" s="191">
        <f ca="1" t="shared" si="9"/>
        <v>0.8269368203674179</v>
      </c>
      <c r="G89" s="191" t="str">
        <f>Instructions!$I$39</f>
        <v>Mot 18</v>
      </c>
      <c r="H89" s="191">
        <f ca="1" t="shared" si="9"/>
        <v>0.4615549627654181</v>
      </c>
      <c r="I89" s="191" t="str">
        <f>Instructions!$I$44</f>
        <v>Mot 23</v>
      </c>
      <c r="J89" s="191">
        <f ca="1" t="shared" si="9"/>
        <v>0.20973975453007543</v>
      </c>
    </row>
    <row r="90" spans="1:10" ht="16.5">
      <c r="A90" s="191" t="str">
        <f>Instructions!$I$25</f>
        <v>Mot 4</v>
      </c>
      <c r="B90" s="191">
        <f ca="1">RAND()</f>
        <v>0.35040463738898986</v>
      </c>
      <c r="C90" s="191" t="str">
        <f>Instructions!$I$30</f>
        <v>Mot 9</v>
      </c>
      <c r="D90" s="191">
        <f ca="1">RAND()</f>
        <v>0.239582531983202</v>
      </c>
      <c r="E90" s="191" t="str">
        <f>Instructions!$I$35</f>
        <v>Mot 14</v>
      </c>
      <c r="F90" s="191">
        <f ca="1" t="shared" si="9"/>
        <v>0.07589576658512309</v>
      </c>
      <c r="G90" s="191" t="str">
        <f>Instructions!$I$40</f>
        <v>Mot 19</v>
      </c>
      <c r="H90" s="191">
        <f ca="1" t="shared" si="9"/>
        <v>0.5919478853051636</v>
      </c>
      <c r="I90" s="191" t="str">
        <f>Instructions!$I$45</f>
        <v>Mot 24</v>
      </c>
      <c r="J90" s="191">
        <f ca="1" t="shared" si="9"/>
        <v>0.19124647720174826</v>
      </c>
    </row>
    <row r="91" spans="1:10" ht="16.5">
      <c r="A91" s="191" t="str">
        <f>Instructions!$I$26</f>
        <v>Mot 5</v>
      </c>
      <c r="B91" s="191">
        <f ca="1">RAND()</f>
        <v>0.10946652725339756</v>
      </c>
      <c r="C91" s="191" t="str">
        <f>Instructions!$I$31</f>
        <v>Mot 10</v>
      </c>
      <c r="D91" s="191">
        <f ca="1">RAND()</f>
        <v>0.655629358157445</v>
      </c>
      <c r="E91" s="191" t="str">
        <f>Instructions!$I$36</f>
        <v>Mot 15</v>
      </c>
      <c r="F91" s="191">
        <f ca="1">RAND()</f>
        <v>0.3734448627738006</v>
      </c>
      <c r="G91" s="191" t="str">
        <f>Instructions!$I$41</f>
        <v>Mot 20</v>
      </c>
      <c r="H91" s="191">
        <f ca="1" t="shared" si="9"/>
        <v>0.17965997057725314</v>
      </c>
      <c r="I91" s="191" t="str">
        <f>Instructions!$I$46</f>
        <v>Mot 25</v>
      </c>
      <c r="J91" s="191">
        <f ca="1" t="shared" si="9"/>
        <v>0.16135719821029593</v>
      </c>
    </row>
    <row r="92" ht="16.5">
      <c r="K92" s="191">
        <v>9</v>
      </c>
    </row>
    <row r="97" spans="1:10" ht="16.5">
      <c r="A97" s="191" t="str">
        <f>Instructions!$I$22</f>
        <v>Mot 1</v>
      </c>
      <c r="B97" s="191">
        <f ca="1">RAND()</f>
        <v>0.7753312220674682</v>
      </c>
      <c r="C97" s="191" t="str">
        <f>Instructions!$I$27</f>
        <v>Mot 6</v>
      </c>
      <c r="D97" s="191">
        <f ca="1">RAND()</f>
        <v>0.49623460757556914</v>
      </c>
      <c r="E97" s="191" t="str">
        <f>Instructions!$I$32</f>
        <v>Mot 11</v>
      </c>
      <c r="F97" s="191">
        <f aca="true" t="shared" si="10" ref="F97:J101">RAND()</f>
        <v>0.22984590041042985</v>
      </c>
      <c r="G97" s="191" t="str">
        <f>Instructions!$I$37</f>
        <v>Mot 16</v>
      </c>
      <c r="H97" s="191">
        <f ca="1" t="shared" si="10"/>
        <v>0.055962547933789075</v>
      </c>
      <c r="I97" s="191" t="str">
        <f>Instructions!$I$42</f>
        <v>Mot 21</v>
      </c>
      <c r="J97" s="191">
        <f ca="1" t="shared" si="10"/>
        <v>0.7434336926888472</v>
      </c>
    </row>
    <row r="98" spans="1:10" ht="16.5">
      <c r="A98" s="191" t="str">
        <f>Instructions!$I$23</f>
        <v>Mot 2</v>
      </c>
      <c r="B98" s="191">
        <f ca="1">RAND()</f>
        <v>0.47761429910749553</v>
      </c>
      <c r="C98" s="191" t="str">
        <f>Instructions!$I$28</f>
        <v>Mot 7</v>
      </c>
      <c r="D98" s="191">
        <f ca="1">RAND()</f>
        <v>0.5168324446688436</v>
      </c>
      <c r="E98" s="191" t="str">
        <f>Instructions!$I$33</f>
        <v>Mot 12</v>
      </c>
      <c r="F98" s="191">
        <f ca="1" t="shared" si="10"/>
        <v>0.3921055228805169</v>
      </c>
      <c r="G98" s="191" t="str">
        <f>Instructions!$I$38</f>
        <v>Mot 17</v>
      </c>
      <c r="H98" s="191">
        <f ca="1" t="shared" si="10"/>
        <v>0.8364426768662789</v>
      </c>
      <c r="I98" s="191" t="str">
        <f>Instructions!$I$43</f>
        <v>Mot 22</v>
      </c>
      <c r="J98" s="191">
        <f ca="1" t="shared" si="10"/>
        <v>0.20888819039811002</v>
      </c>
    </row>
    <row r="99" spans="1:10" ht="16.5">
      <c r="A99" s="191" t="str">
        <f>Instructions!$I$24</f>
        <v>Mot 3</v>
      </c>
      <c r="B99" s="191">
        <f ca="1">RAND()</f>
        <v>0.2042358439534535</v>
      </c>
      <c r="C99" s="191" t="str">
        <f>Instructions!$I$29</f>
        <v>Mot 8</v>
      </c>
      <c r="D99" s="191">
        <f ca="1">RAND()</f>
        <v>0.21568528685329857</v>
      </c>
      <c r="E99" s="191" t="str">
        <f>Instructions!$I$34</f>
        <v>Mot 13</v>
      </c>
      <c r="F99" s="191">
        <f ca="1" t="shared" si="10"/>
        <v>0.48603388740027464</v>
      </c>
      <c r="G99" s="191" t="str">
        <f>Instructions!$I$39</f>
        <v>Mot 18</v>
      </c>
      <c r="H99" s="191">
        <f ca="1" t="shared" si="10"/>
        <v>0.9162492010261446</v>
      </c>
      <c r="I99" s="191" t="str">
        <f>Instructions!$I$44</f>
        <v>Mot 23</v>
      </c>
      <c r="J99" s="191">
        <f ca="1" t="shared" si="10"/>
        <v>0.7538390521298144</v>
      </c>
    </row>
    <row r="100" spans="1:10" ht="16.5">
      <c r="A100" s="191" t="str">
        <f>Instructions!$I$25</f>
        <v>Mot 4</v>
      </c>
      <c r="B100" s="191">
        <f ca="1">RAND()</f>
        <v>0.06871472227355857</v>
      </c>
      <c r="C100" s="191" t="str">
        <f>Instructions!$I$30</f>
        <v>Mot 9</v>
      </c>
      <c r="D100" s="191">
        <f ca="1">RAND()</f>
        <v>0.10630894244518374</v>
      </c>
      <c r="E100" s="191" t="str">
        <f>Instructions!$I$35</f>
        <v>Mot 14</v>
      </c>
      <c r="F100" s="191">
        <f ca="1" t="shared" si="10"/>
        <v>0.7372975731630566</v>
      </c>
      <c r="G100" s="191" t="str">
        <f>Instructions!$I$40</f>
        <v>Mot 19</v>
      </c>
      <c r="H100" s="191">
        <f ca="1" t="shared" si="10"/>
        <v>0.32856151520508825</v>
      </c>
      <c r="I100" s="191" t="str">
        <f>Instructions!$I$45</f>
        <v>Mot 24</v>
      </c>
      <c r="J100" s="191">
        <f ca="1" t="shared" si="10"/>
        <v>0.44513982087876103</v>
      </c>
    </row>
    <row r="101" spans="1:10" ht="16.5">
      <c r="A101" s="191" t="str">
        <f>Instructions!$I$26</f>
        <v>Mot 5</v>
      </c>
      <c r="B101" s="191">
        <f ca="1">RAND()</f>
        <v>0.0019318234877773177</v>
      </c>
      <c r="C101" s="191" t="str">
        <f>Instructions!$I$31</f>
        <v>Mot 10</v>
      </c>
      <c r="D101" s="191">
        <f ca="1">RAND()</f>
        <v>0.2889916109456109</v>
      </c>
      <c r="E101" s="191" t="str">
        <f>Instructions!$I$36</f>
        <v>Mot 15</v>
      </c>
      <c r="F101" s="191">
        <f ca="1">RAND()</f>
        <v>0.967997934955597</v>
      </c>
      <c r="G101" s="191" t="str">
        <f>Instructions!$I$41</f>
        <v>Mot 20</v>
      </c>
      <c r="H101" s="191">
        <f ca="1" t="shared" si="10"/>
        <v>0.16394727361785277</v>
      </c>
      <c r="I101" s="191" t="str">
        <f>Instructions!$I$46</f>
        <v>Mot 25</v>
      </c>
      <c r="J101" s="191">
        <f ca="1" t="shared" si="10"/>
        <v>0.9660215321761232</v>
      </c>
    </row>
    <row r="102" ht="16.5">
      <c r="K102" s="191">
        <v>10</v>
      </c>
    </row>
    <row r="107" spans="1:10" ht="16.5">
      <c r="A107" s="191" t="str">
        <f>Instructions!$I$22</f>
        <v>Mot 1</v>
      </c>
      <c r="B107" s="191">
        <f ca="1">RAND()</f>
        <v>0.09535959725636056</v>
      </c>
      <c r="C107" s="191" t="str">
        <f>Instructions!$I$27</f>
        <v>Mot 6</v>
      </c>
      <c r="D107" s="191">
        <f ca="1">RAND()</f>
        <v>0.1270596328845115</v>
      </c>
      <c r="E107" s="191" t="str">
        <f>Instructions!$I$32</f>
        <v>Mot 11</v>
      </c>
      <c r="F107" s="191">
        <f aca="true" t="shared" si="11" ref="F107:J111">RAND()</f>
        <v>0.3097787198269293</v>
      </c>
      <c r="G107" s="191" t="str">
        <f>Instructions!$I$37</f>
        <v>Mot 16</v>
      </c>
      <c r="H107" s="191">
        <f ca="1" t="shared" si="11"/>
        <v>0.8170570768916994</v>
      </c>
      <c r="I107" s="191" t="str">
        <f>Instructions!$I$42</f>
        <v>Mot 21</v>
      </c>
      <c r="J107" s="191">
        <f ca="1" t="shared" si="11"/>
        <v>0.016894762427764443</v>
      </c>
    </row>
    <row r="108" spans="1:10" ht="16.5">
      <c r="A108" s="191" t="str">
        <f>Instructions!$I$23</f>
        <v>Mot 2</v>
      </c>
      <c r="B108" s="191">
        <f ca="1">RAND()</f>
        <v>0.4091568340462185</v>
      </c>
      <c r="C108" s="191" t="str">
        <f>Instructions!$I$28</f>
        <v>Mot 7</v>
      </c>
      <c r="D108" s="191">
        <f ca="1">RAND()</f>
        <v>0.5147864687847077</v>
      </c>
      <c r="E108" s="191" t="str">
        <f>Instructions!$I$33</f>
        <v>Mot 12</v>
      </c>
      <c r="F108" s="191">
        <f ca="1" t="shared" si="11"/>
        <v>0.7786315235840253</v>
      </c>
      <c r="G108" s="191" t="str">
        <f>Instructions!$I$38</f>
        <v>Mot 17</v>
      </c>
      <c r="H108" s="191">
        <f ca="1" t="shared" si="11"/>
        <v>0.7803490496625493</v>
      </c>
      <c r="I108" s="191" t="str">
        <f>Instructions!$I$43</f>
        <v>Mot 22</v>
      </c>
      <c r="J108" s="191">
        <f ca="1" t="shared" si="11"/>
        <v>0.33719202346553423</v>
      </c>
    </row>
    <row r="109" spans="1:10" ht="16.5">
      <c r="A109" s="191" t="str">
        <f>Instructions!$I$24</f>
        <v>Mot 3</v>
      </c>
      <c r="B109" s="191">
        <f ca="1">RAND()</f>
        <v>0.7478624474191421</v>
      </c>
      <c r="C109" s="191" t="str">
        <f>Instructions!$I$29</f>
        <v>Mot 8</v>
      </c>
      <c r="D109" s="191">
        <f ca="1">RAND()</f>
        <v>0.343037401687886</v>
      </c>
      <c r="E109" s="191" t="str">
        <f>Instructions!$I$34</f>
        <v>Mot 13</v>
      </c>
      <c r="F109" s="191">
        <f ca="1" t="shared" si="11"/>
        <v>0.004979130162902745</v>
      </c>
      <c r="G109" s="191" t="str">
        <f>Instructions!$I$39</f>
        <v>Mot 18</v>
      </c>
      <c r="H109" s="191">
        <f ca="1" t="shared" si="11"/>
        <v>0.24166459551096808</v>
      </c>
      <c r="I109" s="191" t="str">
        <f>Instructions!$I$44</f>
        <v>Mot 23</v>
      </c>
      <c r="J109" s="191">
        <f ca="1" t="shared" si="11"/>
        <v>0.500102248533059</v>
      </c>
    </row>
    <row r="110" spans="1:10" ht="16.5">
      <c r="A110" s="191" t="str">
        <f>Instructions!$I$25</f>
        <v>Mot 4</v>
      </c>
      <c r="B110" s="191">
        <f ca="1">RAND()</f>
        <v>0.9618058148387614</v>
      </c>
      <c r="C110" s="191" t="str">
        <f>Instructions!$I$30</f>
        <v>Mot 9</v>
      </c>
      <c r="D110" s="191">
        <f ca="1">RAND()</f>
        <v>0.554969108270289</v>
      </c>
      <c r="E110" s="191" t="str">
        <f>Instructions!$I$35</f>
        <v>Mot 14</v>
      </c>
      <c r="F110" s="191">
        <f ca="1" t="shared" si="11"/>
        <v>0.7774063908215745</v>
      </c>
      <c r="G110" s="191" t="str">
        <f>Instructions!$I$40</f>
        <v>Mot 19</v>
      </c>
      <c r="H110" s="191">
        <f ca="1" t="shared" si="11"/>
        <v>0.6448896308844123</v>
      </c>
      <c r="I110" s="191" t="str">
        <f>Instructions!$I$45</f>
        <v>Mot 24</v>
      </c>
      <c r="J110" s="191">
        <f ca="1" t="shared" si="11"/>
        <v>0.036583635164917805</v>
      </c>
    </row>
    <row r="111" spans="1:10" ht="16.5">
      <c r="A111" s="191" t="str">
        <f>Instructions!$I$26</f>
        <v>Mot 5</v>
      </c>
      <c r="B111" s="191">
        <f ca="1">RAND()</f>
        <v>0.59367707705394</v>
      </c>
      <c r="C111" s="191" t="str">
        <f>Instructions!$I$31</f>
        <v>Mot 10</v>
      </c>
      <c r="D111" s="191">
        <f ca="1">RAND()</f>
        <v>0.5019037169103775</v>
      </c>
      <c r="E111" s="191" t="str">
        <f>Instructions!$I$36</f>
        <v>Mot 15</v>
      </c>
      <c r="F111" s="191">
        <f ca="1">RAND()</f>
        <v>0.5257932094887452</v>
      </c>
      <c r="G111" s="191" t="str">
        <f>Instructions!$I$41</f>
        <v>Mot 20</v>
      </c>
      <c r="H111" s="191">
        <f ca="1" t="shared" si="11"/>
        <v>0.6428593189822942</v>
      </c>
      <c r="I111" s="191" t="str">
        <f>Instructions!$I$46</f>
        <v>Mot 25</v>
      </c>
      <c r="J111" s="191">
        <f ca="1" t="shared" si="11"/>
        <v>0.4450643958391485</v>
      </c>
    </row>
    <row r="112" ht="16.5">
      <c r="K112" s="191">
        <v>11</v>
      </c>
    </row>
    <row r="117" spans="1:10" ht="16.5">
      <c r="A117" s="191" t="str">
        <f>Instructions!$I$22</f>
        <v>Mot 1</v>
      </c>
      <c r="B117" s="191">
        <f aca="true" t="shared" si="12" ref="B117:B131">RAND()</f>
        <v>0.9118994510723071</v>
      </c>
      <c r="C117" s="191" t="str">
        <f>Instructions!$I$27</f>
        <v>Mot 6</v>
      </c>
      <c r="D117" s="191">
        <f ca="1">RAND()</f>
        <v>0.4452891232561723</v>
      </c>
      <c r="E117" s="191" t="str">
        <f>Instructions!$I$32</f>
        <v>Mot 11</v>
      </c>
      <c r="F117" s="191">
        <f aca="true" t="shared" si="13" ref="F117:J121">RAND()</f>
        <v>0.6791183737826141</v>
      </c>
      <c r="G117" s="191" t="str">
        <f>Instructions!$I$37</f>
        <v>Mot 16</v>
      </c>
      <c r="H117" s="191">
        <f ca="1" t="shared" si="13"/>
        <v>0.1871149976829447</v>
      </c>
      <c r="I117" s="191" t="str">
        <f>Instructions!$I$42</f>
        <v>Mot 21</v>
      </c>
      <c r="J117" s="191">
        <f ca="1" t="shared" si="13"/>
        <v>0.6391137134923167</v>
      </c>
    </row>
    <row r="118" spans="1:10" ht="16.5">
      <c r="A118" s="191" t="str">
        <f>Instructions!$I$23</f>
        <v>Mot 2</v>
      </c>
      <c r="B118" s="191">
        <f ca="1" t="shared" si="12"/>
        <v>0.7119275852374941</v>
      </c>
      <c r="C118" s="191" t="str">
        <f>Instructions!$I$28</f>
        <v>Mot 7</v>
      </c>
      <c r="D118" s="191">
        <f ca="1">RAND()</f>
        <v>0.6719151668162</v>
      </c>
      <c r="E118" s="191" t="str">
        <f>Instructions!$I$33</f>
        <v>Mot 12</v>
      </c>
      <c r="F118" s="191">
        <f ca="1" t="shared" si="13"/>
        <v>0.9016744210147443</v>
      </c>
      <c r="G118" s="191" t="str">
        <f>Instructions!$I$38</f>
        <v>Mot 17</v>
      </c>
      <c r="H118" s="191">
        <f ca="1" t="shared" si="13"/>
        <v>0.43875676248286</v>
      </c>
      <c r="I118" s="191" t="str">
        <f>Instructions!$I$43</f>
        <v>Mot 22</v>
      </c>
      <c r="J118" s="191">
        <f ca="1" t="shared" si="13"/>
        <v>0.14975141312698614</v>
      </c>
    </row>
    <row r="119" spans="1:10" ht="16.5">
      <c r="A119" s="191" t="str">
        <f>Instructions!$I$24</f>
        <v>Mot 3</v>
      </c>
      <c r="B119" s="191">
        <f ca="1" t="shared" si="12"/>
        <v>0.9585983323806184</v>
      </c>
      <c r="C119" s="191" t="str">
        <f>Instructions!$I$29</f>
        <v>Mot 8</v>
      </c>
      <c r="D119" s="191">
        <f ca="1">RAND()</f>
        <v>0.5928839921437921</v>
      </c>
      <c r="E119" s="191" t="str">
        <f>Instructions!$I$34</f>
        <v>Mot 13</v>
      </c>
      <c r="F119" s="191">
        <f ca="1" t="shared" si="13"/>
        <v>0.9602347023025833</v>
      </c>
      <c r="G119" s="191" t="str">
        <f>Instructions!$I$39</f>
        <v>Mot 18</v>
      </c>
      <c r="H119" s="191">
        <f ca="1" t="shared" si="13"/>
        <v>0.376808504421723</v>
      </c>
      <c r="I119" s="191" t="str">
        <f>Instructions!$I$44</f>
        <v>Mot 23</v>
      </c>
      <c r="J119" s="191">
        <f ca="1" t="shared" si="13"/>
        <v>0.08485723794441358</v>
      </c>
    </row>
    <row r="120" spans="1:10" ht="16.5">
      <c r="A120" s="191" t="str">
        <f>Instructions!$I$25</f>
        <v>Mot 4</v>
      </c>
      <c r="B120" s="191">
        <f ca="1" t="shared" si="12"/>
        <v>0.9302662786582074</v>
      </c>
      <c r="C120" s="191" t="str">
        <f>Instructions!$I$30</f>
        <v>Mot 9</v>
      </c>
      <c r="D120" s="191">
        <f ca="1">RAND()</f>
        <v>0.6363143115573867</v>
      </c>
      <c r="E120" s="191" t="str">
        <f>Instructions!$I$35</f>
        <v>Mot 14</v>
      </c>
      <c r="F120" s="191">
        <f ca="1" t="shared" si="13"/>
        <v>0.34553674200172935</v>
      </c>
      <c r="G120" s="191" t="str">
        <f>Instructions!$I$40</f>
        <v>Mot 19</v>
      </c>
      <c r="H120" s="191">
        <f ca="1" t="shared" si="13"/>
        <v>0.31995493658121954</v>
      </c>
      <c r="I120" s="191" t="str">
        <f>Instructions!$I$45</f>
        <v>Mot 24</v>
      </c>
      <c r="J120" s="191">
        <f ca="1" t="shared" si="13"/>
        <v>0.8259875624657269</v>
      </c>
    </row>
    <row r="121" spans="1:10" ht="16.5">
      <c r="A121" s="191" t="str">
        <f>Instructions!$I$26</f>
        <v>Mot 5</v>
      </c>
      <c r="B121" s="191">
        <f ca="1" t="shared" si="12"/>
        <v>0.6169876739771102</v>
      </c>
      <c r="C121" s="191" t="str">
        <f>Instructions!$I$31</f>
        <v>Mot 10</v>
      </c>
      <c r="D121" s="191">
        <f ca="1">RAND()</f>
        <v>0.7623724872769955</v>
      </c>
      <c r="E121" s="191" t="str">
        <f>Instructions!$I$36</f>
        <v>Mot 15</v>
      </c>
      <c r="F121" s="191">
        <f ca="1">RAND()</f>
        <v>0.4241065397792383</v>
      </c>
      <c r="G121" s="191" t="str">
        <f>Instructions!$I$41</f>
        <v>Mot 20</v>
      </c>
      <c r="H121" s="191">
        <f ca="1" t="shared" si="13"/>
        <v>0.756351583074966</v>
      </c>
      <c r="I121" s="191" t="str">
        <f>Instructions!$I$46</f>
        <v>Mot 25</v>
      </c>
      <c r="J121" s="191">
        <f ca="1" t="shared" si="13"/>
        <v>0.38835126192872704</v>
      </c>
    </row>
    <row r="122" ht="16.5">
      <c r="K122" s="191">
        <v>12</v>
      </c>
    </row>
    <row r="127" spans="1:10" ht="16.5">
      <c r="A127" s="191" t="str">
        <f>Instructions!$I$22</f>
        <v>Mot 1</v>
      </c>
      <c r="B127" s="191">
        <f ca="1" t="shared" si="12"/>
        <v>0.16484921809211783</v>
      </c>
      <c r="C127" s="191" t="str">
        <f>Instructions!$I$27</f>
        <v>Mot 6</v>
      </c>
      <c r="D127" s="191">
        <f ca="1">RAND()</f>
        <v>0.15831163195367082</v>
      </c>
      <c r="E127" s="191" t="str">
        <f>Instructions!$I$32</f>
        <v>Mot 11</v>
      </c>
      <c r="F127" s="191">
        <f aca="true" t="shared" si="14" ref="F127:J131">RAND()</f>
        <v>0.9355331098373092</v>
      </c>
      <c r="G127" s="191" t="str">
        <f>Instructions!$I$37</f>
        <v>Mot 16</v>
      </c>
      <c r="H127" s="191">
        <f ca="1" t="shared" si="14"/>
        <v>0.838391763824004</v>
      </c>
      <c r="I127" s="191" t="str">
        <f>Instructions!$I$42</f>
        <v>Mot 21</v>
      </c>
      <c r="J127" s="191">
        <f ca="1" t="shared" si="14"/>
        <v>0.7956300969418221</v>
      </c>
    </row>
    <row r="128" spans="1:10" ht="16.5">
      <c r="A128" s="191" t="str">
        <f>Instructions!$I$23</f>
        <v>Mot 2</v>
      </c>
      <c r="B128" s="191">
        <f ca="1" t="shared" si="12"/>
        <v>0.22712072826949525</v>
      </c>
      <c r="C128" s="191" t="str">
        <f>Instructions!$I$28</f>
        <v>Mot 7</v>
      </c>
      <c r="D128" s="191">
        <f ca="1">RAND()</f>
        <v>0.10059922591601722</v>
      </c>
      <c r="E128" s="191" t="str">
        <f>Instructions!$I$33</f>
        <v>Mot 12</v>
      </c>
      <c r="F128" s="191">
        <f ca="1" t="shared" si="14"/>
        <v>0.8998256018212392</v>
      </c>
      <c r="G128" s="191" t="str">
        <f>Instructions!$I$38</f>
        <v>Mot 17</v>
      </c>
      <c r="H128" s="191">
        <f ca="1" t="shared" si="14"/>
        <v>0.4357044443688809</v>
      </c>
      <c r="I128" s="191" t="str">
        <f>Instructions!$I$43</f>
        <v>Mot 22</v>
      </c>
      <c r="J128" s="191">
        <f ca="1" t="shared" si="14"/>
        <v>0.7537448959426889</v>
      </c>
    </row>
    <row r="129" spans="1:10" ht="16.5">
      <c r="A129" s="191" t="str">
        <f>Instructions!$I$24</f>
        <v>Mot 3</v>
      </c>
      <c r="B129" s="191">
        <f ca="1" t="shared" si="12"/>
        <v>0.3617838161024318</v>
      </c>
      <c r="C129" s="191" t="str">
        <f>Instructions!$I$29</f>
        <v>Mot 8</v>
      </c>
      <c r="D129" s="191">
        <f ca="1">RAND()</f>
        <v>0.04439151182073042</v>
      </c>
      <c r="E129" s="191" t="str">
        <f>Instructions!$I$34</f>
        <v>Mot 13</v>
      </c>
      <c r="F129" s="191">
        <f ca="1" t="shared" si="14"/>
        <v>0.21498288972571555</v>
      </c>
      <c r="G129" s="191" t="str">
        <f>Instructions!$I$39</f>
        <v>Mot 18</v>
      </c>
      <c r="H129" s="191">
        <f ca="1" t="shared" si="14"/>
        <v>0.2966502442679706</v>
      </c>
      <c r="I129" s="191" t="str">
        <f>Instructions!$I$44</f>
        <v>Mot 23</v>
      </c>
      <c r="J129" s="191">
        <f ca="1" t="shared" si="14"/>
        <v>0.3000788533242835</v>
      </c>
    </row>
    <row r="130" spans="1:10" ht="16.5">
      <c r="A130" s="191" t="str">
        <f>Instructions!$I$25</f>
        <v>Mot 4</v>
      </c>
      <c r="B130" s="191">
        <f ca="1" t="shared" si="12"/>
        <v>0.11411419124412792</v>
      </c>
      <c r="C130" s="191" t="str">
        <f>Instructions!$I$30</f>
        <v>Mot 9</v>
      </c>
      <c r="D130" s="191">
        <f ca="1">RAND()</f>
        <v>0.7670042494980099</v>
      </c>
      <c r="E130" s="191" t="str">
        <f>Instructions!$I$35</f>
        <v>Mot 14</v>
      </c>
      <c r="F130" s="191">
        <f ca="1" t="shared" si="14"/>
        <v>0.5705215946610145</v>
      </c>
      <c r="G130" s="191" t="str">
        <f>Instructions!$I$40</f>
        <v>Mot 19</v>
      </c>
      <c r="H130" s="191">
        <f ca="1" t="shared" si="14"/>
        <v>0.10063737707611864</v>
      </c>
      <c r="I130" s="191" t="str">
        <f>Instructions!$I$45</f>
        <v>Mot 24</v>
      </c>
      <c r="J130" s="191">
        <f ca="1" t="shared" si="14"/>
        <v>0.8067284430321917</v>
      </c>
    </row>
    <row r="131" spans="1:10" ht="16.5">
      <c r="A131" s="191" t="str">
        <f>Instructions!$I$26</f>
        <v>Mot 5</v>
      </c>
      <c r="B131" s="191">
        <f ca="1" t="shared" si="12"/>
        <v>0.6870497043722251</v>
      </c>
      <c r="C131" s="191" t="str">
        <f>Instructions!$I$31</f>
        <v>Mot 10</v>
      </c>
      <c r="D131" s="191">
        <f ca="1">RAND()</f>
        <v>0.12066636982208045</v>
      </c>
      <c r="E131" s="191" t="str">
        <f>Instructions!$I$36</f>
        <v>Mot 15</v>
      </c>
      <c r="F131" s="191">
        <f ca="1">RAND()</f>
        <v>0.6052953514768015</v>
      </c>
      <c r="G131" s="191" t="str">
        <f>Instructions!$I$41</f>
        <v>Mot 20</v>
      </c>
      <c r="H131" s="191">
        <f ca="1" t="shared" si="14"/>
        <v>0.7475053719581465</v>
      </c>
      <c r="I131" s="191" t="str">
        <f>Instructions!$I$46</f>
        <v>Mot 25</v>
      </c>
      <c r="J131" s="191">
        <f ca="1" t="shared" si="14"/>
        <v>0.632903259454602</v>
      </c>
    </row>
    <row r="132" ht="16.5">
      <c r="K132" s="191">
        <v>13</v>
      </c>
    </row>
    <row r="137" spans="1:10" ht="16.5">
      <c r="A137" s="191" t="str">
        <f>Instructions!$I$22</f>
        <v>Mot 1</v>
      </c>
      <c r="B137" s="191">
        <f ca="1">RAND()</f>
        <v>0.6316787862252798</v>
      </c>
      <c r="C137" s="191" t="str">
        <f>Instructions!$I$27</f>
        <v>Mot 6</v>
      </c>
      <c r="D137" s="191">
        <f ca="1">RAND()</f>
        <v>0.060545365977765275</v>
      </c>
      <c r="E137" s="191" t="str">
        <f>Instructions!$I$32</f>
        <v>Mot 11</v>
      </c>
      <c r="F137" s="191">
        <f aca="true" t="shared" si="15" ref="F137:J141">RAND()</f>
        <v>0.3328101955359687</v>
      </c>
      <c r="G137" s="191" t="str">
        <f>Instructions!$I$37</f>
        <v>Mot 16</v>
      </c>
      <c r="H137" s="191">
        <f ca="1" t="shared" si="15"/>
        <v>0.7752817516457599</v>
      </c>
      <c r="I137" s="191" t="str">
        <f>Instructions!$I$42</f>
        <v>Mot 21</v>
      </c>
      <c r="J137" s="191">
        <f ca="1" t="shared" si="15"/>
        <v>0.6428151290586023</v>
      </c>
    </row>
    <row r="138" spans="1:10" ht="16.5">
      <c r="A138" s="191" t="str">
        <f>Instructions!$I$23</f>
        <v>Mot 2</v>
      </c>
      <c r="B138" s="191">
        <f ca="1">RAND()</f>
        <v>0.9858217801845851</v>
      </c>
      <c r="C138" s="191" t="str">
        <f>Instructions!$I$28</f>
        <v>Mot 7</v>
      </c>
      <c r="D138" s="191">
        <f ca="1">RAND()</f>
        <v>0.5363600901316952</v>
      </c>
      <c r="E138" s="191" t="str">
        <f>Instructions!$I$33</f>
        <v>Mot 12</v>
      </c>
      <c r="F138" s="191">
        <f ca="1" t="shared" si="15"/>
        <v>0.3731604066643617</v>
      </c>
      <c r="G138" s="191" t="str">
        <f>Instructions!$I$38</f>
        <v>Mot 17</v>
      </c>
      <c r="H138" s="191">
        <f ca="1" t="shared" si="15"/>
        <v>0.22183378265574738</v>
      </c>
      <c r="I138" s="191" t="str">
        <f>Instructions!$I$43</f>
        <v>Mot 22</v>
      </c>
      <c r="J138" s="191">
        <f ca="1" t="shared" si="15"/>
        <v>0.49367499373537127</v>
      </c>
    </row>
    <row r="139" spans="1:10" ht="16.5">
      <c r="A139" s="191" t="str">
        <f>Instructions!$I$24</f>
        <v>Mot 3</v>
      </c>
      <c r="B139" s="191">
        <f ca="1">RAND()</f>
        <v>0.7340865042270408</v>
      </c>
      <c r="C139" s="191" t="str">
        <f>Instructions!$I$29</f>
        <v>Mot 8</v>
      </c>
      <c r="D139" s="191">
        <f ca="1">RAND()</f>
        <v>0.7286452387750602</v>
      </c>
      <c r="E139" s="191" t="str">
        <f>Instructions!$I$34</f>
        <v>Mot 13</v>
      </c>
      <c r="F139" s="191">
        <f ca="1" t="shared" si="15"/>
        <v>0.03653632496385273</v>
      </c>
      <c r="G139" s="191" t="str">
        <f>Instructions!$I$39</f>
        <v>Mot 18</v>
      </c>
      <c r="H139" s="191">
        <f ca="1" t="shared" si="15"/>
        <v>0.742244317872558</v>
      </c>
      <c r="I139" s="191" t="str">
        <f>Instructions!$I$44</f>
        <v>Mot 23</v>
      </c>
      <c r="J139" s="191">
        <f ca="1" t="shared" si="15"/>
        <v>0.949254670128963</v>
      </c>
    </row>
    <row r="140" spans="1:10" ht="16.5">
      <c r="A140" s="191" t="str">
        <f>Instructions!$I$25</f>
        <v>Mot 4</v>
      </c>
      <c r="B140" s="191">
        <f ca="1">RAND()</f>
        <v>0.8718670355877876</v>
      </c>
      <c r="C140" s="191" t="str">
        <f>Instructions!$I$30</f>
        <v>Mot 9</v>
      </c>
      <c r="D140" s="191">
        <f ca="1">RAND()</f>
        <v>0.9422628491129313</v>
      </c>
      <c r="E140" s="191" t="str">
        <f>Instructions!$I$35</f>
        <v>Mot 14</v>
      </c>
      <c r="F140" s="191">
        <f ca="1" t="shared" si="15"/>
        <v>0.17140569345313117</v>
      </c>
      <c r="G140" s="191" t="str">
        <f>Instructions!$I$40</f>
        <v>Mot 19</v>
      </c>
      <c r="H140" s="191">
        <f ca="1" t="shared" si="15"/>
        <v>0.8283411950206502</v>
      </c>
      <c r="I140" s="191" t="str">
        <f>Instructions!$I$45</f>
        <v>Mot 24</v>
      </c>
      <c r="J140" s="191">
        <f ca="1" t="shared" si="15"/>
        <v>0.5677535237058593</v>
      </c>
    </row>
    <row r="141" spans="1:10" ht="16.5">
      <c r="A141" s="191" t="str">
        <f>Instructions!$I$26</f>
        <v>Mot 5</v>
      </c>
      <c r="B141" s="191">
        <f ca="1">RAND()</f>
        <v>0.28841293754445385</v>
      </c>
      <c r="C141" s="191" t="str">
        <f>Instructions!$I$31</f>
        <v>Mot 10</v>
      </c>
      <c r="D141" s="191">
        <f ca="1">RAND()</f>
        <v>0.1245705345789504</v>
      </c>
      <c r="E141" s="191" t="str">
        <f>Instructions!$I$36</f>
        <v>Mot 15</v>
      </c>
      <c r="F141" s="191">
        <f ca="1">RAND()</f>
        <v>0.7447338102428508</v>
      </c>
      <c r="G141" s="191" t="str">
        <f>Instructions!$I$41</f>
        <v>Mot 20</v>
      </c>
      <c r="H141" s="191">
        <f ca="1" t="shared" si="15"/>
        <v>0.8897791923264469</v>
      </c>
      <c r="I141" s="191" t="str">
        <f>Instructions!$I$46</f>
        <v>Mot 25</v>
      </c>
      <c r="J141" s="191">
        <f ca="1" t="shared" si="15"/>
        <v>0.8596522903066078</v>
      </c>
    </row>
    <row r="142" ht="16.5">
      <c r="K142" s="191">
        <v>14</v>
      </c>
    </row>
    <row r="147" spans="1:10" ht="16.5">
      <c r="A147" s="191" t="str">
        <f>Instructions!$I$22</f>
        <v>Mot 1</v>
      </c>
      <c r="B147" s="191">
        <f ca="1">RAND()</f>
        <v>0.19696697778095462</v>
      </c>
      <c r="C147" s="191" t="str">
        <f>Instructions!$I$27</f>
        <v>Mot 6</v>
      </c>
      <c r="D147" s="191">
        <f ca="1">RAND()</f>
        <v>0.6355123203445255</v>
      </c>
      <c r="E147" s="191" t="str">
        <f>Instructions!$I$32</f>
        <v>Mot 11</v>
      </c>
      <c r="F147" s="191">
        <f aca="true" t="shared" si="16" ref="F147:J151">RAND()</f>
        <v>0.8576584779688599</v>
      </c>
      <c r="G147" s="191" t="str">
        <f>Instructions!$I$37</f>
        <v>Mot 16</v>
      </c>
      <c r="H147" s="191">
        <f ca="1" t="shared" si="16"/>
        <v>0.8412293567491823</v>
      </c>
      <c r="I147" s="191" t="str">
        <f>Instructions!$I$42</f>
        <v>Mot 21</v>
      </c>
      <c r="J147" s="191">
        <f ca="1" t="shared" si="16"/>
        <v>0.6164588609890118</v>
      </c>
    </row>
    <row r="148" spans="1:10" ht="16.5">
      <c r="A148" s="191" t="str">
        <f>Instructions!$I$23</f>
        <v>Mot 2</v>
      </c>
      <c r="B148" s="191">
        <f ca="1">RAND()</f>
        <v>0.7041232733087252</v>
      </c>
      <c r="C148" s="191" t="str">
        <f>Instructions!$I$28</f>
        <v>Mot 7</v>
      </c>
      <c r="D148" s="191">
        <f ca="1">RAND()</f>
        <v>0.6463388312882203</v>
      </c>
      <c r="E148" s="191" t="str">
        <f>Instructions!$I$33</f>
        <v>Mot 12</v>
      </c>
      <c r="F148" s="191">
        <f ca="1" t="shared" si="16"/>
        <v>0.5713926332615992</v>
      </c>
      <c r="G148" s="191" t="str">
        <f>Instructions!$I$38</f>
        <v>Mot 17</v>
      </c>
      <c r="H148" s="191">
        <f ca="1" t="shared" si="16"/>
        <v>0.9009689754774318</v>
      </c>
      <c r="I148" s="191" t="str">
        <f>Instructions!$I$43</f>
        <v>Mot 22</v>
      </c>
      <c r="J148" s="191">
        <f ca="1" t="shared" si="16"/>
        <v>0.5250797930869255</v>
      </c>
    </row>
    <row r="149" spans="1:10" ht="16.5">
      <c r="A149" s="191" t="str">
        <f>Instructions!$I$24</f>
        <v>Mot 3</v>
      </c>
      <c r="B149" s="191">
        <f ca="1">RAND()</f>
        <v>0.6347182744112048</v>
      </c>
      <c r="C149" s="191" t="str">
        <f>Instructions!$I$29</f>
        <v>Mot 8</v>
      </c>
      <c r="D149" s="191">
        <f ca="1">RAND()</f>
        <v>0.6215679428413678</v>
      </c>
      <c r="E149" s="191" t="str">
        <f>Instructions!$I$34</f>
        <v>Mot 13</v>
      </c>
      <c r="F149" s="191">
        <f ca="1" t="shared" si="16"/>
        <v>0.6082073139817336</v>
      </c>
      <c r="G149" s="191" t="str">
        <f>Instructions!$I$39</f>
        <v>Mot 18</v>
      </c>
      <c r="H149" s="191">
        <f ca="1" t="shared" si="16"/>
        <v>0.012610100618214548</v>
      </c>
      <c r="I149" s="191" t="str">
        <f>Instructions!$I$44</f>
        <v>Mot 23</v>
      </c>
      <c r="J149" s="191">
        <f ca="1" t="shared" si="16"/>
        <v>0.7663783114420779</v>
      </c>
    </row>
    <row r="150" spans="1:10" ht="16.5">
      <c r="A150" s="191" t="str">
        <f>Instructions!$I$25</f>
        <v>Mot 4</v>
      </c>
      <c r="B150" s="191">
        <f ca="1">RAND()</f>
        <v>0.8093779979482201</v>
      </c>
      <c r="C150" s="191" t="str">
        <f>Instructions!$I$30</f>
        <v>Mot 9</v>
      </c>
      <c r="D150" s="191">
        <f ca="1">RAND()</f>
        <v>0.6792483150408871</v>
      </c>
      <c r="E150" s="191" t="str">
        <f>Instructions!$I$35</f>
        <v>Mot 14</v>
      </c>
      <c r="F150" s="191">
        <f ca="1" t="shared" si="16"/>
        <v>0.9685016190062202</v>
      </c>
      <c r="G150" s="191" t="str">
        <f>Instructions!$I$40</f>
        <v>Mot 19</v>
      </c>
      <c r="H150" s="191">
        <f ca="1" t="shared" si="16"/>
        <v>0.19278151785160313</v>
      </c>
      <c r="I150" s="191" t="str">
        <f>Instructions!$I$45</f>
        <v>Mot 24</v>
      </c>
      <c r="J150" s="191">
        <f ca="1" t="shared" si="16"/>
        <v>0.1544406516298984</v>
      </c>
    </row>
    <row r="151" spans="1:10" ht="16.5">
      <c r="A151" s="191" t="str">
        <f>Instructions!$I$26</f>
        <v>Mot 5</v>
      </c>
      <c r="B151" s="191">
        <f ca="1">RAND()</f>
        <v>0.188409661823024</v>
      </c>
      <c r="C151" s="191" t="str">
        <f>Instructions!$I$31</f>
        <v>Mot 10</v>
      </c>
      <c r="D151" s="191">
        <f ca="1">RAND()</f>
        <v>0.6235495703234313</v>
      </c>
      <c r="E151" s="191" t="str">
        <f>Instructions!$I$36</f>
        <v>Mot 15</v>
      </c>
      <c r="F151" s="191">
        <f ca="1">RAND()</f>
        <v>0.3040080372457318</v>
      </c>
      <c r="G151" s="191" t="str">
        <f>Instructions!$I$41</f>
        <v>Mot 20</v>
      </c>
      <c r="H151" s="191">
        <f ca="1" t="shared" si="16"/>
        <v>0.3252351929628039</v>
      </c>
      <c r="I151" s="191" t="str">
        <f>Instructions!$I$46</f>
        <v>Mot 25</v>
      </c>
      <c r="J151" s="191">
        <f ca="1" t="shared" si="16"/>
        <v>0.48195802431123025</v>
      </c>
    </row>
    <row r="152" ht="16.5">
      <c r="K152" s="191">
        <v>15</v>
      </c>
    </row>
    <row r="157" spans="1:10" ht="16.5">
      <c r="A157" s="191" t="str">
        <f>Instructions!$I$22</f>
        <v>Mot 1</v>
      </c>
      <c r="B157" s="191">
        <f ca="1">RAND()</f>
        <v>0.24116761336370673</v>
      </c>
      <c r="C157" s="191" t="str">
        <f>Instructions!$I$27</f>
        <v>Mot 6</v>
      </c>
      <c r="D157" s="191">
        <f ca="1">RAND()</f>
        <v>0.8541971414547133</v>
      </c>
      <c r="E157" s="191" t="str">
        <f>Instructions!$I$32</f>
        <v>Mot 11</v>
      </c>
      <c r="F157" s="191">
        <f aca="true" t="shared" si="17" ref="F157:J161">RAND()</f>
        <v>0.8147740252150428</v>
      </c>
      <c r="G157" s="191" t="str">
        <f>Instructions!$I$37</f>
        <v>Mot 16</v>
      </c>
      <c r="H157" s="191">
        <f ca="1" t="shared" si="17"/>
        <v>0.5445593281271142</v>
      </c>
      <c r="I157" s="191" t="str">
        <f>Instructions!$I$42</f>
        <v>Mot 21</v>
      </c>
      <c r="J157" s="191">
        <f ca="1" t="shared" si="17"/>
        <v>0.8436331663495167</v>
      </c>
    </row>
    <row r="158" spans="1:10" ht="16.5">
      <c r="A158" s="191" t="str">
        <f>Instructions!$I$23</f>
        <v>Mot 2</v>
      </c>
      <c r="B158" s="191">
        <f ca="1">RAND()</f>
        <v>0.16891851645932632</v>
      </c>
      <c r="C158" s="191" t="str">
        <f>Instructions!$I$28</f>
        <v>Mot 7</v>
      </c>
      <c r="D158" s="191">
        <f ca="1">RAND()</f>
        <v>0.40203268476173926</v>
      </c>
      <c r="E158" s="191" t="str">
        <f>Instructions!$I$33</f>
        <v>Mot 12</v>
      </c>
      <c r="F158" s="191">
        <f ca="1" t="shared" si="17"/>
        <v>0.9771740992078247</v>
      </c>
      <c r="G158" s="191" t="str">
        <f>Instructions!$I$38</f>
        <v>Mot 17</v>
      </c>
      <c r="H158" s="191">
        <f ca="1" t="shared" si="17"/>
        <v>0.36776041518076086</v>
      </c>
      <c r="I158" s="191" t="str">
        <f>Instructions!$I$43</f>
        <v>Mot 22</v>
      </c>
      <c r="J158" s="191">
        <f ca="1" t="shared" si="17"/>
        <v>0.7815976945961491</v>
      </c>
    </row>
    <row r="159" spans="1:10" ht="16.5">
      <c r="A159" s="191" t="str">
        <f>Instructions!$I$24</f>
        <v>Mot 3</v>
      </c>
      <c r="B159" s="191">
        <f ca="1">RAND()</f>
        <v>0.02805046101897135</v>
      </c>
      <c r="C159" s="191" t="str">
        <f>Instructions!$I$29</f>
        <v>Mot 8</v>
      </c>
      <c r="D159" s="191">
        <f ca="1">RAND()</f>
        <v>0.4801095888133373</v>
      </c>
      <c r="E159" s="191" t="str">
        <f>Instructions!$I$34</f>
        <v>Mot 13</v>
      </c>
      <c r="F159" s="191">
        <f ca="1" t="shared" si="17"/>
        <v>0.752314712063479</v>
      </c>
      <c r="G159" s="191" t="str">
        <f>Instructions!$I$39</f>
        <v>Mot 18</v>
      </c>
      <c r="H159" s="191">
        <f ca="1" t="shared" si="17"/>
        <v>0.6967315735106168</v>
      </c>
      <c r="I159" s="191" t="str">
        <f>Instructions!$I$44</f>
        <v>Mot 23</v>
      </c>
      <c r="J159" s="191">
        <f ca="1" t="shared" si="17"/>
        <v>0.3674734522912956</v>
      </c>
    </row>
    <row r="160" spans="1:10" ht="16.5">
      <c r="A160" s="191" t="str">
        <f>Instructions!$I$25</f>
        <v>Mot 4</v>
      </c>
      <c r="B160" s="191">
        <f ca="1">RAND()</f>
        <v>0.5110468510389592</v>
      </c>
      <c r="C160" s="191" t="str">
        <f>Instructions!$I$30</f>
        <v>Mot 9</v>
      </c>
      <c r="D160" s="191">
        <f ca="1">RAND()</f>
        <v>0.13448121494702403</v>
      </c>
      <c r="E160" s="191" t="str">
        <f>Instructions!$I$35</f>
        <v>Mot 14</v>
      </c>
      <c r="F160" s="191">
        <f ca="1" t="shared" si="17"/>
        <v>0.9570305050330317</v>
      </c>
      <c r="G160" s="191" t="str">
        <f>Instructions!$I$40</f>
        <v>Mot 19</v>
      </c>
      <c r="H160" s="191">
        <f ca="1" t="shared" si="17"/>
        <v>0.3928333456387654</v>
      </c>
      <c r="I160" s="191" t="str">
        <f>Instructions!$I$45</f>
        <v>Mot 24</v>
      </c>
      <c r="J160" s="191">
        <f ca="1" t="shared" si="17"/>
        <v>0.6058765752354808</v>
      </c>
    </row>
    <row r="161" spans="1:10" ht="16.5">
      <c r="A161" s="191" t="str">
        <f>Instructions!$I$26</f>
        <v>Mot 5</v>
      </c>
      <c r="B161" s="191">
        <f ca="1">RAND()</f>
        <v>0.7731029815521164</v>
      </c>
      <c r="C161" s="191" t="str">
        <f>Instructions!$I$31</f>
        <v>Mot 10</v>
      </c>
      <c r="D161" s="191">
        <f ca="1">RAND()</f>
        <v>0.10070482852954699</v>
      </c>
      <c r="E161" s="191" t="str">
        <f>Instructions!$I$36</f>
        <v>Mot 15</v>
      </c>
      <c r="F161" s="191">
        <f ca="1">RAND()</f>
        <v>0.26338004038500273</v>
      </c>
      <c r="G161" s="191" t="str">
        <f>Instructions!$I$41</f>
        <v>Mot 20</v>
      </c>
      <c r="H161" s="191">
        <f ca="1" t="shared" si="17"/>
        <v>0.22595767411420553</v>
      </c>
      <c r="I161" s="191" t="str">
        <f>Instructions!$I$46</f>
        <v>Mot 25</v>
      </c>
      <c r="J161" s="191">
        <f ca="1" t="shared" si="17"/>
        <v>0.16149319044809807</v>
      </c>
    </row>
    <row r="162" ht="16.5">
      <c r="K162" s="191">
        <v>16</v>
      </c>
    </row>
    <row r="167" spans="1:10" ht="16.5">
      <c r="A167" s="191" t="str">
        <f>Instructions!$I$22</f>
        <v>Mot 1</v>
      </c>
      <c r="B167" s="191">
        <f aca="true" t="shared" si="18" ref="B167:B181">RAND()</f>
        <v>0.25396836255875077</v>
      </c>
      <c r="C167" s="191" t="str">
        <f>Instructions!$I$27</f>
        <v>Mot 6</v>
      </c>
      <c r="D167" s="191">
        <f ca="1">RAND()</f>
        <v>0.17768188530633378</v>
      </c>
      <c r="E167" s="191" t="str">
        <f>Instructions!$I$32</f>
        <v>Mot 11</v>
      </c>
      <c r="F167" s="191">
        <f aca="true" t="shared" si="19" ref="F167:J171">RAND()</f>
        <v>0.0023715061571325524</v>
      </c>
      <c r="G167" s="191" t="str">
        <f>Instructions!$I$37</f>
        <v>Mot 16</v>
      </c>
      <c r="H167" s="191">
        <f ca="1" t="shared" si="19"/>
        <v>0.24217156296313858</v>
      </c>
      <c r="I167" s="191" t="str">
        <f>Instructions!$I$42</f>
        <v>Mot 21</v>
      </c>
      <c r="J167" s="191">
        <f ca="1" t="shared" si="19"/>
        <v>0.734853157457223</v>
      </c>
    </row>
    <row r="168" spans="1:10" ht="16.5">
      <c r="A168" s="191" t="str">
        <f>Instructions!$I$23</f>
        <v>Mot 2</v>
      </c>
      <c r="B168" s="191">
        <f ca="1" t="shared" si="18"/>
        <v>0.97656825848699</v>
      </c>
      <c r="C168" s="191" t="str">
        <f>Instructions!$I$28</f>
        <v>Mot 7</v>
      </c>
      <c r="D168" s="191">
        <f ca="1">RAND()</f>
        <v>0.05454169599259551</v>
      </c>
      <c r="E168" s="191" t="str">
        <f>Instructions!$I$33</f>
        <v>Mot 12</v>
      </c>
      <c r="F168" s="191">
        <f ca="1" t="shared" si="19"/>
        <v>0.40464268270110726</v>
      </c>
      <c r="G168" s="191" t="str">
        <f>Instructions!$I$38</f>
        <v>Mot 17</v>
      </c>
      <c r="H168" s="191">
        <f ca="1" t="shared" si="19"/>
        <v>0.8452430982712827</v>
      </c>
      <c r="I168" s="191" t="str">
        <f>Instructions!$I$43</f>
        <v>Mot 22</v>
      </c>
      <c r="J168" s="191">
        <f ca="1" t="shared" si="19"/>
        <v>0.44693634943732186</v>
      </c>
    </row>
    <row r="169" spans="1:10" ht="16.5">
      <c r="A169" s="191" t="str">
        <f>Instructions!$I$24</f>
        <v>Mot 3</v>
      </c>
      <c r="B169" s="191">
        <f ca="1" t="shared" si="18"/>
        <v>0.9239380169478321</v>
      </c>
      <c r="C169" s="191" t="str">
        <f>Instructions!$I$29</f>
        <v>Mot 8</v>
      </c>
      <c r="D169" s="191">
        <f ca="1">RAND()</f>
        <v>0.1012365115040389</v>
      </c>
      <c r="E169" s="191" t="str">
        <f>Instructions!$I$34</f>
        <v>Mot 13</v>
      </c>
      <c r="F169" s="191">
        <f ca="1" t="shared" si="19"/>
        <v>0.8887839546489444</v>
      </c>
      <c r="G169" s="191" t="str">
        <f>Instructions!$I$39</f>
        <v>Mot 18</v>
      </c>
      <c r="H169" s="191">
        <f ca="1" t="shared" si="19"/>
        <v>0.29767987794487927</v>
      </c>
      <c r="I169" s="191" t="str">
        <f>Instructions!$I$44</f>
        <v>Mot 23</v>
      </c>
      <c r="J169" s="191">
        <f ca="1" t="shared" si="19"/>
        <v>0.5751325320387123</v>
      </c>
    </row>
    <row r="170" spans="1:10" ht="16.5">
      <c r="A170" s="191" t="str">
        <f>Instructions!$I$25</f>
        <v>Mot 4</v>
      </c>
      <c r="B170" s="191">
        <f ca="1" t="shared" si="18"/>
        <v>0.9627060075112829</v>
      </c>
      <c r="C170" s="191" t="str">
        <f>Instructions!$I$30</f>
        <v>Mot 9</v>
      </c>
      <c r="D170" s="191">
        <f ca="1">RAND()</f>
        <v>0.5808087544623862</v>
      </c>
      <c r="E170" s="191" t="str">
        <f>Instructions!$I$35</f>
        <v>Mot 14</v>
      </c>
      <c r="F170" s="191">
        <f ca="1" t="shared" si="19"/>
        <v>0.1646707194555852</v>
      </c>
      <c r="G170" s="191" t="str">
        <f>Instructions!$I$40</f>
        <v>Mot 19</v>
      </c>
      <c r="H170" s="191">
        <f ca="1" t="shared" si="19"/>
        <v>0.5467185725658339</v>
      </c>
      <c r="I170" s="191" t="str">
        <f>Instructions!$I$45</f>
        <v>Mot 24</v>
      </c>
      <c r="J170" s="191">
        <f ca="1" t="shared" si="19"/>
        <v>0.5678617961249356</v>
      </c>
    </row>
    <row r="171" spans="1:10" ht="16.5">
      <c r="A171" s="191" t="str">
        <f>Instructions!$I$26</f>
        <v>Mot 5</v>
      </c>
      <c r="B171" s="191">
        <f ca="1" t="shared" si="18"/>
        <v>0.45793341610483507</v>
      </c>
      <c r="C171" s="191" t="str">
        <f>Instructions!$I$31</f>
        <v>Mot 10</v>
      </c>
      <c r="D171" s="191">
        <f ca="1">RAND()</f>
        <v>0.8264975471079847</v>
      </c>
      <c r="E171" s="191" t="str">
        <f>Instructions!$I$36</f>
        <v>Mot 15</v>
      </c>
      <c r="F171" s="191">
        <f ca="1">RAND()</f>
        <v>0.016130890970933454</v>
      </c>
      <c r="G171" s="191" t="str">
        <f>Instructions!$I$41</f>
        <v>Mot 20</v>
      </c>
      <c r="H171" s="191">
        <f ca="1" t="shared" si="19"/>
        <v>0.4497849011245424</v>
      </c>
      <c r="I171" s="191" t="str">
        <f>Instructions!$I$46</f>
        <v>Mot 25</v>
      </c>
      <c r="J171" s="191">
        <f ca="1" t="shared" si="19"/>
        <v>0.38458336207945476</v>
      </c>
    </row>
    <row r="172" ht="16.5">
      <c r="K172" s="191">
        <v>17</v>
      </c>
    </row>
    <row r="177" spans="1:10" ht="16.5">
      <c r="A177" s="191" t="str">
        <f>Instructions!$I$22</f>
        <v>Mot 1</v>
      </c>
      <c r="B177" s="191">
        <f ca="1" t="shared" si="18"/>
        <v>0.04048692457107661</v>
      </c>
      <c r="C177" s="191" t="str">
        <f>Instructions!$I$27</f>
        <v>Mot 6</v>
      </c>
      <c r="D177" s="191">
        <f ca="1">RAND()</f>
        <v>0.32344389023898734</v>
      </c>
      <c r="E177" s="191" t="str">
        <f>Instructions!$I$32</f>
        <v>Mot 11</v>
      </c>
      <c r="F177" s="191">
        <f aca="true" t="shared" si="20" ref="F177:J181">RAND()</f>
        <v>0.6635135070969218</v>
      </c>
      <c r="G177" s="191" t="str">
        <f>Instructions!$I$37</f>
        <v>Mot 16</v>
      </c>
      <c r="H177" s="191">
        <f ca="1" t="shared" si="20"/>
        <v>0.4172517569970836</v>
      </c>
      <c r="I177" s="191" t="str">
        <f>Instructions!$I$42</f>
        <v>Mot 21</v>
      </c>
      <c r="J177" s="191">
        <f ca="1" t="shared" si="20"/>
        <v>0.1473789178357191</v>
      </c>
    </row>
    <row r="178" spans="1:10" ht="16.5">
      <c r="A178" s="191" t="str">
        <f>Instructions!$I$23</f>
        <v>Mot 2</v>
      </c>
      <c r="B178" s="191">
        <f ca="1" t="shared" si="18"/>
        <v>0.48020164426048373</v>
      </c>
      <c r="C178" s="191" t="str">
        <f>Instructions!$I$28</f>
        <v>Mot 7</v>
      </c>
      <c r="D178" s="191">
        <f ca="1">RAND()</f>
        <v>0.8740610416011325</v>
      </c>
      <c r="E178" s="191" t="str">
        <f>Instructions!$I$33</f>
        <v>Mot 12</v>
      </c>
      <c r="F178" s="191">
        <f ca="1" t="shared" si="20"/>
        <v>0.8282035900715736</v>
      </c>
      <c r="G178" s="191" t="str">
        <f>Instructions!$I$38</f>
        <v>Mot 17</v>
      </c>
      <c r="H178" s="191">
        <f ca="1" t="shared" si="20"/>
        <v>0.7649230197683721</v>
      </c>
      <c r="I178" s="191" t="str">
        <f>Instructions!$I$43</f>
        <v>Mot 22</v>
      </c>
      <c r="J178" s="191">
        <f ca="1" t="shared" si="20"/>
        <v>0.20241655754402488</v>
      </c>
    </row>
    <row r="179" spans="1:10" ht="16.5">
      <c r="A179" s="191" t="str">
        <f>Instructions!$I$24</f>
        <v>Mot 3</v>
      </c>
      <c r="B179" s="191">
        <f ca="1" t="shared" si="18"/>
        <v>0.646639898752116</v>
      </c>
      <c r="C179" s="191" t="str">
        <f>Instructions!$I$29</f>
        <v>Mot 8</v>
      </c>
      <c r="D179" s="191">
        <f ca="1">RAND()</f>
        <v>0.3862873694995408</v>
      </c>
      <c r="E179" s="191" t="str">
        <f>Instructions!$I$34</f>
        <v>Mot 13</v>
      </c>
      <c r="F179" s="191">
        <f ca="1" t="shared" si="20"/>
        <v>0.5188733936453831</v>
      </c>
      <c r="G179" s="191" t="str">
        <f>Instructions!$I$39</f>
        <v>Mot 18</v>
      </c>
      <c r="H179" s="191">
        <f ca="1" t="shared" si="20"/>
        <v>0.19701103520975294</v>
      </c>
      <c r="I179" s="191" t="str">
        <f>Instructions!$I$44</f>
        <v>Mot 23</v>
      </c>
      <c r="J179" s="191">
        <f ca="1" t="shared" si="20"/>
        <v>0.07009240733696875</v>
      </c>
    </row>
    <row r="180" spans="1:10" ht="16.5">
      <c r="A180" s="191" t="str">
        <f>Instructions!$I$25</f>
        <v>Mot 4</v>
      </c>
      <c r="B180" s="191">
        <f ca="1" t="shared" si="18"/>
        <v>0.9701241679510425</v>
      </c>
      <c r="C180" s="191" t="str">
        <f>Instructions!$I$30</f>
        <v>Mot 9</v>
      </c>
      <c r="D180" s="191">
        <f ca="1">RAND()</f>
        <v>0.5525538497258154</v>
      </c>
      <c r="E180" s="191" t="str">
        <f>Instructions!$I$35</f>
        <v>Mot 14</v>
      </c>
      <c r="F180" s="191">
        <f ca="1" t="shared" si="20"/>
        <v>0.010134289223727055</v>
      </c>
      <c r="G180" s="191" t="str">
        <f>Instructions!$I$40</f>
        <v>Mot 19</v>
      </c>
      <c r="H180" s="191">
        <f ca="1" t="shared" si="20"/>
        <v>0.4375927130325098</v>
      </c>
      <c r="I180" s="191" t="str">
        <f>Instructions!$I$45</f>
        <v>Mot 24</v>
      </c>
      <c r="J180" s="191">
        <f ca="1" t="shared" si="20"/>
        <v>0.4457689127975666</v>
      </c>
    </row>
    <row r="181" spans="1:10" ht="16.5">
      <c r="A181" s="191" t="str">
        <f>Instructions!$I$26</f>
        <v>Mot 5</v>
      </c>
      <c r="B181" s="191">
        <f ca="1" t="shared" si="18"/>
        <v>0.7006796821531687</v>
      </c>
      <c r="C181" s="191" t="str">
        <f>Instructions!$I$31</f>
        <v>Mot 10</v>
      </c>
      <c r="D181" s="191">
        <f ca="1">RAND()</f>
        <v>0.05628188320627037</v>
      </c>
      <c r="E181" s="191" t="str">
        <f>Instructions!$I$36</f>
        <v>Mot 15</v>
      </c>
      <c r="F181" s="191">
        <f ca="1">RAND()</f>
        <v>0.4999979350914967</v>
      </c>
      <c r="G181" s="191" t="str">
        <f>Instructions!$I$41</f>
        <v>Mot 20</v>
      </c>
      <c r="H181" s="191">
        <f ca="1" t="shared" si="20"/>
        <v>0.9869134993113673</v>
      </c>
      <c r="I181" s="191" t="str">
        <f>Instructions!$I$46</f>
        <v>Mot 25</v>
      </c>
      <c r="J181" s="191">
        <f ca="1" t="shared" si="20"/>
        <v>0.4122560700883964</v>
      </c>
    </row>
    <row r="182" ht="16.5">
      <c r="K182" s="191">
        <v>18</v>
      </c>
    </row>
    <row r="187" spans="1:10" ht="16.5">
      <c r="A187" s="191" t="str">
        <f>Instructions!$I$22</f>
        <v>Mot 1</v>
      </c>
      <c r="B187" s="191">
        <f ca="1">RAND()</f>
        <v>0.4709262138036908</v>
      </c>
      <c r="C187" s="191" t="str">
        <f>Instructions!$I$27</f>
        <v>Mot 6</v>
      </c>
      <c r="D187" s="191">
        <f ca="1">RAND()</f>
        <v>0.6095625911076794</v>
      </c>
      <c r="E187" s="191" t="str">
        <f>Instructions!$I$32</f>
        <v>Mot 11</v>
      </c>
      <c r="F187" s="191">
        <f aca="true" t="shared" si="21" ref="F187:J191">RAND()</f>
        <v>0.6532449136440092</v>
      </c>
      <c r="G187" s="191" t="str">
        <f>Instructions!$I$37</f>
        <v>Mot 16</v>
      </c>
      <c r="H187" s="191">
        <f ca="1" t="shared" si="21"/>
        <v>0.7375043960324028</v>
      </c>
      <c r="I187" s="191" t="str">
        <f>Instructions!$I$42</f>
        <v>Mot 21</v>
      </c>
      <c r="J187" s="191">
        <f ca="1" t="shared" si="21"/>
        <v>0.6256822437117538</v>
      </c>
    </row>
    <row r="188" spans="1:10" ht="16.5">
      <c r="A188" s="191" t="str">
        <f>Instructions!$I$23</f>
        <v>Mot 2</v>
      </c>
      <c r="B188" s="191">
        <f ca="1">RAND()</f>
        <v>0.43448017850692644</v>
      </c>
      <c r="C188" s="191" t="str">
        <f>Instructions!$I$28</f>
        <v>Mot 7</v>
      </c>
      <c r="D188" s="191">
        <f ca="1">RAND()</f>
        <v>0.6800161022623309</v>
      </c>
      <c r="E188" s="191" t="str">
        <f>Instructions!$I$33</f>
        <v>Mot 12</v>
      </c>
      <c r="F188" s="191">
        <f ca="1" t="shared" si="21"/>
        <v>0.6642388188217261</v>
      </c>
      <c r="G188" s="191" t="str">
        <f>Instructions!$I$38</f>
        <v>Mot 17</v>
      </c>
      <c r="H188" s="191">
        <f ca="1" t="shared" si="21"/>
        <v>0.8908950565243311</v>
      </c>
      <c r="I188" s="191" t="str">
        <f>Instructions!$I$43</f>
        <v>Mot 22</v>
      </c>
      <c r="J188" s="191">
        <f ca="1" t="shared" si="21"/>
        <v>0.22126126647382482</v>
      </c>
    </row>
    <row r="189" spans="1:10" ht="16.5">
      <c r="A189" s="191" t="str">
        <f>Instructions!$I$24</f>
        <v>Mot 3</v>
      </c>
      <c r="B189" s="191">
        <f ca="1">RAND()</f>
        <v>0.8089260808318472</v>
      </c>
      <c r="C189" s="191" t="str">
        <f>Instructions!$I$29</f>
        <v>Mot 8</v>
      </c>
      <c r="D189" s="191">
        <f ca="1">RAND()</f>
        <v>0.13458340549596925</v>
      </c>
      <c r="E189" s="191" t="str">
        <f>Instructions!$I$34</f>
        <v>Mot 13</v>
      </c>
      <c r="F189" s="191">
        <f ca="1" t="shared" si="21"/>
        <v>0.5439878287843588</v>
      </c>
      <c r="G189" s="191" t="str">
        <f>Instructions!$I$39</f>
        <v>Mot 18</v>
      </c>
      <c r="H189" s="191">
        <f ca="1" t="shared" si="21"/>
        <v>0.5699253922725873</v>
      </c>
      <c r="I189" s="191" t="str">
        <f>Instructions!$I$44</f>
        <v>Mot 23</v>
      </c>
      <c r="J189" s="191">
        <f ca="1" t="shared" si="21"/>
        <v>0.22674471411011277</v>
      </c>
    </row>
    <row r="190" spans="1:10" ht="16.5">
      <c r="A190" s="191" t="str">
        <f>Instructions!$I$25</f>
        <v>Mot 4</v>
      </c>
      <c r="B190" s="191">
        <f ca="1">RAND()</f>
        <v>0.0294220420797614</v>
      </c>
      <c r="C190" s="191" t="str">
        <f>Instructions!$I$30</f>
        <v>Mot 9</v>
      </c>
      <c r="D190" s="191">
        <f ca="1">RAND()</f>
        <v>0.7740854476514029</v>
      </c>
      <c r="E190" s="191" t="str">
        <f>Instructions!$I$35</f>
        <v>Mot 14</v>
      </c>
      <c r="F190" s="191">
        <f ca="1" t="shared" si="21"/>
        <v>0.11281401408917058</v>
      </c>
      <c r="G190" s="191" t="str">
        <f>Instructions!$I$40</f>
        <v>Mot 19</v>
      </c>
      <c r="H190" s="191">
        <f ca="1" t="shared" si="21"/>
        <v>0.0004948713797028326</v>
      </c>
      <c r="I190" s="191" t="str">
        <f>Instructions!$I$45</f>
        <v>Mot 24</v>
      </c>
      <c r="J190" s="191">
        <f ca="1" t="shared" si="21"/>
        <v>0.13770287233554868</v>
      </c>
    </row>
    <row r="191" spans="1:10" ht="16.5">
      <c r="A191" s="191" t="str">
        <f>Instructions!$I$26</f>
        <v>Mot 5</v>
      </c>
      <c r="B191" s="191">
        <f ca="1">RAND()</f>
        <v>0.3060593020646337</v>
      </c>
      <c r="C191" s="191" t="str">
        <f>Instructions!$I$31</f>
        <v>Mot 10</v>
      </c>
      <c r="D191" s="191">
        <f ca="1">RAND()</f>
        <v>0.36153045412842966</v>
      </c>
      <c r="E191" s="191" t="str">
        <f>Instructions!$I$36</f>
        <v>Mot 15</v>
      </c>
      <c r="F191" s="191">
        <f ca="1">RAND()</f>
        <v>0.08796185703798853</v>
      </c>
      <c r="G191" s="191" t="str">
        <f>Instructions!$I$41</f>
        <v>Mot 20</v>
      </c>
      <c r="H191" s="191">
        <f ca="1" t="shared" si="21"/>
        <v>0.03126660145183269</v>
      </c>
      <c r="I191" s="191" t="str">
        <f>Instructions!$I$46</f>
        <v>Mot 25</v>
      </c>
      <c r="J191" s="191">
        <f ca="1" t="shared" si="21"/>
        <v>0.2650428049805571</v>
      </c>
    </row>
    <row r="192" ht="16.5">
      <c r="K192" s="191">
        <v>19</v>
      </c>
    </row>
    <row r="197" spans="1:10" ht="16.5">
      <c r="A197" s="191" t="str">
        <f>Instructions!$I$22</f>
        <v>Mot 1</v>
      </c>
      <c r="B197" s="191">
        <f ca="1">RAND()</f>
        <v>0.41969243073423534</v>
      </c>
      <c r="C197" s="191" t="str">
        <f>Instructions!$I$27</f>
        <v>Mot 6</v>
      </c>
      <c r="D197" s="191">
        <f ca="1">RAND()</f>
        <v>0.5971390735489923</v>
      </c>
      <c r="E197" s="191" t="str">
        <f>Instructions!$I$32</f>
        <v>Mot 11</v>
      </c>
      <c r="F197" s="191">
        <f aca="true" t="shared" si="22" ref="F197:J201">RAND()</f>
        <v>0.47402577430832527</v>
      </c>
      <c r="G197" s="191" t="str">
        <f>Instructions!$I$37</f>
        <v>Mot 16</v>
      </c>
      <c r="H197" s="191">
        <f ca="1" t="shared" si="22"/>
        <v>0.2499674176025356</v>
      </c>
      <c r="I197" s="191" t="str">
        <f>Instructions!$I$42</f>
        <v>Mot 21</v>
      </c>
      <c r="J197" s="191">
        <f ca="1" t="shared" si="22"/>
        <v>0.7453601081026879</v>
      </c>
    </row>
    <row r="198" spans="1:10" ht="16.5">
      <c r="A198" s="191" t="str">
        <f>Instructions!$I$23</f>
        <v>Mot 2</v>
      </c>
      <c r="B198" s="191">
        <f ca="1">RAND()</f>
        <v>0.8315042135657021</v>
      </c>
      <c r="C198" s="191" t="str">
        <f>Instructions!$I$28</f>
        <v>Mot 7</v>
      </c>
      <c r="D198" s="191">
        <f ca="1">RAND()</f>
        <v>0.47895616669614827</v>
      </c>
      <c r="E198" s="191" t="str">
        <f>Instructions!$I$33</f>
        <v>Mot 12</v>
      </c>
      <c r="F198" s="191">
        <f ca="1" t="shared" si="22"/>
        <v>0.8442495069834542</v>
      </c>
      <c r="G198" s="191" t="str">
        <f>Instructions!$I$38</f>
        <v>Mot 17</v>
      </c>
      <c r="H198" s="191">
        <f ca="1" t="shared" si="22"/>
        <v>0.9791743198921484</v>
      </c>
      <c r="I198" s="191" t="str">
        <f>Instructions!$I$43</f>
        <v>Mot 22</v>
      </c>
      <c r="J198" s="191">
        <f ca="1" t="shared" si="22"/>
        <v>0.8906026521341792</v>
      </c>
    </row>
    <row r="199" spans="1:10" ht="16.5">
      <c r="A199" s="191" t="str">
        <f>Instructions!$I$24</f>
        <v>Mot 3</v>
      </c>
      <c r="B199" s="191">
        <f ca="1">RAND()</f>
        <v>0.2501981429909005</v>
      </c>
      <c r="C199" s="191" t="str">
        <f>Instructions!$I$29</f>
        <v>Mot 8</v>
      </c>
      <c r="D199" s="191">
        <f ca="1">RAND()</f>
        <v>0.31341933174703074</v>
      </c>
      <c r="E199" s="191" t="str">
        <f>Instructions!$I$34</f>
        <v>Mot 13</v>
      </c>
      <c r="F199" s="191">
        <f ca="1" t="shared" si="22"/>
        <v>0.29087110125848803</v>
      </c>
      <c r="G199" s="191" t="str">
        <f>Instructions!$I$39</f>
        <v>Mot 18</v>
      </c>
      <c r="H199" s="191">
        <f ca="1" t="shared" si="22"/>
        <v>0.6492538003964062</v>
      </c>
      <c r="I199" s="191" t="str">
        <f>Instructions!$I$44</f>
        <v>Mot 23</v>
      </c>
      <c r="J199" s="191">
        <f ca="1" t="shared" si="22"/>
        <v>0.7740918041254593</v>
      </c>
    </row>
    <row r="200" spans="1:10" ht="16.5">
      <c r="A200" s="191" t="str">
        <f>Instructions!$I$25</f>
        <v>Mot 4</v>
      </c>
      <c r="B200" s="191">
        <f ca="1">RAND()</f>
        <v>0.4342395310444275</v>
      </c>
      <c r="C200" s="191" t="str">
        <f>Instructions!$I$30</f>
        <v>Mot 9</v>
      </c>
      <c r="D200" s="191">
        <f ca="1">RAND()</f>
        <v>0.6150068181431282</v>
      </c>
      <c r="E200" s="191" t="str">
        <f>Instructions!$I$35</f>
        <v>Mot 14</v>
      </c>
      <c r="F200" s="191">
        <f ca="1" t="shared" si="22"/>
        <v>0.9663158800695161</v>
      </c>
      <c r="G200" s="191" t="str">
        <f>Instructions!$I$40</f>
        <v>Mot 19</v>
      </c>
      <c r="H200" s="191">
        <f ca="1" t="shared" si="22"/>
        <v>0.8209384260210428</v>
      </c>
      <c r="I200" s="191" t="str">
        <f>Instructions!$I$45</f>
        <v>Mot 24</v>
      </c>
      <c r="J200" s="191">
        <f ca="1" t="shared" si="22"/>
        <v>0.055303473713545714</v>
      </c>
    </row>
    <row r="201" spans="1:10" ht="16.5">
      <c r="A201" s="191" t="str">
        <f>Instructions!$I$26</f>
        <v>Mot 5</v>
      </c>
      <c r="B201" s="191">
        <f ca="1">RAND()</f>
        <v>0.6246732015273629</v>
      </c>
      <c r="C201" s="191" t="str">
        <f>Instructions!$I$31</f>
        <v>Mot 10</v>
      </c>
      <c r="D201" s="191">
        <f ca="1">RAND()</f>
        <v>0.3017503834828773</v>
      </c>
      <c r="E201" s="191" t="str">
        <f>Instructions!$I$36</f>
        <v>Mot 15</v>
      </c>
      <c r="F201" s="191">
        <f ca="1">RAND()</f>
        <v>0.5321365526887787</v>
      </c>
      <c r="G201" s="191" t="str">
        <f>Instructions!$I$41</f>
        <v>Mot 20</v>
      </c>
      <c r="H201" s="191">
        <f ca="1" t="shared" si="22"/>
        <v>0.7303275565383677</v>
      </c>
      <c r="I201" s="191" t="str">
        <f>Instructions!$I$46</f>
        <v>Mot 25</v>
      </c>
      <c r="J201" s="191">
        <f ca="1" t="shared" si="22"/>
        <v>0.89891367687984</v>
      </c>
    </row>
    <row r="202" ht="16.5">
      <c r="K202" s="191">
        <v>20</v>
      </c>
    </row>
    <row r="207" spans="1:10" ht="16.5">
      <c r="A207" s="191" t="str">
        <f>Instructions!$I$22</f>
        <v>Mot 1</v>
      </c>
      <c r="B207" s="191">
        <f ca="1">RAND()</f>
        <v>0.055211459417323305</v>
      </c>
      <c r="C207" s="191" t="str">
        <f>Instructions!$I$27</f>
        <v>Mot 6</v>
      </c>
      <c r="D207" s="191">
        <f ca="1">RAND()</f>
        <v>0.5301059769833677</v>
      </c>
      <c r="E207" s="191" t="str">
        <f>Instructions!$I$32</f>
        <v>Mot 11</v>
      </c>
      <c r="F207" s="191">
        <f aca="true" t="shared" si="23" ref="F207:J211">RAND()</f>
        <v>0.18498777331148886</v>
      </c>
      <c r="G207" s="191" t="str">
        <f>Instructions!$I$37</f>
        <v>Mot 16</v>
      </c>
      <c r="H207" s="191">
        <f ca="1" t="shared" si="23"/>
        <v>0.9138766553316162</v>
      </c>
      <c r="I207" s="191" t="str">
        <f>Instructions!$I$42</f>
        <v>Mot 21</v>
      </c>
      <c r="J207" s="191">
        <f ca="1" t="shared" si="23"/>
        <v>0.08153439939729212</v>
      </c>
    </row>
    <row r="208" spans="1:10" ht="16.5">
      <c r="A208" s="191" t="str">
        <f>Instructions!$I$23</f>
        <v>Mot 2</v>
      </c>
      <c r="B208" s="191">
        <f ca="1">RAND()</f>
        <v>0.3104402009090014</v>
      </c>
      <c r="C208" s="191" t="str">
        <f>Instructions!$I$28</f>
        <v>Mot 7</v>
      </c>
      <c r="D208" s="191">
        <f ca="1">RAND()</f>
        <v>0.5999066969723762</v>
      </c>
      <c r="E208" s="191" t="str">
        <f>Instructions!$I$33</f>
        <v>Mot 12</v>
      </c>
      <c r="F208" s="191">
        <f ca="1" t="shared" si="23"/>
        <v>0.8815176593979314</v>
      </c>
      <c r="G208" s="191" t="str">
        <f>Instructions!$I$38</f>
        <v>Mot 17</v>
      </c>
      <c r="H208" s="191">
        <f ca="1" t="shared" si="23"/>
        <v>0.6073630143715129</v>
      </c>
      <c r="I208" s="191" t="str">
        <f>Instructions!$I$43</f>
        <v>Mot 22</v>
      </c>
      <c r="J208" s="191">
        <f ca="1" t="shared" si="23"/>
        <v>0.5189307796036107</v>
      </c>
    </row>
    <row r="209" spans="1:10" ht="16.5">
      <c r="A209" s="191" t="str">
        <f>Instructions!$I$24</f>
        <v>Mot 3</v>
      </c>
      <c r="B209" s="191">
        <f ca="1">RAND()</f>
        <v>0.30554957316421627</v>
      </c>
      <c r="C209" s="191" t="str">
        <f>Instructions!$I$29</f>
        <v>Mot 8</v>
      </c>
      <c r="D209" s="191">
        <f ca="1">RAND()</f>
        <v>0.07247831134475125</v>
      </c>
      <c r="E209" s="191" t="str">
        <f>Instructions!$I$34</f>
        <v>Mot 13</v>
      </c>
      <c r="F209" s="191">
        <f ca="1" t="shared" si="23"/>
        <v>0.15072829240367958</v>
      </c>
      <c r="G209" s="191" t="str">
        <f>Instructions!$I$39</f>
        <v>Mot 18</v>
      </c>
      <c r="H209" s="191">
        <f ca="1" t="shared" si="23"/>
        <v>0.19281716127610937</v>
      </c>
      <c r="I209" s="191" t="str">
        <f>Instructions!$I$44</f>
        <v>Mot 23</v>
      </c>
      <c r="J209" s="191">
        <f ca="1" t="shared" si="23"/>
        <v>0.307195705385952</v>
      </c>
    </row>
    <row r="210" spans="1:10" ht="16.5">
      <c r="A210" s="191" t="str">
        <f>Instructions!$I$25</f>
        <v>Mot 4</v>
      </c>
      <c r="B210" s="191">
        <f ca="1">RAND()</f>
        <v>0.06891853352336441</v>
      </c>
      <c r="C210" s="191" t="str">
        <f>Instructions!$I$30</f>
        <v>Mot 9</v>
      </c>
      <c r="D210" s="191">
        <f ca="1">RAND()</f>
        <v>0.026652898565843408</v>
      </c>
      <c r="E210" s="191" t="str">
        <f>Instructions!$I$35</f>
        <v>Mot 14</v>
      </c>
      <c r="F210" s="191">
        <f ca="1" t="shared" si="23"/>
        <v>0.03493516022978782</v>
      </c>
      <c r="G210" s="191" t="str">
        <f>Instructions!$I$40</f>
        <v>Mot 19</v>
      </c>
      <c r="H210" s="191">
        <f ca="1" t="shared" si="23"/>
        <v>0.9883771053592331</v>
      </c>
      <c r="I210" s="191" t="str">
        <f>Instructions!$I$45</f>
        <v>Mot 24</v>
      </c>
      <c r="J210" s="191">
        <f ca="1" t="shared" si="23"/>
        <v>0.10531895608498087</v>
      </c>
    </row>
    <row r="211" spans="1:10" ht="16.5">
      <c r="A211" s="191" t="str">
        <f>Instructions!$I$26</f>
        <v>Mot 5</v>
      </c>
      <c r="B211" s="191">
        <f ca="1">RAND()</f>
        <v>0.693734560372449</v>
      </c>
      <c r="C211" s="191" t="str">
        <f>Instructions!$I$31</f>
        <v>Mot 10</v>
      </c>
      <c r="D211" s="191">
        <f ca="1">RAND()</f>
        <v>0.794221108748386</v>
      </c>
      <c r="E211" s="191" t="str">
        <f>Instructions!$I$36</f>
        <v>Mot 15</v>
      </c>
      <c r="F211" s="191">
        <f ca="1">RAND()</f>
        <v>0.8373468393259063</v>
      </c>
      <c r="G211" s="191" t="str">
        <f>Instructions!$I$41</f>
        <v>Mot 20</v>
      </c>
      <c r="H211" s="191">
        <f ca="1" t="shared" si="23"/>
        <v>0.5931222583123494</v>
      </c>
      <c r="I211" s="191" t="str">
        <f>Instructions!$I$46</f>
        <v>Mot 25</v>
      </c>
      <c r="J211" s="191">
        <f ca="1" t="shared" si="23"/>
        <v>0.3826961142564117</v>
      </c>
    </row>
    <row r="212" ht="16.5">
      <c r="K212" s="191">
        <v>21</v>
      </c>
    </row>
    <row r="217" spans="1:10" ht="16.5">
      <c r="A217" s="191" t="str">
        <f>Instructions!$I$22</f>
        <v>Mot 1</v>
      </c>
      <c r="B217" s="191">
        <f aca="true" t="shared" si="24" ref="B217:B231">RAND()</f>
        <v>0.23800357906213487</v>
      </c>
      <c r="C217" s="191" t="str">
        <f>Instructions!$I$27</f>
        <v>Mot 6</v>
      </c>
      <c r="D217" s="191">
        <f ca="1">RAND()</f>
        <v>0.277872891070716</v>
      </c>
      <c r="E217" s="191" t="str">
        <f>Instructions!$I$32</f>
        <v>Mot 11</v>
      </c>
      <c r="F217" s="191">
        <f aca="true" t="shared" si="25" ref="F217:J221">RAND()</f>
        <v>0.6395670931479811</v>
      </c>
      <c r="G217" s="191" t="str">
        <f>Instructions!$I$37</f>
        <v>Mot 16</v>
      </c>
      <c r="H217" s="191">
        <f ca="1" t="shared" si="25"/>
        <v>0.3494149262044328</v>
      </c>
      <c r="I217" s="191" t="str">
        <f>Instructions!$I$42</f>
        <v>Mot 21</v>
      </c>
      <c r="J217" s="191">
        <f ca="1" t="shared" si="25"/>
        <v>0.18495508814746964</v>
      </c>
    </row>
    <row r="218" spans="1:10" ht="16.5">
      <c r="A218" s="191" t="str">
        <f>Instructions!$I$23</f>
        <v>Mot 2</v>
      </c>
      <c r="B218" s="191">
        <f ca="1" t="shared" si="24"/>
        <v>0.8072460731146485</v>
      </c>
      <c r="C218" s="191" t="str">
        <f>Instructions!$I$28</f>
        <v>Mot 7</v>
      </c>
      <c r="D218" s="191">
        <f ca="1">RAND()</f>
        <v>0.5704989370517504</v>
      </c>
      <c r="E218" s="191" t="str">
        <f>Instructions!$I$33</f>
        <v>Mot 12</v>
      </c>
      <c r="F218" s="191">
        <f ca="1" t="shared" si="25"/>
        <v>0.1257129420044759</v>
      </c>
      <c r="G218" s="191" t="str">
        <f>Instructions!$I$38</f>
        <v>Mot 17</v>
      </c>
      <c r="H218" s="191">
        <f ca="1" t="shared" si="25"/>
        <v>0.8522897088306397</v>
      </c>
      <c r="I218" s="191" t="str">
        <f>Instructions!$I$43</f>
        <v>Mot 22</v>
      </c>
      <c r="J218" s="191">
        <f ca="1" t="shared" si="25"/>
        <v>0.74174093430802</v>
      </c>
    </row>
    <row r="219" spans="1:10" ht="16.5">
      <c r="A219" s="191" t="str">
        <f>Instructions!$I$24</f>
        <v>Mot 3</v>
      </c>
      <c r="B219" s="191">
        <f ca="1" t="shared" si="24"/>
        <v>0.4906468193626885</v>
      </c>
      <c r="C219" s="191" t="str">
        <f>Instructions!$I$29</f>
        <v>Mot 8</v>
      </c>
      <c r="D219" s="191">
        <f ca="1">RAND()</f>
        <v>0.29590497678307315</v>
      </c>
      <c r="E219" s="191" t="str">
        <f>Instructions!$I$34</f>
        <v>Mot 13</v>
      </c>
      <c r="F219" s="191">
        <f ca="1" t="shared" si="25"/>
        <v>0.3908318729275243</v>
      </c>
      <c r="G219" s="191" t="str">
        <f>Instructions!$I$39</f>
        <v>Mot 18</v>
      </c>
      <c r="H219" s="191">
        <f ca="1" t="shared" si="25"/>
        <v>0.42055410605815713</v>
      </c>
      <c r="I219" s="191" t="str">
        <f>Instructions!$I$44</f>
        <v>Mot 23</v>
      </c>
      <c r="J219" s="191">
        <f ca="1" t="shared" si="25"/>
        <v>0.5172519984970118</v>
      </c>
    </row>
    <row r="220" spans="1:10" ht="16.5">
      <c r="A220" s="191" t="str">
        <f>Instructions!$I$25</f>
        <v>Mot 4</v>
      </c>
      <c r="B220" s="191">
        <f ca="1" t="shared" si="24"/>
        <v>0.8406931845434569</v>
      </c>
      <c r="C220" s="191" t="str">
        <f>Instructions!$I$30</f>
        <v>Mot 9</v>
      </c>
      <c r="D220" s="191">
        <f ca="1">RAND()</f>
        <v>0.06866446141678084</v>
      </c>
      <c r="E220" s="191" t="str">
        <f>Instructions!$I$35</f>
        <v>Mot 14</v>
      </c>
      <c r="F220" s="191">
        <f ca="1" t="shared" si="25"/>
        <v>0.8052587330197191</v>
      </c>
      <c r="G220" s="191" t="str">
        <f>Instructions!$I$40</f>
        <v>Mot 19</v>
      </c>
      <c r="H220" s="191">
        <f ca="1" t="shared" si="25"/>
        <v>0.9025730276931564</v>
      </c>
      <c r="I220" s="191" t="str">
        <f>Instructions!$I$45</f>
        <v>Mot 24</v>
      </c>
      <c r="J220" s="191">
        <f ca="1" t="shared" si="25"/>
        <v>0.6423075378420768</v>
      </c>
    </row>
    <row r="221" spans="1:10" ht="16.5">
      <c r="A221" s="191" t="str">
        <f>Instructions!$I$26</f>
        <v>Mot 5</v>
      </c>
      <c r="B221" s="191">
        <f ca="1" t="shared" si="24"/>
        <v>0.8531078687748945</v>
      </c>
      <c r="C221" s="191" t="str">
        <f>Instructions!$I$31</f>
        <v>Mot 10</v>
      </c>
      <c r="D221" s="191">
        <f ca="1">RAND()</f>
        <v>0.038107685168887295</v>
      </c>
      <c r="E221" s="191" t="str">
        <f>Instructions!$I$36</f>
        <v>Mot 15</v>
      </c>
      <c r="F221" s="191">
        <f ca="1">RAND()</f>
        <v>0.8600448452113578</v>
      </c>
      <c r="G221" s="191" t="str">
        <f>Instructions!$I$41</f>
        <v>Mot 20</v>
      </c>
      <c r="H221" s="191">
        <f ca="1" t="shared" si="25"/>
        <v>0.9714094218271458</v>
      </c>
      <c r="I221" s="191" t="str">
        <f>Instructions!$I$46</f>
        <v>Mot 25</v>
      </c>
      <c r="J221" s="191">
        <f ca="1" t="shared" si="25"/>
        <v>0.9069317861421236</v>
      </c>
    </row>
    <row r="222" ht="16.5">
      <c r="K222" s="191">
        <v>22</v>
      </c>
    </row>
    <row r="227" spans="1:10" ht="16.5">
      <c r="A227" s="191" t="str">
        <f>Instructions!$I$22</f>
        <v>Mot 1</v>
      </c>
      <c r="B227" s="191">
        <f ca="1" t="shared" si="24"/>
        <v>0.13436372063482227</v>
      </c>
      <c r="C227" s="191" t="str">
        <f>Instructions!$I$27</f>
        <v>Mot 6</v>
      </c>
      <c r="D227" s="191">
        <f ca="1">RAND()</f>
        <v>0.9299152933996392</v>
      </c>
      <c r="E227" s="191" t="str">
        <f>Instructions!$I$32</f>
        <v>Mot 11</v>
      </c>
      <c r="F227" s="191">
        <f aca="true" t="shared" si="26" ref="F227:J231">RAND()</f>
        <v>0.8743878662893981</v>
      </c>
      <c r="G227" s="191" t="str">
        <f>Instructions!$I$37</f>
        <v>Mot 16</v>
      </c>
      <c r="H227" s="191">
        <f ca="1" t="shared" si="26"/>
        <v>0.8697846577228201</v>
      </c>
      <c r="I227" s="191" t="str">
        <f>Instructions!$I$42</f>
        <v>Mot 21</v>
      </c>
      <c r="J227" s="191">
        <f ca="1" t="shared" si="26"/>
        <v>0.3819637282004792</v>
      </c>
    </row>
    <row r="228" spans="1:10" ht="16.5">
      <c r="A228" s="191" t="str">
        <f>Instructions!$I$23</f>
        <v>Mot 2</v>
      </c>
      <c r="B228" s="191">
        <f ca="1" t="shared" si="24"/>
        <v>0.8446128424422242</v>
      </c>
      <c r="C228" s="191" t="str">
        <f>Instructions!$I$28</f>
        <v>Mot 7</v>
      </c>
      <c r="D228" s="191">
        <f ca="1">RAND()</f>
        <v>0.5821944392936307</v>
      </c>
      <c r="E228" s="191" t="str">
        <f>Instructions!$I$33</f>
        <v>Mot 12</v>
      </c>
      <c r="F228" s="191">
        <f ca="1" t="shared" si="26"/>
        <v>0.43363246014119805</v>
      </c>
      <c r="G228" s="191" t="str">
        <f>Instructions!$I$38</f>
        <v>Mot 17</v>
      </c>
      <c r="H228" s="191">
        <f ca="1" t="shared" si="26"/>
        <v>0.5099725265954776</v>
      </c>
      <c r="I228" s="191" t="str">
        <f>Instructions!$I$43</f>
        <v>Mot 22</v>
      </c>
      <c r="J228" s="191">
        <f ca="1" t="shared" si="26"/>
        <v>0.49360138916721086</v>
      </c>
    </row>
    <row r="229" spans="1:10" ht="16.5">
      <c r="A229" s="191" t="str">
        <f>Instructions!$I$24</f>
        <v>Mot 3</v>
      </c>
      <c r="B229" s="191">
        <f ca="1" t="shared" si="24"/>
        <v>0.583332081398338</v>
      </c>
      <c r="C229" s="191" t="str">
        <f>Instructions!$I$29</f>
        <v>Mot 8</v>
      </c>
      <c r="D229" s="191">
        <f ca="1">RAND()</f>
        <v>0.555864811945124</v>
      </c>
      <c r="E229" s="191" t="str">
        <f>Instructions!$I$34</f>
        <v>Mot 13</v>
      </c>
      <c r="F229" s="191">
        <f ca="1" t="shared" si="26"/>
        <v>0.7837298270042168</v>
      </c>
      <c r="G229" s="191" t="str">
        <f>Instructions!$I$39</f>
        <v>Mot 18</v>
      </c>
      <c r="H229" s="191">
        <f ca="1" t="shared" si="26"/>
        <v>0.7166624296093281</v>
      </c>
      <c r="I229" s="191" t="str">
        <f>Instructions!$I$44</f>
        <v>Mot 23</v>
      </c>
      <c r="J229" s="191">
        <f ca="1" t="shared" si="26"/>
        <v>0.16522215238990057</v>
      </c>
    </row>
    <row r="230" spans="1:10" ht="16.5">
      <c r="A230" s="191" t="str">
        <f>Instructions!$I$25</f>
        <v>Mot 4</v>
      </c>
      <c r="B230" s="191">
        <f ca="1" t="shared" si="24"/>
        <v>0.9363445698099603</v>
      </c>
      <c r="C230" s="191" t="str">
        <f>Instructions!$I$30</f>
        <v>Mot 9</v>
      </c>
      <c r="D230" s="191">
        <f ca="1">RAND()</f>
        <v>0.009269692756206815</v>
      </c>
      <c r="E230" s="191" t="str">
        <f>Instructions!$I$35</f>
        <v>Mot 14</v>
      </c>
      <c r="F230" s="191">
        <f ca="1" t="shared" si="26"/>
        <v>0.7149557809949176</v>
      </c>
      <c r="G230" s="191" t="str">
        <f>Instructions!$I$40</f>
        <v>Mot 19</v>
      </c>
      <c r="H230" s="191">
        <f ca="1" t="shared" si="26"/>
        <v>0.28592774972516066</v>
      </c>
      <c r="I230" s="191" t="str">
        <f>Instructions!$I$45</f>
        <v>Mot 24</v>
      </c>
      <c r="J230" s="191">
        <f ca="1" t="shared" si="26"/>
        <v>0.37268070823139254</v>
      </c>
    </row>
    <row r="231" spans="1:10" ht="16.5">
      <c r="A231" s="191" t="str">
        <f>Instructions!$I$26</f>
        <v>Mot 5</v>
      </c>
      <c r="B231" s="191">
        <f ca="1" t="shared" si="24"/>
        <v>0.24365730389351747</v>
      </c>
      <c r="C231" s="191" t="str">
        <f>Instructions!$I$31</f>
        <v>Mot 10</v>
      </c>
      <c r="D231" s="191">
        <f ca="1">RAND()</f>
        <v>0.5055649554399402</v>
      </c>
      <c r="E231" s="191" t="str">
        <f>Instructions!$I$36</f>
        <v>Mot 15</v>
      </c>
      <c r="F231" s="191">
        <f ca="1">RAND()</f>
        <v>0.2755695178915336</v>
      </c>
      <c r="G231" s="191" t="str">
        <f>Instructions!$I$41</f>
        <v>Mot 20</v>
      </c>
      <c r="H231" s="191">
        <f ca="1" t="shared" si="26"/>
        <v>0.6192292059908063</v>
      </c>
      <c r="I231" s="191" t="str">
        <f>Instructions!$I$46</f>
        <v>Mot 25</v>
      </c>
      <c r="J231" s="191">
        <f ca="1" t="shared" si="26"/>
        <v>0.4848894393318284</v>
      </c>
    </row>
    <row r="232" ht="16.5">
      <c r="K232" s="191">
        <v>23</v>
      </c>
    </row>
    <row r="237" spans="1:10" ht="16.5">
      <c r="A237" s="191" t="str">
        <f>Instructions!$I$22</f>
        <v>Mot 1</v>
      </c>
      <c r="B237" s="191">
        <f ca="1">RAND()</f>
        <v>0.5767546452102357</v>
      </c>
      <c r="C237" s="191" t="str">
        <f>Instructions!$I$27</f>
        <v>Mot 6</v>
      </c>
      <c r="D237" s="191">
        <f ca="1">RAND()</f>
        <v>0.5403599700946401</v>
      </c>
      <c r="E237" s="191" t="str">
        <f>Instructions!$I$32</f>
        <v>Mot 11</v>
      </c>
      <c r="F237" s="191">
        <f aca="true" t="shared" si="27" ref="F237:J241">RAND()</f>
        <v>0.30035915241403144</v>
      </c>
      <c r="G237" s="191" t="str">
        <f>Instructions!$I$37</f>
        <v>Mot 16</v>
      </c>
      <c r="H237" s="191">
        <f ca="1" t="shared" si="27"/>
        <v>0.3199761759842368</v>
      </c>
      <c r="I237" s="191" t="str">
        <f>Instructions!$I$42</f>
        <v>Mot 21</v>
      </c>
      <c r="J237" s="191">
        <f ca="1" t="shared" si="27"/>
        <v>0.30512556810892744</v>
      </c>
    </row>
    <row r="238" spans="1:10" ht="16.5">
      <c r="A238" s="191" t="str">
        <f>Instructions!$I$23</f>
        <v>Mot 2</v>
      </c>
      <c r="B238" s="191">
        <f ca="1">RAND()</f>
        <v>0.9959843873565398</v>
      </c>
      <c r="C238" s="191" t="str">
        <f>Instructions!$I$28</f>
        <v>Mot 7</v>
      </c>
      <c r="D238" s="191">
        <f ca="1">RAND()</f>
        <v>0.5303567772510405</v>
      </c>
      <c r="E238" s="191" t="str">
        <f>Instructions!$I$33</f>
        <v>Mot 12</v>
      </c>
      <c r="F238" s="191">
        <f ca="1" t="shared" si="27"/>
        <v>0.3172652290802732</v>
      </c>
      <c r="G238" s="191" t="str">
        <f>Instructions!$I$38</f>
        <v>Mot 17</v>
      </c>
      <c r="H238" s="191">
        <f ca="1" t="shared" si="27"/>
        <v>0.9429969450183957</v>
      </c>
      <c r="I238" s="191" t="str">
        <f>Instructions!$I$43</f>
        <v>Mot 22</v>
      </c>
      <c r="J238" s="191">
        <f ca="1" t="shared" si="27"/>
        <v>0.6055574204383997</v>
      </c>
    </row>
    <row r="239" spans="1:10" ht="16.5">
      <c r="A239" s="191" t="str">
        <f>Instructions!$I$24</f>
        <v>Mot 3</v>
      </c>
      <c r="B239" s="191">
        <f ca="1">RAND()</f>
        <v>0.40600686213723425</v>
      </c>
      <c r="C239" s="191" t="str">
        <f>Instructions!$I$29</f>
        <v>Mot 8</v>
      </c>
      <c r="D239" s="191">
        <f ca="1">RAND()</f>
        <v>0.6878976801456219</v>
      </c>
      <c r="E239" s="191" t="str">
        <f>Instructions!$I$34</f>
        <v>Mot 13</v>
      </c>
      <c r="F239" s="191">
        <f ca="1" t="shared" si="27"/>
        <v>0.24487440931325077</v>
      </c>
      <c r="G239" s="191" t="str">
        <f>Instructions!$I$39</f>
        <v>Mot 18</v>
      </c>
      <c r="H239" s="191">
        <f ca="1" t="shared" si="27"/>
        <v>0.6819251716890459</v>
      </c>
      <c r="I239" s="191" t="str">
        <f>Instructions!$I$44</f>
        <v>Mot 23</v>
      </c>
      <c r="J239" s="191">
        <f ca="1" t="shared" si="27"/>
        <v>0.5164467466227606</v>
      </c>
    </row>
    <row r="240" spans="1:10" ht="16.5">
      <c r="A240" s="191" t="str">
        <f>Instructions!$I$25</f>
        <v>Mot 4</v>
      </c>
      <c r="B240" s="191">
        <f ca="1">RAND()</f>
        <v>0.29484336098466934</v>
      </c>
      <c r="C240" s="191" t="str">
        <f>Instructions!$I$30</f>
        <v>Mot 9</v>
      </c>
      <c r="D240" s="191">
        <f ca="1">RAND()</f>
        <v>0.43299578311248776</v>
      </c>
      <c r="E240" s="191" t="str">
        <f>Instructions!$I$35</f>
        <v>Mot 14</v>
      </c>
      <c r="F240" s="191">
        <f ca="1" t="shared" si="27"/>
        <v>0.4070612076543332</v>
      </c>
      <c r="G240" s="191" t="str">
        <f>Instructions!$I$40</f>
        <v>Mot 19</v>
      </c>
      <c r="H240" s="191">
        <f ca="1" t="shared" si="27"/>
        <v>0.440171180463524</v>
      </c>
      <c r="I240" s="191" t="str">
        <f>Instructions!$I$45</f>
        <v>Mot 24</v>
      </c>
      <c r="J240" s="191">
        <f ca="1" t="shared" si="27"/>
        <v>0.5995743980071206</v>
      </c>
    </row>
    <row r="241" spans="1:10" ht="16.5">
      <c r="A241" s="191" t="str">
        <f>Instructions!$I$26</f>
        <v>Mot 5</v>
      </c>
      <c r="B241" s="191">
        <f ca="1">RAND()</f>
        <v>0.6805994522508952</v>
      </c>
      <c r="C241" s="191" t="str">
        <f>Instructions!$I$31</f>
        <v>Mot 10</v>
      </c>
      <c r="D241" s="191">
        <f ca="1">RAND()</f>
        <v>0.04152378986074423</v>
      </c>
      <c r="E241" s="191" t="str">
        <f>Instructions!$I$36</f>
        <v>Mot 15</v>
      </c>
      <c r="F241" s="191">
        <f ca="1">RAND()</f>
        <v>0.4358632890310692</v>
      </c>
      <c r="G241" s="191" t="str">
        <f>Instructions!$I$41</f>
        <v>Mot 20</v>
      </c>
      <c r="H241" s="191">
        <f ca="1" t="shared" si="27"/>
        <v>0.4376807713318961</v>
      </c>
      <c r="I241" s="191" t="str">
        <f>Instructions!$I$46</f>
        <v>Mot 25</v>
      </c>
      <c r="J241" s="191">
        <f ca="1" t="shared" si="27"/>
        <v>0.3966075682865806</v>
      </c>
    </row>
    <row r="242" ht="16.5">
      <c r="K242" s="191">
        <v>24</v>
      </c>
    </row>
    <row r="247" spans="1:10" ht="16.5">
      <c r="A247" s="191" t="str">
        <f>Instructions!$I$22</f>
        <v>Mot 1</v>
      </c>
      <c r="B247" s="191">
        <f ca="1">RAND()</f>
        <v>0.7168734642349653</v>
      </c>
      <c r="C247" s="191" t="str">
        <f>Instructions!$I$27</f>
        <v>Mot 6</v>
      </c>
      <c r="D247" s="191">
        <f ca="1">RAND()</f>
        <v>0.4368475998142922</v>
      </c>
      <c r="E247" s="191" t="str">
        <f>Instructions!$I$32</f>
        <v>Mot 11</v>
      </c>
      <c r="F247" s="191">
        <f aca="true" t="shared" si="28" ref="F247:J251">RAND()</f>
        <v>0.8880582888987536</v>
      </c>
      <c r="G247" s="191" t="str">
        <f>Instructions!$I$37</f>
        <v>Mot 16</v>
      </c>
      <c r="H247" s="191">
        <f ca="1" t="shared" si="28"/>
        <v>0.06702056233317488</v>
      </c>
      <c r="I247" s="191" t="str">
        <f>Instructions!$I$42</f>
        <v>Mot 21</v>
      </c>
      <c r="J247" s="191">
        <f ca="1" t="shared" si="28"/>
        <v>0.3110827090053472</v>
      </c>
    </row>
    <row r="248" spans="1:10" ht="16.5">
      <c r="A248" s="191" t="str">
        <f>Instructions!$I$23</f>
        <v>Mot 2</v>
      </c>
      <c r="B248" s="191">
        <f ca="1">RAND()</f>
        <v>0.359333220930516</v>
      </c>
      <c r="C248" s="191" t="str">
        <f>Instructions!$I$28</f>
        <v>Mot 7</v>
      </c>
      <c r="D248" s="191">
        <f ca="1">RAND()</f>
        <v>0.5112056828944466</v>
      </c>
      <c r="E248" s="191" t="str">
        <f>Instructions!$I$33</f>
        <v>Mot 12</v>
      </c>
      <c r="F248" s="191">
        <f ca="1" t="shared" si="28"/>
        <v>0.5270871180268796</v>
      </c>
      <c r="G248" s="191" t="str">
        <f>Instructions!$I$38</f>
        <v>Mot 17</v>
      </c>
      <c r="H248" s="191">
        <f ca="1" t="shared" si="28"/>
        <v>0.7297320159879777</v>
      </c>
      <c r="I248" s="191" t="str">
        <f>Instructions!$I$43</f>
        <v>Mot 22</v>
      </c>
      <c r="J248" s="191">
        <f ca="1" t="shared" si="28"/>
        <v>0.8280259611462055</v>
      </c>
    </row>
    <row r="249" spans="1:10" ht="16.5">
      <c r="A249" s="191" t="str">
        <f>Instructions!$I$24</f>
        <v>Mot 3</v>
      </c>
      <c r="B249" s="191">
        <f ca="1">RAND()</f>
        <v>0.14153327973403496</v>
      </c>
      <c r="C249" s="191" t="str">
        <f>Instructions!$I$29</f>
        <v>Mot 8</v>
      </c>
      <c r="D249" s="191">
        <f ca="1">RAND()</f>
        <v>0.5385656494494696</v>
      </c>
      <c r="E249" s="191" t="str">
        <f>Instructions!$I$34</f>
        <v>Mot 13</v>
      </c>
      <c r="F249" s="191">
        <f ca="1" t="shared" si="28"/>
        <v>0.4925372234480262</v>
      </c>
      <c r="G249" s="191" t="str">
        <f>Instructions!$I$39</f>
        <v>Mot 18</v>
      </c>
      <c r="H249" s="191">
        <f ca="1" t="shared" si="28"/>
        <v>0.11965315817951572</v>
      </c>
      <c r="I249" s="191" t="str">
        <f>Instructions!$I$44</f>
        <v>Mot 23</v>
      </c>
      <c r="J249" s="191">
        <f ca="1" t="shared" si="28"/>
        <v>0.5493891604254906</v>
      </c>
    </row>
    <row r="250" spans="1:10" ht="16.5">
      <c r="A250" s="191" t="str">
        <f>Instructions!$I$25</f>
        <v>Mot 4</v>
      </c>
      <c r="B250" s="191">
        <f ca="1">RAND()</f>
        <v>0.8789396108900089</v>
      </c>
      <c r="C250" s="191" t="str">
        <f>Instructions!$I$30</f>
        <v>Mot 9</v>
      </c>
      <c r="D250" s="191">
        <f ca="1">RAND()</f>
        <v>0.7939105699673901</v>
      </c>
      <c r="E250" s="191" t="str">
        <f>Instructions!$I$35</f>
        <v>Mot 14</v>
      </c>
      <c r="F250" s="191">
        <f ca="1" t="shared" si="28"/>
        <v>0.394406937093545</v>
      </c>
      <c r="G250" s="191" t="str">
        <f>Instructions!$I$40</f>
        <v>Mot 19</v>
      </c>
      <c r="H250" s="191">
        <f ca="1" t="shared" si="28"/>
        <v>0.18615540474143366</v>
      </c>
      <c r="I250" s="191" t="str">
        <f>Instructions!$I$45</f>
        <v>Mot 24</v>
      </c>
      <c r="J250" s="191">
        <f ca="1" t="shared" si="28"/>
        <v>0.19502845389936307</v>
      </c>
    </row>
    <row r="251" spans="1:10" ht="16.5">
      <c r="A251" s="191" t="str">
        <f>Instructions!$I$26</f>
        <v>Mot 5</v>
      </c>
      <c r="B251" s="191">
        <f ca="1">RAND()</f>
        <v>0.6148520512591387</v>
      </c>
      <c r="C251" s="191" t="str">
        <f>Instructions!$I$31</f>
        <v>Mot 10</v>
      </c>
      <c r="D251" s="191">
        <f ca="1">RAND()</f>
        <v>0.9169949134534465</v>
      </c>
      <c r="E251" s="191" t="str">
        <f>Instructions!$I$36</f>
        <v>Mot 15</v>
      </c>
      <c r="F251" s="191">
        <f ca="1">RAND()</f>
        <v>0.3823816310064587</v>
      </c>
      <c r="G251" s="191" t="str">
        <f>Instructions!$I$41</f>
        <v>Mot 20</v>
      </c>
      <c r="H251" s="191">
        <f ca="1" t="shared" si="28"/>
        <v>0.5131756200533066</v>
      </c>
      <c r="I251" s="191" t="str">
        <f>Instructions!$I$46</f>
        <v>Mot 25</v>
      </c>
      <c r="J251" s="191">
        <f ca="1" t="shared" si="28"/>
        <v>0.3240463961915109</v>
      </c>
    </row>
    <row r="252" ht="16.5">
      <c r="K252" s="191">
        <v>25</v>
      </c>
    </row>
    <row r="257" spans="1:10" ht="16.5">
      <c r="A257" s="191" t="str">
        <f>Instructions!$I$22</f>
        <v>Mot 1</v>
      </c>
      <c r="B257" s="191">
        <f ca="1">RAND()</f>
        <v>0.3944575098901123</v>
      </c>
      <c r="C257" s="191" t="str">
        <f>Instructions!$I$27</f>
        <v>Mot 6</v>
      </c>
      <c r="D257" s="191">
        <f ca="1">RAND()</f>
        <v>0.905066778918176</v>
      </c>
      <c r="E257" s="191" t="str">
        <f>Instructions!$I$32</f>
        <v>Mot 11</v>
      </c>
      <c r="F257" s="191">
        <f aca="true" t="shared" si="29" ref="F257:J261">RAND()</f>
        <v>0.2504707801701126</v>
      </c>
      <c r="G257" s="191" t="str">
        <f>Instructions!$I$37</f>
        <v>Mot 16</v>
      </c>
      <c r="H257" s="191">
        <f ca="1" t="shared" si="29"/>
        <v>0.6748306291304735</v>
      </c>
      <c r="I257" s="191" t="str">
        <f>Instructions!$I$42</f>
        <v>Mot 21</v>
      </c>
      <c r="J257" s="191">
        <f ca="1" t="shared" si="29"/>
        <v>0.02501350311439099</v>
      </c>
    </row>
    <row r="258" spans="1:10" ht="16.5">
      <c r="A258" s="191" t="str">
        <f>Instructions!$I$23</f>
        <v>Mot 2</v>
      </c>
      <c r="B258" s="191">
        <f ca="1">RAND()</f>
        <v>0.6150422188068588</v>
      </c>
      <c r="C258" s="191" t="str">
        <f>Instructions!$I$28</f>
        <v>Mot 7</v>
      </c>
      <c r="D258" s="191">
        <f ca="1">RAND()</f>
        <v>0.8029973180905967</v>
      </c>
      <c r="E258" s="191" t="str">
        <f>Instructions!$I$33</f>
        <v>Mot 12</v>
      </c>
      <c r="F258" s="191">
        <f ca="1" t="shared" si="29"/>
        <v>0.9549549364568394</v>
      </c>
      <c r="G258" s="191" t="str">
        <f>Instructions!$I$38</f>
        <v>Mot 17</v>
      </c>
      <c r="H258" s="191">
        <f ca="1" t="shared" si="29"/>
        <v>0.21844381136131352</v>
      </c>
      <c r="I258" s="191" t="str">
        <f>Instructions!$I$43</f>
        <v>Mot 22</v>
      </c>
      <c r="J258" s="191">
        <f ca="1" t="shared" si="29"/>
        <v>0.5822757115777621</v>
      </c>
    </row>
    <row r="259" spans="1:10" ht="16.5">
      <c r="A259" s="191" t="str">
        <f>Instructions!$I$24</f>
        <v>Mot 3</v>
      </c>
      <c r="B259" s="191">
        <f ca="1">RAND()</f>
        <v>0.951294861096249</v>
      </c>
      <c r="C259" s="191" t="str">
        <f>Instructions!$I$29</f>
        <v>Mot 8</v>
      </c>
      <c r="D259" s="191">
        <f ca="1">RAND()</f>
        <v>0.8039300069735491</v>
      </c>
      <c r="E259" s="191" t="str">
        <f>Instructions!$I$34</f>
        <v>Mot 13</v>
      </c>
      <c r="F259" s="191">
        <f ca="1" t="shared" si="29"/>
        <v>0.2747630597140518</v>
      </c>
      <c r="G259" s="191" t="str">
        <f>Instructions!$I$39</f>
        <v>Mot 18</v>
      </c>
      <c r="H259" s="191">
        <f ca="1" t="shared" si="29"/>
        <v>0.586919750948777</v>
      </c>
      <c r="I259" s="191" t="str">
        <f>Instructions!$I$44</f>
        <v>Mot 23</v>
      </c>
      <c r="J259" s="191">
        <f ca="1" t="shared" si="29"/>
        <v>0.8354038063964039</v>
      </c>
    </row>
    <row r="260" spans="1:10" ht="16.5">
      <c r="A260" s="191" t="str">
        <f>Instructions!$I$25</f>
        <v>Mot 4</v>
      </c>
      <c r="B260" s="191">
        <f ca="1">RAND()</f>
        <v>0.3765494368412382</v>
      </c>
      <c r="C260" s="191" t="str">
        <f>Instructions!$I$30</f>
        <v>Mot 9</v>
      </c>
      <c r="D260" s="191">
        <f ca="1">RAND()</f>
        <v>0.5064219920810848</v>
      </c>
      <c r="E260" s="191" t="str">
        <f>Instructions!$I$35</f>
        <v>Mot 14</v>
      </c>
      <c r="F260" s="191">
        <f ca="1" t="shared" si="29"/>
        <v>0.12269133290955714</v>
      </c>
      <c r="G260" s="191" t="str">
        <f>Instructions!$I$40</f>
        <v>Mot 19</v>
      </c>
      <c r="H260" s="191">
        <f ca="1" t="shared" si="29"/>
        <v>0.06725736355875822</v>
      </c>
      <c r="I260" s="191" t="str">
        <f>Instructions!$I$45</f>
        <v>Mot 24</v>
      </c>
      <c r="J260" s="191">
        <f ca="1" t="shared" si="29"/>
        <v>0.5807482558792254</v>
      </c>
    </row>
    <row r="261" spans="1:10" ht="16.5">
      <c r="A261" s="191" t="str">
        <f>Instructions!$I$26</f>
        <v>Mot 5</v>
      </c>
      <c r="B261" s="191">
        <f ca="1">RAND()</f>
        <v>0.6889864922898415</v>
      </c>
      <c r="C261" s="191" t="str">
        <f>Instructions!$I$31</f>
        <v>Mot 10</v>
      </c>
      <c r="D261" s="191">
        <f ca="1">RAND()</f>
        <v>0.5561079480768226</v>
      </c>
      <c r="E261" s="191" t="str">
        <f>Instructions!$I$36</f>
        <v>Mot 15</v>
      </c>
      <c r="F261" s="191">
        <f ca="1">RAND()</f>
        <v>0.7643634193765574</v>
      </c>
      <c r="G261" s="191" t="str">
        <f>Instructions!$I$41</f>
        <v>Mot 20</v>
      </c>
      <c r="H261" s="191">
        <f ca="1" t="shared" si="29"/>
        <v>0.4228772414598654</v>
      </c>
      <c r="I261" s="191" t="str">
        <f>Instructions!$I$46</f>
        <v>Mot 25</v>
      </c>
      <c r="J261" s="191">
        <f ca="1" t="shared" si="29"/>
        <v>0.954393948097584</v>
      </c>
    </row>
    <row r="262" ht="16.5">
      <c r="K262" s="191">
        <v>26</v>
      </c>
    </row>
    <row r="267" spans="1:10" ht="16.5">
      <c r="A267" s="191" t="str">
        <f>Instructions!$I$22</f>
        <v>Mot 1</v>
      </c>
      <c r="B267" s="191">
        <f aca="true" t="shared" si="30" ref="B267:B281">RAND()</f>
        <v>0.8913850829203609</v>
      </c>
      <c r="C267" s="191" t="str">
        <f>Instructions!$I$27</f>
        <v>Mot 6</v>
      </c>
      <c r="D267" s="191">
        <f ca="1">RAND()</f>
        <v>0.9861189780857611</v>
      </c>
      <c r="E267" s="191" t="str">
        <f>Instructions!$I$32</f>
        <v>Mot 11</v>
      </c>
      <c r="F267" s="191">
        <f aca="true" t="shared" si="31" ref="F267:J271">RAND()</f>
        <v>0.8116563215610777</v>
      </c>
      <c r="G267" s="191" t="str">
        <f>Instructions!$I$37</f>
        <v>Mot 16</v>
      </c>
      <c r="H267" s="191">
        <f ca="1" t="shared" si="31"/>
        <v>0.2455322616478386</v>
      </c>
      <c r="I267" s="191" t="str">
        <f>Instructions!$I$42</f>
        <v>Mot 21</v>
      </c>
      <c r="J267" s="191">
        <f ca="1" t="shared" si="31"/>
        <v>0.15297496991324178</v>
      </c>
    </row>
    <row r="268" spans="1:10" ht="16.5">
      <c r="A268" s="191" t="str">
        <f>Instructions!$I$23</f>
        <v>Mot 2</v>
      </c>
      <c r="B268" s="191">
        <f ca="1" t="shared" si="30"/>
        <v>0.5387352376722017</v>
      </c>
      <c r="C268" s="191" t="str">
        <f>Instructions!$I$28</f>
        <v>Mot 7</v>
      </c>
      <c r="D268" s="191">
        <f ca="1">RAND()</f>
        <v>0.10191492082682951</v>
      </c>
      <c r="E268" s="191" t="str">
        <f>Instructions!$I$33</f>
        <v>Mot 12</v>
      </c>
      <c r="F268" s="191">
        <f ca="1" t="shared" si="31"/>
        <v>0.024692416340174606</v>
      </c>
      <c r="G268" s="191" t="str">
        <f>Instructions!$I$38</f>
        <v>Mot 17</v>
      </c>
      <c r="H268" s="191">
        <f ca="1" t="shared" si="31"/>
        <v>0.17901896976843945</v>
      </c>
      <c r="I268" s="191" t="str">
        <f>Instructions!$I$43</f>
        <v>Mot 22</v>
      </c>
      <c r="J268" s="191">
        <f ca="1" t="shared" si="31"/>
        <v>0.8001052373439501</v>
      </c>
    </row>
    <row r="269" spans="1:10" ht="16.5">
      <c r="A269" s="191" t="str">
        <f>Instructions!$I$24</f>
        <v>Mot 3</v>
      </c>
      <c r="B269" s="191">
        <f ca="1" t="shared" si="30"/>
        <v>0.28917599650354153</v>
      </c>
      <c r="C269" s="191" t="str">
        <f>Instructions!$I$29</f>
        <v>Mot 8</v>
      </c>
      <c r="D269" s="191">
        <f ca="1">RAND()</f>
        <v>0.01588929632969016</v>
      </c>
      <c r="E269" s="191" t="str">
        <f>Instructions!$I$34</f>
        <v>Mot 13</v>
      </c>
      <c r="F269" s="191">
        <f ca="1" t="shared" si="31"/>
        <v>0.9370535078443101</v>
      </c>
      <c r="G269" s="191" t="str">
        <f>Instructions!$I$39</f>
        <v>Mot 18</v>
      </c>
      <c r="H269" s="191">
        <f ca="1" t="shared" si="31"/>
        <v>0.41792349446348875</v>
      </c>
      <c r="I269" s="191" t="str">
        <f>Instructions!$I$44</f>
        <v>Mot 23</v>
      </c>
      <c r="J269" s="191">
        <f ca="1" t="shared" si="31"/>
        <v>0.9953214410721242</v>
      </c>
    </row>
    <row r="270" spans="1:10" ht="16.5">
      <c r="A270" s="191" t="str">
        <f>Instructions!$I$25</f>
        <v>Mot 4</v>
      </c>
      <c r="B270" s="191">
        <f ca="1" t="shared" si="30"/>
        <v>0.08183420678288233</v>
      </c>
      <c r="C270" s="191" t="str">
        <f>Instructions!$I$30</f>
        <v>Mot 9</v>
      </c>
      <c r="D270" s="191">
        <f ca="1">RAND()</f>
        <v>0.612107010579651</v>
      </c>
      <c r="E270" s="191" t="str">
        <f>Instructions!$I$35</f>
        <v>Mot 14</v>
      </c>
      <c r="F270" s="191">
        <f ca="1" t="shared" si="31"/>
        <v>0.6720246662337308</v>
      </c>
      <c r="G270" s="191" t="str">
        <f>Instructions!$I$40</f>
        <v>Mot 19</v>
      </c>
      <c r="H270" s="191">
        <f ca="1" t="shared" si="31"/>
        <v>0.48463226726801534</v>
      </c>
      <c r="I270" s="191" t="str">
        <f>Instructions!$I$45</f>
        <v>Mot 24</v>
      </c>
      <c r="J270" s="191">
        <f ca="1" t="shared" si="31"/>
        <v>0.7273219002359131</v>
      </c>
    </row>
    <row r="271" spans="1:10" ht="16.5">
      <c r="A271" s="191" t="str">
        <f>Instructions!$I$26</f>
        <v>Mot 5</v>
      </c>
      <c r="B271" s="191">
        <f ca="1" t="shared" si="30"/>
        <v>0.6477916085820585</v>
      </c>
      <c r="C271" s="191" t="str">
        <f>Instructions!$I$31</f>
        <v>Mot 10</v>
      </c>
      <c r="D271" s="191">
        <f ca="1">RAND()</f>
        <v>0.6814220770510766</v>
      </c>
      <c r="E271" s="191" t="str">
        <f>Instructions!$I$36</f>
        <v>Mot 15</v>
      </c>
      <c r="F271" s="191">
        <f ca="1">RAND()</f>
        <v>0.10941738746563034</v>
      </c>
      <c r="G271" s="191" t="str">
        <f>Instructions!$I$41</f>
        <v>Mot 20</v>
      </c>
      <c r="H271" s="191">
        <f ca="1" t="shared" si="31"/>
        <v>0.6905629056663176</v>
      </c>
      <c r="I271" s="191" t="str">
        <f>Instructions!$I$46</f>
        <v>Mot 25</v>
      </c>
      <c r="J271" s="191">
        <f ca="1" t="shared" si="31"/>
        <v>0.740434372310707</v>
      </c>
    </row>
    <row r="272" ht="16.5">
      <c r="K272" s="191">
        <v>27</v>
      </c>
    </row>
    <row r="277" spans="1:10" ht="16.5">
      <c r="A277" s="191" t="str">
        <f>Instructions!$I$22</f>
        <v>Mot 1</v>
      </c>
      <c r="B277" s="191">
        <f ca="1" t="shared" si="30"/>
        <v>0.8780168866081476</v>
      </c>
      <c r="C277" s="191" t="str">
        <f>Instructions!$I$27</f>
        <v>Mot 6</v>
      </c>
      <c r="D277" s="191">
        <f ca="1">RAND()</f>
        <v>0.5231436321330973</v>
      </c>
      <c r="E277" s="191" t="str">
        <f>Instructions!$I$32</f>
        <v>Mot 11</v>
      </c>
      <c r="F277" s="191">
        <f aca="true" t="shared" si="32" ref="F277:J281">RAND()</f>
        <v>0.8268788933797083</v>
      </c>
      <c r="G277" s="191" t="str">
        <f>Instructions!$I$37</f>
        <v>Mot 16</v>
      </c>
      <c r="H277" s="191">
        <f ca="1" t="shared" si="32"/>
        <v>0.4185360597024852</v>
      </c>
      <c r="I277" s="191" t="str">
        <f>Instructions!$I$42</f>
        <v>Mot 21</v>
      </c>
      <c r="J277" s="191">
        <f ca="1" t="shared" si="32"/>
        <v>0.04550552804204966</v>
      </c>
    </row>
    <row r="278" spans="1:10" ht="16.5">
      <c r="A278" s="191" t="str">
        <f>Instructions!$I$23</f>
        <v>Mot 2</v>
      </c>
      <c r="B278" s="191">
        <f ca="1" t="shared" si="30"/>
        <v>0.6849703950653464</v>
      </c>
      <c r="C278" s="191" t="str">
        <f>Instructions!$I$28</f>
        <v>Mot 7</v>
      </c>
      <c r="D278" s="191">
        <f ca="1">RAND()</f>
        <v>0.6873373065460989</v>
      </c>
      <c r="E278" s="191" t="str">
        <f>Instructions!$I$33</f>
        <v>Mot 12</v>
      </c>
      <c r="F278" s="191">
        <f ca="1" t="shared" si="32"/>
        <v>0.9046862448387375</v>
      </c>
      <c r="G278" s="191" t="str">
        <f>Instructions!$I$38</f>
        <v>Mot 17</v>
      </c>
      <c r="H278" s="191">
        <f ca="1" t="shared" si="32"/>
        <v>0.7521756604645018</v>
      </c>
      <c r="I278" s="191" t="str">
        <f>Instructions!$I$43</f>
        <v>Mot 22</v>
      </c>
      <c r="J278" s="191">
        <f ca="1" t="shared" si="32"/>
        <v>0.2569381802789863</v>
      </c>
    </row>
    <row r="279" spans="1:10" ht="16.5">
      <c r="A279" s="191" t="str">
        <f>Instructions!$I$24</f>
        <v>Mot 3</v>
      </c>
      <c r="B279" s="191">
        <f ca="1" t="shared" si="30"/>
        <v>0.6975158683574552</v>
      </c>
      <c r="C279" s="191" t="str">
        <f>Instructions!$I$29</f>
        <v>Mot 8</v>
      </c>
      <c r="D279" s="191">
        <f ca="1">RAND()</f>
        <v>0.9788288515202453</v>
      </c>
      <c r="E279" s="191" t="str">
        <f>Instructions!$I$34</f>
        <v>Mot 13</v>
      </c>
      <c r="F279" s="191">
        <f ca="1" t="shared" si="32"/>
        <v>0.42818306657835525</v>
      </c>
      <c r="G279" s="191" t="str">
        <f>Instructions!$I$39</f>
        <v>Mot 18</v>
      </c>
      <c r="H279" s="191">
        <f ca="1" t="shared" si="32"/>
        <v>0.505666513259979</v>
      </c>
      <c r="I279" s="191" t="str">
        <f>Instructions!$I$44</f>
        <v>Mot 23</v>
      </c>
      <c r="J279" s="191">
        <f ca="1" t="shared" si="32"/>
        <v>0.20863852070504885</v>
      </c>
    </row>
    <row r="280" spans="1:10" ht="16.5">
      <c r="A280" s="191" t="str">
        <f>Instructions!$I$25</f>
        <v>Mot 4</v>
      </c>
      <c r="B280" s="191">
        <f ca="1" t="shared" si="30"/>
        <v>0.5387263160623873</v>
      </c>
      <c r="C280" s="191" t="str">
        <f>Instructions!$I$30</f>
        <v>Mot 9</v>
      </c>
      <c r="D280" s="191">
        <f ca="1">RAND()</f>
        <v>0.09287990749283992</v>
      </c>
      <c r="E280" s="191" t="str">
        <f>Instructions!$I$35</f>
        <v>Mot 14</v>
      </c>
      <c r="F280" s="191">
        <f ca="1" t="shared" si="32"/>
        <v>0.48117314304857006</v>
      </c>
      <c r="G280" s="191" t="str">
        <f>Instructions!$I$40</f>
        <v>Mot 19</v>
      </c>
      <c r="H280" s="191">
        <f ca="1" t="shared" si="32"/>
        <v>0.29954893453577824</v>
      </c>
      <c r="I280" s="191" t="str">
        <f>Instructions!$I$45</f>
        <v>Mot 24</v>
      </c>
      <c r="J280" s="191">
        <f ca="1" t="shared" si="32"/>
        <v>0.2574294953503239</v>
      </c>
    </row>
    <row r="281" spans="1:10" ht="16.5">
      <c r="A281" s="191" t="str">
        <f>Instructions!$I$26</f>
        <v>Mot 5</v>
      </c>
      <c r="B281" s="191">
        <f ca="1" t="shared" si="30"/>
        <v>0.6951123892573786</v>
      </c>
      <c r="C281" s="191" t="str">
        <f>Instructions!$I$31</f>
        <v>Mot 10</v>
      </c>
      <c r="D281" s="191">
        <f ca="1">RAND()</f>
        <v>0.5069098472590275</v>
      </c>
      <c r="E281" s="191" t="str">
        <f>Instructions!$I$36</f>
        <v>Mot 15</v>
      </c>
      <c r="F281" s="191">
        <f ca="1">RAND()</f>
        <v>0.6310453215322459</v>
      </c>
      <c r="G281" s="191" t="str">
        <f>Instructions!$I$41</f>
        <v>Mot 20</v>
      </c>
      <c r="H281" s="191">
        <f ca="1" t="shared" si="32"/>
        <v>0.35498458459336113</v>
      </c>
      <c r="I281" s="191" t="str">
        <f>Instructions!$I$46</f>
        <v>Mot 25</v>
      </c>
      <c r="J281" s="191">
        <f ca="1" t="shared" si="32"/>
        <v>0.57060750372479</v>
      </c>
    </row>
    <row r="282" ht="16.5">
      <c r="K282" s="191">
        <v>28</v>
      </c>
    </row>
    <row r="287" spans="1:10" ht="16.5">
      <c r="A287" s="191" t="str">
        <f>Instructions!$I$22</f>
        <v>Mot 1</v>
      </c>
      <c r="B287" s="191">
        <f ca="1">RAND()</f>
        <v>0.41264904044361184</v>
      </c>
      <c r="C287" s="191" t="str">
        <f>Instructions!$I$27</f>
        <v>Mot 6</v>
      </c>
      <c r="D287" s="191">
        <f ca="1">RAND()</f>
        <v>0.38697445753144155</v>
      </c>
      <c r="E287" s="191" t="str">
        <f>Instructions!$I$32</f>
        <v>Mot 11</v>
      </c>
      <c r="F287" s="191">
        <f aca="true" t="shared" si="33" ref="F287:J291">RAND()</f>
        <v>0.4723865978518139</v>
      </c>
      <c r="G287" s="191" t="str">
        <f>Instructions!$I$37</f>
        <v>Mot 16</v>
      </c>
      <c r="H287" s="191">
        <f ca="1" t="shared" si="33"/>
        <v>0.08065118149469142</v>
      </c>
      <c r="I287" s="191" t="str">
        <f>Instructions!$I$42</f>
        <v>Mot 21</v>
      </c>
      <c r="J287" s="191">
        <f ca="1" t="shared" si="33"/>
        <v>0.7519733208082128</v>
      </c>
    </row>
    <row r="288" spans="1:10" ht="16.5">
      <c r="A288" s="191" t="str">
        <f>Instructions!$I$23</f>
        <v>Mot 2</v>
      </c>
      <c r="B288" s="191">
        <f ca="1">RAND()</f>
        <v>0.588711492509061</v>
      </c>
      <c r="C288" s="191" t="str">
        <f>Instructions!$I$28</f>
        <v>Mot 7</v>
      </c>
      <c r="D288" s="191">
        <f ca="1">RAND()</f>
        <v>0.036335934181107477</v>
      </c>
      <c r="E288" s="191" t="str">
        <f>Instructions!$I$33</f>
        <v>Mot 12</v>
      </c>
      <c r="F288" s="191">
        <f ca="1" t="shared" si="33"/>
        <v>0.031556691853195984</v>
      </c>
      <c r="G288" s="191" t="str">
        <f>Instructions!$I$38</f>
        <v>Mot 17</v>
      </c>
      <c r="H288" s="191">
        <f ca="1" t="shared" si="33"/>
        <v>0.43483967877683716</v>
      </c>
      <c r="I288" s="191" t="str">
        <f>Instructions!$I$43</f>
        <v>Mot 22</v>
      </c>
      <c r="J288" s="191">
        <f ca="1" t="shared" si="33"/>
        <v>0.4865288222399522</v>
      </c>
    </row>
    <row r="289" spans="1:10" ht="16.5">
      <c r="A289" s="191" t="str">
        <f>Instructions!$I$24</f>
        <v>Mot 3</v>
      </c>
      <c r="B289" s="191">
        <f ca="1">RAND()</f>
        <v>0.7974692732898052</v>
      </c>
      <c r="C289" s="191" t="str">
        <f>Instructions!$I$29</f>
        <v>Mot 8</v>
      </c>
      <c r="D289" s="191">
        <f ca="1">RAND()</f>
        <v>0.7910124487183737</v>
      </c>
      <c r="E289" s="191" t="str">
        <f>Instructions!$I$34</f>
        <v>Mot 13</v>
      </c>
      <c r="F289" s="191">
        <f ca="1" t="shared" si="33"/>
        <v>0.266357626764278</v>
      </c>
      <c r="G289" s="191" t="str">
        <f>Instructions!$I$39</f>
        <v>Mot 18</v>
      </c>
      <c r="H289" s="191">
        <f ca="1" t="shared" si="33"/>
        <v>0.06872930685059864</v>
      </c>
      <c r="I289" s="191" t="str">
        <f>Instructions!$I$44</f>
        <v>Mot 23</v>
      </c>
      <c r="J289" s="191">
        <f ca="1" t="shared" si="33"/>
        <v>0.8934849113536856</v>
      </c>
    </row>
    <row r="290" spans="1:10" ht="16.5">
      <c r="A290" s="191" t="str">
        <f>Instructions!$I$25</f>
        <v>Mot 4</v>
      </c>
      <c r="B290" s="191">
        <f ca="1">RAND()</f>
        <v>0.9187175706209142</v>
      </c>
      <c r="C290" s="191" t="str">
        <f>Instructions!$I$30</f>
        <v>Mot 9</v>
      </c>
      <c r="D290" s="191">
        <f ca="1">RAND()</f>
        <v>0.7271503616233284</v>
      </c>
      <c r="E290" s="191" t="str">
        <f>Instructions!$I$35</f>
        <v>Mot 14</v>
      </c>
      <c r="F290" s="191">
        <f ca="1" t="shared" si="33"/>
        <v>0.12065492632784203</v>
      </c>
      <c r="G290" s="191" t="str">
        <f>Instructions!$I$40</f>
        <v>Mot 19</v>
      </c>
      <c r="H290" s="191">
        <f ca="1" t="shared" si="33"/>
        <v>0.31400052273587864</v>
      </c>
      <c r="I290" s="191" t="str">
        <f>Instructions!$I$45</f>
        <v>Mot 24</v>
      </c>
      <c r="J290" s="191">
        <f ca="1" t="shared" si="33"/>
        <v>0.6726094687924593</v>
      </c>
    </row>
    <row r="291" spans="1:10" ht="16.5">
      <c r="A291" s="191" t="str">
        <f>Instructions!$I$26</f>
        <v>Mot 5</v>
      </c>
      <c r="B291" s="191">
        <f ca="1">RAND()</f>
        <v>0.7927529531423009</v>
      </c>
      <c r="C291" s="191" t="str">
        <f>Instructions!$I$31</f>
        <v>Mot 10</v>
      </c>
      <c r="D291" s="191">
        <f ca="1">RAND()</f>
        <v>0.6910878433669253</v>
      </c>
      <c r="E291" s="191" t="str">
        <f>Instructions!$I$36</f>
        <v>Mot 15</v>
      </c>
      <c r="F291" s="191">
        <f ca="1">RAND()</f>
        <v>0.30948274043672785</v>
      </c>
      <c r="G291" s="191" t="str">
        <f>Instructions!$I$41</f>
        <v>Mot 20</v>
      </c>
      <c r="H291" s="191">
        <f ca="1" t="shared" si="33"/>
        <v>0.5288933302357584</v>
      </c>
      <c r="I291" s="191" t="str">
        <f>Instructions!$I$46</f>
        <v>Mot 25</v>
      </c>
      <c r="J291" s="191">
        <f ca="1" t="shared" si="33"/>
        <v>0.6343016687819483</v>
      </c>
    </row>
    <row r="292" ht="16.5">
      <c r="K292" s="191">
        <v>29</v>
      </c>
    </row>
    <row r="297" spans="1:10" ht="16.5">
      <c r="A297" s="191" t="str">
        <f>Instructions!$I$22</f>
        <v>Mot 1</v>
      </c>
      <c r="B297" s="191">
        <f ca="1">RAND()</f>
        <v>0.9291740306251532</v>
      </c>
      <c r="C297" s="191" t="str">
        <f>Instructions!$I$27</f>
        <v>Mot 6</v>
      </c>
      <c r="D297" s="191">
        <f ca="1">RAND()</f>
        <v>0.7881108929898766</v>
      </c>
      <c r="E297" s="191" t="str">
        <f>Instructions!$I$32</f>
        <v>Mot 11</v>
      </c>
      <c r="F297" s="191">
        <f aca="true" t="shared" si="34" ref="F297:J301">RAND()</f>
        <v>0.7106425232959759</v>
      </c>
      <c r="G297" s="191" t="str">
        <f>Instructions!$I$37</f>
        <v>Mot 16</v>
      </c>
      <c r="H297" s="191">
        <f ca="1" t="shared" si="34"/>
        <v>0.1903109434518111</v>
      </c>
      <c r="I297" s="191" t="str">
        <f>Instructions!$I$42</f>
        <v>Mot 21</v>
      </c>
      <c r="J297" s="191">
        <f ca="1" t="shared" si="34"/>
        <v>0.9955161892180682</v>
      </c>
    </row>
    <row r="298" spans="1:10" ht="16.5">
      <c r="A298" s="191" t="str">
        <f>Instructions!$I$23</f>
        <v>Mot 2</v>
      </c>
      <c r="B298" s="191">
        <f ca="1">RAND()</f>
        <v>0.5156024650704853</v>
      </c>
      <c r="C298" s="191" t="str">
        <f>Instructions!$I$28</f>
        <v>Mot 7</v>
      </c>
      <c r="D298" s="191">
        <f ca="1">RAND()</f>
        <v>0.5981159114792554</v>
      </c>
      <c r="E298" s="191" t="str">
        <f>Instructions!$I$33</f>
        <v>Mot 12</v>
      </c>
      <c r="F298" s="191">
        <f ca="1" t="shared" si="34"/>
        <v>0.7767946561335143</v>
      </c>
      <c r="G298" s="191" t="str">
        <f>Instructions!$I$38</f>
        <v>Mot 17</v>
      </c>
      <c r="H298" s="191">
        <f ca="1" t="shared" si="34"/>
        <v>0.5623359781377251</v>
      </c>
      <c r="I298" s="191" t="str">
        <f>Instructions!$I$43</f>
        <v>Mot 22</v>
      </c>
      <c r="J298" s="191">
        <f ca="1" t="shared" si="34"/>
        <v>0.1532868984548733</v>
      </c>
    </row>
    <row r="299" spans="1:10" ht="16.5">
      <c r="A299" s="191" t="str">
        <f>Instructions!$I$24</f>
        <v>Mot 3</v>
      </c>
      <c r="B299" s="191">
        <f ca="1">RAND()</f>
        <v>0.5038766562913211</v>
      </c>
      <c r="C299" s="191" t="str">
        <f>Instructions!$I$29</f>
        <v>Mot 8</v>
      </c>
      <c r="D299" s="191">
        <f ca="1">RAND()</f>
        <v>0.7619938209376665</v>
      </c>
      <c r="E299" s="191" t="str">
        <f>Instructions!$I$34</f>
        <v>Mot 13</v>
      </c>
      <c r="F299" s="191">
        <f ca="1" t="shared" si="34"/>
        <v>0.6109219626339752</v>
      </c>
      <c r="G299" s="191" t="str">
        <f>Instructions!$I$39</f>
        <v>Mot 18</v>
      </c>
      <c r="H299" s="191">
        <f ca="1" t="shared" si="34"/>
        <v>0.3195544846624204</v>
      </c>
      <c r="I299" s="191" t="str">
        <f>Instructions!$I$44</f>
        <v>Mot 23</v>
      </c>
      <c r="J299" s="191">
        <f ca="1" t="shared" si="34"/>
        <v>0.7129100205053779</v>
      </c>
    </row>
    <row r="300" spans="1:10" ht="16.5">
      <c r="A300" s="191" t="str">
        <f>Instructions!$I$25</f>
        <v>Mot 4</v>
      </c>
      <c r="B300" s="191">
        <f ca="1">RAND()</f>
        <v>0.047893868677621354</v>
      </c>
      <c r="C300" s="191" t="str">
        <f>Instructions!$I$30</f>
        <v>Mot 9</v>
      </c>
      <c r="D300" s="191">
        <f ca="1">RAND()</f>
        <v>0.6283168668491209</v>
      </c>
      <c r="E300" s="191" t="str">
        <f>Instructions!$I$35</f>
        <v>Mot 14</v>
      </c>
      <c r="F300" s="191">
        <f ca="1" t="shared" si="34"/>
        <v>0.025860460665509843</v>
      </c>
      <c r="G300" s="191" t="str">
        <f>Instructions!$I$40</f>
        <v>Mot 19</v>
      </c>
      <c r="H300" s="191">
        <f ca="1" t="shared" si="34"/>
        <v>0.8887906356686737</v>
      </c>
      <c r="I300" s="191" t="str">
        <f>Instructions!$I$45</f>
        <v>Mot 24</v>
      </c>
      <c r="J300" s="191">
        <f ca="1" t="shared" si="34"/>
        <v>0.7900609987130439</v>
      </c>
    </row>
    <row r="301" spans="1:10" ht="16.5">
      <c r="A301" s="191" t="str">
        <f>Instructions!$I$26</f>
        <v>Mot 5</v>
      </c>
      <c r="B301" s="191">
        <f ca="1">RAND()</f>
        <v>0.04303536982439449</v>
      </c>
      <c r="C301" s="191" t="str">
        <f>Instructions!$I$31</f>
        <v>Mot 10</v>
      </c>
      <c r="D301" s="191">
        <f ca="1">RAND()</f>
        <v>0.43933093915465593</v>
      </c>
      <c r="E301" s="191" t="str">
        <f>Instructions!$I$36</f>
        <v>Mot 15</v>
      </c>
      <c r="F301" s="191">
        <f ca="1">RAND()</f>
        <v>0.9470648202410724</v>
      </c>
      <c r="G301" s="191" t="str">
        <f>Instructions!$I$41</f>
        <v>Mot 20</v>
      </c>
      <c r="H301" s="191">
        <f ca="1" t="shared" si="34"/>
        <v>0.14393163886616234</v>
      </c>
      <c r="I301" s="191" t="str">
        <f>Instructions!$I$46</f>
        <v>Mot 25</v>
      </c>
      <c r="J301" s="191">
        <f ca="1" t="shared" si="34"/>
        <v>0.5831127897297781</v>
      </c>
    </row>
    <row r="302" ht="16.5">
      <c r="K302" s="191">
        <v>30</v>
      </c>
    </row>
    <row r="307" spans="1:10" ht="16.5">
      <c r="A307" s="191" t="str">
        <f>Instructions!$I$22</f>
        <v>Mot 1</v>
      </c>
      <c r="B307" s="191">
        <f ca="1">RAND()</f>
        <v>0.958872209420735</v>
      </c>
      <c r="C307" s="191" t="str">
        <f>Instructions!$I$27</f>
        <v>Mot 6</v>
      </c>
      <c r="D307" s="191">
        <f ca="1">RAND()</f>
        <v>0.5559640512580861</v>
      </c>
      <c r="E307" s="191" t="str">
        <f>Instructions!$I$32</f>
        <v>Mot 11</v>
      </c>
      <c r="F307" s="191">
        <f aca="true" t="shared" si="35" ref="F307:J311">RAND()</f>
        <v>0.8417033350942156</v>
      </c>
      <c r="G307" s="191" t="str">
        <f>Instructions!$I$37</f>
        <v>Mot 16</v>
      </c>
      <c r="H307" s="191">
        <f ca="1" t="shared" si="35"/>
        <v>0.5630839862697441</v>
      </c>
      <c r="I307" s="191" t="str">
        <f>Instructions!$I$42</f>
        <v>Mot 21</v>
      </c>
      <c r="J307" s="191">
        <f ca="1" t="shared" si="35"/>
        <v>0.197188976518606</v>
      </c>
    </row>
    <row r="308" spans="1:10" ht="16.5">
      <c r="A308" s="191" t="str">
        <f>Instructions!$I$23</f>
        <v>Mot 2</v>
      </c>
      <c r="B308" s="191">
        <f ca="1">RAND()</f>
        <v>0.2153824871767397</v>
      </c>
      <c r="C308" s="191" t="str">
        <f>Instructions!$I$28</f>
        <v>Mot 7</v>
      </c>
      <c r="D308" s="191">
        <f ca="1">RAND()</f>
        <v>0.5390328606613969</v>
      </c>
      <c r="E308" s="191" t="str">
        <f>Instructions!$I$33</f>
        <v>Mot 12</v>
      </c>
      <c r="F308" s="191">
        <f ca="1" t="shared" si="35"/>
        <v>0.45158061968591434</v>
      </c>
      <c r="G308" s="191" t="str">
        <f>Instructions!$I$38</f>
        <v>Mot 17</v>
      </c>
      <c r="H308" s="191">
        <f ca="1" t="shared" si="35"/>
        <v>0.5094951652213954</v>
      </c>
      <c r="I308" s="191" t="str">
        <f>Instructions!$I$43</f>
        <v>Mot 22</v>
      </c>
      <c r="J308" s="191">
        <f ca="1" t="shared" si="35"/>
        <v>0.16737657765623615</v>
      </c>
    </row>
    <row r="309" spans="1:10" ht="16.5">
      <c r="A309" s="191" t="str">
        <f>Instructions!$I$24</f>
        <v>Mot 3</v>
      </c>
      <c r="B309" s="191">
        <f ca="1">RAND()</f>
        <v>0.20416700254907516</v>
      </c>
      <c r="C309" s="191" t="str">
        <f>Instructions!$I$29</f>
        <v>Mot 8</v>
      </c>
      <c r="D309" s="191">
        <f ca="1">RAND()</f>
        <v>0.40331406407849035</v>
      </c>
      <c r="E309" s="191" t="str">
        <f>Instructions!$I$34</f>
        <v>Mot 13</v>
      </c>
      <c r="F309" s="191">
        <f ca="1" t="shared" si="35"/>
        <v>0.6943282287162141</v>
      </c>
      <c r="G309" s="191" t="str">
        <f>Instructions!$I$39</f>
        <v>Mot 18</v>
      </c>
      <c r="H309" s="191">
        <f ca="1" t="shared" si="35"/>
        <v>0.22281458828015643</v>
      </c>
      <c r="I309" s="191" t="str">
        <f>Instructions!$I$44</f>
        <v>Mot 23</v>
      </c>
      <c r="J309" s="191">
        <f ca="1" t="shared" si="35"/>
        <v>0.16369117428341395</v>
      </c>
    </row>
    <row r="310" spans="1:10" ht="16.5">
      <c r="A310" s="191" t="str">
        <f>Instructions!$I$25</f>
        <v>Mot 4</v>
      </c>
      <c r="B310" s="191">
        <f ca="1">RAND()</f>
        <v>0.13149112693828857</v>
      </c>
      <c r="C310" s="191" t="str">
        <f>Instructions!$I$30</f>
        <v>Mot 9</v>
      </c>
      <c r="D310" s="191">
        <f ca="1">RAND()</f>
        <v>0.44598318854870955</v>
      </c>
      <c r="E310" s="191" t="str">
        <f>Instructions!$I$35</f>
        <v>Mot 14</v>
      </c>
      <c r="F310" s="191">
        <f ca="1" t="shared" si="35"/>
        <v>0.0483149853770225</v>
      </c>
      <c r="G310" s="191" t="str">
        <f>Instructions!$I$40</f>
        <v>Mot 19</v>
      </c>
      <c r="H310" s="191">
        <f ca="1" t="shared" si="35"/>
        <v>0.41193143180810066</v>
      </c>
      <c r="I310" s="191" t="str">
        <f>Instructions!$I$45</f>
        <v>Mot 24</v>
      </c>
      <c r="J310" s="191">
        <f ca="1" t="shared" si="35"/>
        <v>0.5069318090169157</v>
      </c>
    </row>
    <row r="311" spans="1:10" ht="16.5">
      <c r="A311" s="191" t="str">
        <f>Instructions!$I$26</f>
        <v>Mot 5</v>
      </c>
      <c r="B311" s="191">
        <f ca="1">RAND()</f>
        <v>0.06597584697594261</v>
      </c>
      <c r="C311" s="191" t="str">
        <f>Instructions!$I$31</f>
        <v>Mot 10</v>
      </c>
      <c r="D311" s="191">
        <f ca="1">RAND()</f>
        <v>0.26979957106418284</v>
      </c>
      <c r="E311" s="191" t="str">
        <f>Instructions!$I$36</f>
        <v>Mot 15</v>
      </c>
      <c r="F311" s="191">
        <f ca="1">RAND()</f>
        <v>0.47765899033821435</v>
      </c>
      <c r="G311" s="191" t="str">
        <f>Instructions!$I$41</f>
        <v>Mot 20</v>
      </c>
      <c r="H311" s="191">
        <f ca="1" t="shared" si="35"/>
        <v>0.5039297730490213</v>
      </c>
      <c r="I311" s="191" t="str">
        <f>Instructions!$I$46</f>
        <v>Mot 25</v>
      </c>
      <c r="J311" s="191">
        <f ca="1" t="shared" si="35"/>
        <v>0.2179550812633121</v>
      </c>
    </row>
    <row r="312" ht="16.5">
      <c r="K312" s="191">
        <v>31</v>
      </c>
    </row>
    <row r="317" spans="1:10" ht="16.5">
      <c r="A317" s="191" t="str">
        <f>Instructions!$I$22</f>
        <v>Mot 1</v>
      </c>
      <c r="B317" s="191">
        <f aca="true" t="shared" si="36" ref="B317:B331">RAND()</f>
        <v>0.9902825020747209</v>
      </c>
      <c r="C317" s="191" t="str">
        <f>Instructions!$I$27</f>
        <v>Mot 6</v>
      </c>
      <c r="D317" s="191">
        <f ca="1">RAND()</f>
        <v>0.5861100567816124</v>
      </c>
      <c r="E317" s="191" t="str">
        <f>Instructions!$I$32</f>
        <v>Mot 11</v>
      </c>
      <c r="F317" s="191">
        <f aca="true" t="shared" si="37" ref="F317:J321">RAND()</f>
        <v>0.9240919364264283</v>
      </c>
      <c r="G317" s="191" t="str">
        <f>Instructions!$I$37</f>
        <v>Mot 16</v>
      </c>
      <c r="H317" s="191">
        <f ca="1" t="shared" si="37"/>
        <v>0.7654849376504287</v>
      </c>
      <c r="I317" s="191" t="str">
        <f>Instructions!$I$42</f>
        <v>Mot 21</v>
      </c>
      <c r="J317" s="191">
        <f ca="1" t="shared" si="37"/>
        <v>0.09459470568593831</v>
      </c>
    </row>
    <row r="318" spans="1:10" ht="16.5">
      <c r="A318" s="191" t="str">
        <f>Instructions!$I$23</f>
        <v>Mot 2</v>
      </c>
      <c r="B318" s="191">
        <f ca="1" t="shared" si="36"/>
        <v>0.6402614723353872</v>
      </c>
      <c r="C318" s="191" t="str">
        <f>Instructions!$I$28</f>
        <v>Mot 7</v>
      </c>
      <c r="D318" s="191">
        <f ca="1">RAND()</f>
        <v>0.7624015170917915</v>
      </c>
      <c r="E318" s="191" t="str">
        <f>Instructions!$I$33</f>
        <v>Mot 12</v>
      </c>
      <c r="F318" s="191">
        <f ca="1" t="shared" si="37"/>
        <v>0.7979957461812142</v>
      </c>
      <c r="G318" s="191" t="str">
        <f>Instructions!$I$38</f>
        <v>Mot 17</v>
      </c>
      <c r="H318" s="191">
        <f ca="1" t="shared" si="37"/>
        <v>0.22809740343438067</v>
      </c>
      <c r="I318" s="191" t="str">
        <f>Instructions!$I$43</f>
        <v>Mot 22</v>
      </c>
      <c r="J318" s="191">
        <f ca="1" t="shared" si="37"/>
        <v>0.9192339555620808</v>
      </c>
    </row>
    <row r="319" spans="1:10" ht="16.5">
      <c r="A319" s="191" t="str">
        <f>Instructions!$I$24</f>
        <v>Mot 3</v>
      </c>
      <c r="B319" s="191">
        <f ca="1" t="shared" si="36"/>
        <v>0.9276210881054747</v>
      </c>
      <c r="C319" s="191" t="str">
        <f>Instructions!$I$29</f>
        <v>Mot 8</v>
      </c>
      <c r="D319" s="191">
        <f ca="1">RAND()</f>
        <v>0.45042839126247525</v>
      </c>
      <c r="E319" s="191" t="str">
        <f>Instructions!$I$34</f>
        <v>Mot 13</v>
      </c>
      <c r="F319" s="191">
        <f ca="1" t="shared" si="37"/>
        <v>0.9197905641221366</v>
      </c>
      <c r="G319" s="191" t="str">
        <f>Instructions!$I$39</f>
        <v>Mot 18</v>
      </c>
      <c r="H319" s="191">
        <f ca="1" t="shared" si="37"/>
        <v>0.7864522199939398</v>
      </c>
      <c r="I319" s="191" t="str">
        <f>Instructions!$I$44</f>
        <v>Mot 23</v>
      </c>
      <c r="J319" s="191">
        <f ca="1" t="shared" si="37"/>
        <v>0.12673940108463644</v>
      </c>
    </row>
    <row r="320" spans="1:10" ht="16.5">
      <c r="A320" s="191" t="str">
        <f>Instructions!$I$25</f>
        <v>Mot 4</v>
      </c>
      <c r="B320" s="191">
        <f ca="1" t="shared" si="36"/>
        <v>0.9079758295620891</v>
      </c>
      <c r="C320" s="191" t="str">
        <f>Instructions!$I$30</f>
        <v>Mot 9</v>
      </c>
      <c r="D320" s="191">
        <f ca="1">RAND()</f>
        <v>0.004734461383291366</v>
      </c>
      <c r="E320" s="191" t="str">
        <f>Instructions!$I$35</f>
        <v>Mot 14</v>
      </c>
      <c r="F320" s="191">
        <f ca="1" t="shared" si="37"/>
        <v>0.24283481099417292</v>
      </c>
      <c r="G320" s="191" t="str">
        <f>Instructions!$I$40</f>
        <v>Mot 19</v>
      </c>
      <c r="H320" s="191">
        <f ca="1" t="shared" si="37"/>
        <v>0.7774922001633545</v>
      </c>
      <c r="I320" s="191" t="str">
        <f>Instructions!$I$45</f>
        <v>Mot 24</v>
      </c>
      <c r="J320" s="191">
        <f ca="1" t="shared" si="37"/>
        <v>0.4527044529644304</v>
      </c>
    </row>
    <row r="321" spans="1:10" ht="16.5">
      <c r="A321" s="191" t="str">
        <f>Instructions!$I$26</f>
        <v>Mot 5</v>
      </c>
      <c r="B321" s="191">
        <f ca="1" t="shared" si="36"/>
        <v>0.582990058414518</v>
      </c>
      <c r="C321" s="191" t="str">
        <f>Instructions!$I$31</f>
        <v>Mot 10</v>
      </c>
      <c r="D321" s="191">
        <f ca="1">RAND()</f>
        <v>0.2141444654743716</v>
      </c>
      <c r="E321" s="191" t="str">
        <f>Instructions!$I$36</f>
        <v>Mot 15</v>
      </c>
      <c r="F321" s="191">
        <f ca="1">RAND()</f>
        <v>0.4368246689296631</v>
      </c>
      <c r="G321" s="191" t="str">
        <f>Instructions!$I$41</f>
        <v>Mot 20</v>
      </c>
      <c r="H321" s="191">
        <f ca="1" t="shared" si="37"/>
        <v>0.05923575080338006</v>
      </c>
      <c r="I321" s="191" t="str">
        <f>Instructions!$I$46</f>
        <v>Mot 25</v>
      </c>
      <c r="J321" s="191">
        <f ca="1" t="shared" si="37"/>
        <v>0.38264597577823356</v>
      </c>
    </row>
    <row r="322" ht="16.5">
      <c r="K322" s="191">
        <v>32</v>
      </c>
    </row>
    <row r="327" spans="1:10" ht="16.5">
      <c r="A327" s="191" t="str">
        <f>Instructions!$I$22</f>
        <v>Mot 1</v>
      </c>
      <c r="B327" s="191">
        <f ca="1" t="shared" si="36"/>
        <v>0.967088490617826</v>
      </c>
      <c r="C327" s="191" t="str">
        <f>Instructions!$I$27</f>
        <v>Mot 6</v>
      </c>
      <c r="D327" s="191">
        <f ca="1">RAND()</f>
        <v>0.8203590312108828</v>
      </c>
      <c r="E327" s="191" t="str">
        <f>Instructions!$I$32</f>
        <v>Mot 11</v>
      </c>
      <c r="F327" s="191">
        <f aca="true" t="shared" si="38" ref="F327:J331">RAND()</f>
        <v>0.4930676007846738</v>
      </c>
      <c r="G327" s="191" t="str">
        <f>Instructions!$I$37</f>
        <v>Mot 16</v>
      </c>
      <c r="H327" s="191">
        <f ca="1" t="shared" si="38"/>
        <v>0.4320348287777015</v>
      </c>
      <c r="I327" s="191" t="str">
        <f>Instructions!$I$42</f>
        <v>Mot 21</v>
      </c>
      <c r="J327" s="191">
        <f ca="1" t="shared" si="38"/>
        <v>0.07281599241197168</v>
      </c>
    </row>
    <row r="328" spans="1:10" ht="16.5">
      <c r="A328" s="191" t="str">
        <f>Instructions!$I$23</f>
        <v>Mot 2</v>
      </c>
      <c r="B328" s="191">
        <f ca="1" t="shared" si="36"/>
        <v>0.4759231622065394</v>
      </c>
      <c r="C328" s="191" t="str">
        <f>Instructions!$I$28</f>
        <v>Mot 7</v>
      </c>
      <c r="D328" s="191">
        <f ca="1">RAND()</f>
        <v>0.1160888885343937</v>
      </c>
      <c r="E328" s="191" t="str">
        <f>Instructions!$I$33</f>
        <v>Mot 12</v>
      </c>
      <c r="F328" s="191">
        <f ca="1" t="shared" si="38"/>
        <v>0.7551095895437938</v>
      </c>
      <c r="G328" s="191" t="str">
        <f>Instructions!$I$38</f>
        <v>Mot 17</v>
      </c>
      <c r="H328" s="191">
        <f ca="1" t="shared" si="38"/>
        <v>0.329497174828871</v>
      </c>
      <c r="I328" s="191" t="str">
        <f>Instructions!$I$43</f>
        <v>Mot 22</v>
      </c>
      <c r="J328" s="191">
        <f ca="1" t="shared" si="38"/>
        <v>0.7920523604039321</v>
      </c>
    </row>
    <row r="329" spans="1:10" ht="16.5">
      <c r="A329" s="191" t="str">
        <f>Instructions!$I$24</f>
        <v>Mot 3</v>
      </c>
      <c r="B329" s="191">
        <f ca="1" t="shared" si="36"/>
        <v>0.2536384649033655</v>
      </c>
      <c r="C329" s="191" t="str">
        <f>Instructions!$I$29</f>
        <v>Mot 8</v>
      </c>
      <c r="D329" s="191">
        <f ca="1">RAND()</f>
        <v>0.6260211896797747</v>
      </c>
      <c r="E329" s="191" t="str">
        <f>Instructions!$I$34</f>
        <v>Mot 13</v>
      </c>
      <c r="F329" s="191">
        <f ca="1" t="shared" si="38"/>
        <v>0.7708157981500903</v>
      </c>
      <c r="G329" s="191" t="str">
        <f>Instructions!$I$39</f>
        <v>Mot 18</v>
      </c>
      <c r="H329" s="191">
        <f ca="1" t="shared" si="38"/>
        <v>0.11613886929782402</v>
      </c>
      <c r="I329" s="191" t="str">
        <f>Instructions!$I$44</f>
        <v>Mot 23</v>
      </c>
      <c r="J329" s="191">
        <f ca="1" t="shared" si="38"/>
        <v>0.729468006652561</v>
      </c>
    </row>
    <row r="330" spans="1:10" ht="16.5">
      <c r="A330" s="191" t="str">
        <f>Instructions!$I$25</f>
        <v>Mot 4</v>
      </c>
      <c r="B330" s="191">
        <f ca="1" t="shared" si="36"/>
        <v>0.6756046353189438</v>
      </c>
      <c r="C330" s="191" t="str">
        <f>Instructions!$I$30</f>
        <v>Mot 9</v>
      </c>
      <c r="D330" s="191">
        <f ca="1">RAND()</f>
        <v>0.5511059834214942</v>
      </c>
      <c r="E330" s="191" t="str">
        <f>Instructions!$I$35</f>
        <v>Mot 14</v>
      </c>
      <c r="F330" s="191">
        <f ca="1" t="shared" si="38"/>
        <v>0.36731175781353564</v>
      </c>
      <c r="G330" s="191" t="str">
        <f>Instructions!$I$40</f>
        <v>Mot 19</v>
      </c>
      <c r="H330" s="191">
        <f ca="1" t="shared" si="38"/>
        <v>0.5901426431920334</v>
      </c>
      <c r="I330" s="191" t="str">
        <f>Instructions!$I$45</f>
        <v>Mot 24</v>
      </c>
      <c r="J330" s="191">
        <f ca="1" t="shared" si="38"/>
        <v>0.7451587626547707</v>
      </c>
    </row>
    <row r="331" spans="1:10" ht="16.5">
      <c r="A331" s="191" t="str">
        <f>Instructions!$I$26</f>
        <v>Mot 5</v>
      </c>
      <c r="B331" s="191">
        <f ca="1" t="shared" si="36"/>
        <v>0.3973117000219625</v>
      </c>
      <c r="C331" s="191" t="str">
        <f>Instructions!$I$31</f>
        <v>Mot 10</v>
      </c>
      <c r="D331" s="191">
        <f ca="1">RAND()</f>
        <v>0.7063183751546536</v>
      </c>
      <c r="E331" s="191" t="str">
        <f>Instructions!$I$36</f>
        <v>Mot 15</v>
      </c>
      <c r="F331" s="191">
        <f ca="1">RAND()</f>
        <v>0.7966187324154599</v>
      </c>
      <c r="G331" s="191" t="str">
        <f>Instructions!$I$41</f>
        <v>Mot 20</v>
      </c>
      <c r="H331" s="191">
        <f ca="1" t="shared" si="38"/>
        <v>0.24220381050093154</v>
      </c>
      <c r="I331" s="191" t="str">
        <f>Instructions!$I$46</f>
        <v>Mot 25</v>
      </c>
      <c r="J331" s="191">
        <f ca="1" t="shared" si="38"/>
        <v>0.6545045653341492</v>
      </c>
    </row>
    <row r="332" ht="16.5">
      <c r="K332" s="191">
        <v>33</v>
      </c>
    </row>
    <row r="337" spans="1:10" ht="16.5">
      <c r="A337" s="191" t="str">
        <f>Instructions!$I$22</f>
        <v>Mot 1</v>
      </c>
      <c r="B337" s="191">
        <f ca="1">RAND()</f>
        <v>0.48860516716901836</v>
      </c>
      <c r="C337" s="191" t="str">
        <f>Instructions!$I$27</f>
        <v>Mot 6</v>
      </c>
      <c r="D337" s="191">
        <f ca="1">RAND()</f>
        <v>0.662350023309436</v>
      </c>
      <c r="E337" s="191" t="str">
        <f>Instructions!$I$32</f>
        <v>Mot 11</v>
      </c>
      <c r="F337" s="191">
        <f aca="true" t="shared" si="39" ref="F337:J341">RAND()</f>
        <v>0.33948855415762136</v>
      </c>
      <c r="G337" s="191" t="str">
        <f>Instructions!$I$37</f>
        <v>Mot 16</v>
      </c>
      <c r="H337" s="191">
        <f ca="1" t="shared" si="39"/>
        <v>0.6261532152751623</v>
      </c>
      <c r="I337" s="191" t="str">
        <f>Instructions!$I$42</f>
        <v>Mot 21</v>
      </c>
      <c r="J337" s="191">
        <f ca="1" t="shared" si="39"/>
        <v>0.13142178256763326</v>
      </c>
    </row>
    <row r="338" spans="1:10" ht="16.5">
      <c r="A338" s="191" t="str">
        <f>Instructions!$I$23</f>
        <v>Mot 2</v>
      </c>
      <c r="B338" s="191">
        <f ca="1">RAND()</f>
        <v>0.9451269560938105</v>
      </c>
      <c r="C338" s="191" t="str">
        <f>Instructions!$I$28</f>
        <v>Mot 7</v>
      </c>
      <c r="D338" s="191">
        <f ca="1">RAND()</f>
        <v>0.4840699271330432</v>
      </c>
      <c r="E338" s="191" t="str">
        <f>Instructions!$I$33</f>
        <v>Mot 12</v>
      </c>
      <c r="F338" s="191">
        <f ca="1" t="shared" si="39"/>
        <v>0.6349521909931348</v>
      </c>
      <c r="G338" s="191" t="str">
        <f>Instructions!$I$38</f>
        <v>Mot 17</v>
      </c>
      <c r="H338" s="191">
        <f ca="1" t="shared" si="39"/>
        <v>0.11252175966837319</v>
      </c>
      <c r="I338" s="191" t="str">
        <f>Instructions!$I$43</f>
        <v>Mot 22</v>
      </c>
      <c r="J338" s="191">
        <f ca="1" t="shared" si="39"/>
        <v>0.7276110503871505</v>
      </c>
    </row>
    <row r="339" spans="1:10" ht="16.5">
      <c r="A339" s="191" t="str">
        <f>Instructions!$I$24</f>
        <v>Mot 3</v>
      </c>
      <c r="B339" s="191">
        <f ca="1">RAND()</f>
        <v>0.2828227347027832</v>
      </c>
      <c r="C339" s="191" t="str">
        <f>Instructions!$I$29</f>
        <v>Mot 8</v>
      </c>
      <c r="D339" s="191">
        <f ca="1">RAND()</f>
        <v>0.1849496391276042</v>
      </c>
      <c r="E339" s="191" t="str">
        <f>Instructions!$I$34</f>
        <v>Mot 13</v>
      </c>
      <c r="F339" s="191">
        <f ca="1" t="shared" si="39"/>
        <v>0.39543770138338674</v>
      </c>
      <c r="G339" s="191" t="str">
        <f>Instructions!$I$39</f>
        <v>Mot 18</v>
      </c>
      <c r="H339" s="191">
        <f ca="1" t="shared" si="39"/>
        <v>0.6969111245345171</v>
      </c>
      <c r="I339" s="191" t="str">
        <f>Instructions!$I$44</f>
        <v>Mot 23</v>
      </c>
      <c r="J339" s="191">
        <f ca="1" t="shared" si="39"/>
        <v>0.4616463882484738</v>
      </c>
    </row>
    <row r="340" spans="1:10" ht="16.5">
      <c r="A340" s="191" t="str">
        <f>Instructions!$I$25</f>
        <v>Mot 4</v>
      </c>
      <c r="B340" s="191">
        <f ca="1">RAND()</f>
        <v>0.8309553595819658</v>
      </c>
      <c r="C340" s="191" t="str">
        <f>Instructions!$I$30</f>
        <v>Mot 9</v>
      </c>
      <c r="D340" s="191">
        <f ca="1">RAND()</f>
        <v>0.056638779464427635</v>
      </c>
      <c r="E340" s="191" t="str">
        <f>Instructions!$I$35</f>
        <v>Mot 14</v>
      </c>
      <c r="F340" s="191">
        <f ca="1" t="shared" si="39"/>
        <v>0.9465187311736424</v>
      </c>
      <c r="G340" s="191" t="str">
        <f>Instructions!$I$40</f>
        <v>Mot 19</v>
      </c>
      <c r="H340" s="191">
        <f ca="1" t="shared" si="39"/>
        <v>0.19068939378611183</v>
      </c>
      <c r="I340" s="191" t="str">
        <f>Instructions!$I$45</f>
        <v>Mot 24</v>
      </c>
      <c r="J340" s="191">
        <f ca="1" t="shared" si="39"/>
        <v>0.21345979428192585</v>
      </c>
    </row>
    <row r="341" spans="1:10" ht="16.5">
      <c r="A341" s="191" t="str">
        <f>Instructions!$I$26</f>
        <v>Mot 5</v>
      </c>
      <c r="B341" s="191">
        <f ca="1">RAND()</f>
        <v>0.5776531656561448</v>
      </c>
      <c r="C341" s="191" t="str">
        <f>Instructions!$I$31</f>
        <v>Mot 10</v>
      </c>
      <c r="D341" s="191">
        <f ca="1">RAND()</f>
        <v>0.6063800537040371</v>
      </c>
      <c r="E341" s="191" t="str">
        <f>Instructions!$I$36</f>
        <v>Mot 15</v>
      </c>
      <c r="F341" s="191">
        <f ca="1">RAND()</f>
        <v>0.23432817623618662</v>
      </c>
      <c r="G341" s="191" t="str">
        <f>Instructions!$I$41</f>
        <v>Mot 20</v>
      </c>
      <c r="H341" s="191">
        <f ca="1" t="shared" si="39"/>
        <v>0.1052225445904873</v>
      </c>
      <c r="I341" s="191" t="str">
        <f>Instructions!$I$46</f>
        <v>Mot 25</v>
      </c>
      <c r="J341" s="191">
        <f ca="1" t="shared" si="39"/>
        <v>0.23611781259620745</v>
      </c>
    </row>
    <row r="342" ht="16.5">
      <c r="K342" s="191">
        <v>34</v>
      </c>
    </row>
    <row r="347" spans="1:10" ht="16.5">
      <c r="A347" s="191" t="str">
        <f>Instructions!$I$22</f>
        <v>Mot 1</v>
      </c>
      <c r="B347" s="191">
        <f ca="1">RAND()</f>
        <v>0.7923800865493626</v>
      </c>
      <c r="C347" s="191" t="str">
        <f>Instructions!$I$27</f>
        <v>Mot 6</v>
      </c>
      <c r="D347" s="191">
        <f ca="1">RAND()</f>
        <v>0.07523130997880034</v>
      </c>
      <c r="E347" s="191" t="str">
        <f>Instructions!$I$32</f>
        <v>Mot 11</v>
      </c>
      <c r="F347" s="191">
        <f aca="true" t="shared" si="40" ref="F347:J351">RAND()</f>
        <v>0.8301783103930177</v>
      </c>
      <c r="G347" s="191" t="str">
        <f>Instructions!$I$37</f>
        <v>Mot 16</v>
      </c>
      <c r="H347" s="191">
        <f ca="1" t="shared" si="40"/>
        <v>0.08175734981226945</v>
      </c>
      <c r="I347" s="191" t="str">
        <f>Instructions!$I$42</f>
        <v>Mot 21</v>
      </c>
      <c r="J347" s="191">
        <f ca="1" t="shared" si="40"/>
        <v>0.29355379603613385</v>
      </c>
    </row>
    <row r="348" spans="1:10" ht="16.5">
      <c r="A348" s="191" t="str">
        <f>Instructions!$I$23</f>
        <v>Mot 2</v>
      </c>
      <c r="B348" s="191">
        <f ca="1">RAND()</f>
        <v>0.6836915220119023</v>
      </c>
      <c r="C348" s="191" t="str">
        <f>Instructions!$I$28</f>
        <v>Mot 7</v>
      </c>
      <c r="D348" s="191">
        <f ca="1">RAND()</f>
        <v>0.6142154226619839</v>
      </c>
      <c r="E348" s="191" t="str">
        <f>Instructions!$I$33</f>
        <v>Mot 12</v>
      </c>
      <c r="F348" s="191">
        <f ca="1" t="shared" si="40"/>
        <v>0.6304179102777815</v>
      </c>
      <c r="G348" s="191" t="str">
        <f>Instructions!$I$38</f>
        <v>Mot 17</v>
      </c>
      <c r="H348" s="191">
        <f ca="1" t="shared" si="40"/>
        <v>0.78911460822488</v>
      </c>
      <c r="I348" s="191" t="str">
        <f>Instructions!$I$43</f>
        <v>Mot 22</v>
      </c>
      <c r="J348" s="191">
        <f ca="1" t="shared" si="40"/>
        <v>0.4491023066110188</v>
      </c>
    </row>
    <row r="349" spans="1:10" ht="16.5">
      <c r="A349" s="191" t="str">
        <f>Instructions!$I$24</f>
        <v>Mot 3</v>
      </c>
      <c r="B349" s="191">
        <f ca="1">RAND()</f>
        <v>0.15870786828597183</v>
      </c>
      <c r="C349" s="191" t="str">
        <f>Instructions!$I$29</f>
        <v>Mot 8</v>
      </c>
      <c r="D349" s="191">
        <f ca="1">RAND()</f>
        <v>0.9643881906389504</v>
      </c>
      <c r="E349" s="191" t="str">
        <f>Instructions!$I$34</f>
        <v>Mot 13</v>
      </c>
      <c r="F349" s="191">
        <f ca="1" t="shared" si="40"/>
        <v>0.45714891471823527</v>
      </c>
      <c r="G349" s="191" t="str">
        <f>Instructions!$I$39</f>
        <v>Mot 18</v>
      </c>
      <c r="H349" s="191">
        <f ca="1" t="shared" si="40"/>
        <v>0.9371999227334474</v>
      </c>
      <c r="I349" s="191" t="str">
        <f>Instructions!$I$44</f>
        <v>Mot 23</v>
      </c>
      <c r="J349" s="191">
        <f ca="1" t="shared" si="40"/>
        <v>0.947438153239958</v>
      </c>
    </row>
    <row r="350" spans="1:10" ht="16.5">
      <c r="A350" s="191" t="str">
        <f>Instructions!$I$25</f>
        <v>Mot 4</v>
      </c>
      <c r="B350" s="191">
        <f ca="1">RAND()</f>
        <v>0.5621568025106186</v>
      </c>
      <c r="C350" s="191" t="str">
        <f>Instructions!$I$30</f>
        <v>Mot 9</v>
      </c>
      <c r="D350" s="191">
        <f ca="1">RAND()</f>
        <v>0.6197706145682453</v>
      </c>
      <c r="E350" s="191" t="str">
        <f>Instructions!$I$35</f>
        <v>Mot 14</v>
      </c>
      <c r="F350" s="191">
        <f ca="1" t="shared" si="40"/>
        <v>0.8306519870309758</v>
      </c>
      <c r="G350" s="191" t="str">
        <f>Instructions!$I$40</f>
        <v>Mot 19</v>
      </c>
      <c r="H350" s="191">
        <f ca="1" t="shared" si="40"/>
        <v>0.7408626987920216</v>
      </c>
      <c r="I350" s="191" t="str">
        <f>Instructions!$I$45</f>
        <v>Mot 24</v>
      </c>
      <c r="J350" s="191">
        <f ca="1" t="shared" si="40"/>
        <v>0.1514162463696087</v>
      </c>
    </row>
    <row r="351" spans="1:10" ht="16.5">
      <c r="A351" s="191" t="str">
        <f>Instructions!$I$26</f>
        <v>Mot 5</v>
      </c>
      <c r="B351" s="191">
        <f ca="1">RAND()</f>
        <v>0.5044567609146774</v>
      </c>
      <c r="C351" s="191" t="str">
        <f>Instructions!$I$31</f>
        <v>Mot 10</v>
      </c>
      <c r="D351" s="191">
        <f ca="1">RAND()</f>
        <v>0.8459626390739651</v>
      </c>
      <c r="E351" s="191" t="str">
        <f>Instructions!$I$36</f>
        <v>Mot 15</v>
      </c>
      <c r="F351" s="191">
        <f ca="1">RAND()</f>
        <v>0.24452462868390057</v>
      </c>
      <c r="G351" s="191" t="str">
        <f>Instructions!$I$41</f>
        <v>Mot 20</v>
      </c>
      <c r="H351" s="191">
        <f ca="1" t="shared" si="40"/>
        <v>0.6941248822292053</v>
      </c>
      <c r="I351" s="191" t="str">
        <f>Instructions!$I$46</f>
        <v>Mot 25</v>
      </c>
      <c r="J351" s="191">
        <f ca="1" t="shared" si="40"/>
        <v>0.2105208367700372</v>
      </c>
    </row>
    <row r="352" ht="16.5">
      <c r="K352" s="191">
        <v>35</v>
      </c>
    </row>
    <row r="357" spans="1:10" ht="16.5">
      <c r="A357" s="191" t="str">
        <f>Instructions!$I$22</f>
        <v>Mot 1</v>
      </c>
      <c r="B357" s="191">
        <f ca="1">RAND()</f>
        <v>0.2232392151647995</v>
      </c>
      <c r="C357" s="191" t="str">
        <f>Instructions!$I$27</f>
        <v>Mot 6</v>
      </c>
      <c r="D357" s="191">
        <f ca="1">RAND()</f>
        <v>0.27028325826856003</v>
      </c>
      <c r="E357" s="191" t="str">
        <f>Instructions!$I$32</f>
        <v>Mot 11</v>
      </c>
      <c r="F357" s="191">
        <f aca="true" t="shared" si="41" ref="F357:J361">RAND()</f>
        <v>0.9407896652131694</v>
      </c>
      <c r="G357" s="191" t="str">
        <f>Instructions!$I$37</f>
        <v>Mot 16</v>
      </c>
      <c r="H357" s="191">
        <f ca="1" t="shared" si="41"/>
        <v>0.9400824765794213</v>
      </c>
      <c r="I357" s="191" t="str">
        <f>Instructions!$I$42</f>
        <v>Mot 21</v>
      </c>
      <c r="J357" s="191">
        <f ca="1" t="shared" si="41"/>
        <v>0.6474529819926546</v>
      </c>
    </row>
    <row r="358" spans="1:10" ht="16.5">
      <c r="A358" s="191" t="str">
        <f>Instructions!$I$23</f>
        <v>Mot 2</v>
      </c>
      <c r="B358" s="191">
        <f ca="1">RAND()</f>
        <v>0.43700983196185994</v>
      </c>
      <c r="C358" s="191" t="str">
        <f>Instructions!$I$28</f>
        <v>Mot 7</v>
      </c>
      <c r="D358" s="191">
        <f ca="1">RAND()</f>
        <v>0.25081637394072</v>
      </c>
      <c r="E358" s="191" t="str">
        <f>Instructions!$I$33</f>
        <v>Mot 12</v>
      </c>
      <c r="F358" s="191">
        <f ca="1" t="shared" si="41"/>
        <v>0.19645034101584002</v>
      </c>
      <c r="G358" s="191" t="str">
        <f>Instructions!$I$38</f>
        <v>Mot 17</v>
      </c>
      <c r="H358" s="191">
        <f ca="1" t="shared" si="41"/>
        <v>0.5791949734386368</v>
      </c>
      <c r="I358" s="191" t="str">
        <f>Instructions!$I$43</f>
        <v>Mot 22</v>
      </c>
      <c r="J358" s="191">
        <f ca="1" t="shared" si="41"/>
        <v>0.02701251342821176</v>
      </c>
    </row>
    <row r="359" spans="1:10" ht="16.5">
      <c r="A359" s="191" t="str">
        <f>Instructions!$I$24</f>
        <v>Mot 3</v>
      </c>
      <c r="B359" s="191">
        <f ca="1">RAND()</f>
        <v>0.06283028824303372</v>
      </c>
      <c r="C359" s="191" t="str">
        <f>Instructions!$I$29</f>
        <v>Mot 8</v>
      </c>
      <c r="D359" s="191">
        <f ca="1">RAND()</f>
        <v>0.7195844102633411</v>
      </c>
      <c r="E359" s="191" t="str">
        <f>Instructions!$I$34</f>
        <v>Mot 13</v>
      </c>
      <c r="F359" s="191">
        <f ca="1" t="shared" si="41"/>
        <v>0.09904354479303112</v>
      </c>
      <c r="G359" s="191" t="str">
        <f>Instructions!$I$39</f>
        <v>Mot 18</v>
      </c>
      <c r="H359" s="191">
        <f ca="1" t="shared" si="41"/>
        <v>0.620519687983709</v>
      </c>
      <c r="I359" s="191" t="str">
        <f>Instructions!$I$44</f>
        <v>Mot 23</v>
      </c>
      <c r="J359" s="191">
        <f ca="1" t="shared" si="41"/>
        <v>0.3815973890675365</v>
      </c>
    </row>
    <row r="360" spans="1:10" ht="16.5">
      <c r="A360" s="191" t="str">
        <f>Instructions!$I$25</f>
        <v>Mot 4</v>
      </c>
      <c r="B360" s="191">
        <f ca="1">RAND()</f>
        <v>0.9381119022076797</v>
      </c>
      <c r="C360" s="191" t="str">
        <f>Instructions!$I$30</f>
        <v>Mot 9</v>
      </c>
      <c r="D360" s="191">
        <f ca="1">RAND()</f>
        <v>0.8103931421931929</v>
      </c>
      <c r="E360" s="191" t="str">
        <f>Instructions!$I$35</f>
        <v>Mot 14</v>
      </c>
      <c r="F360" s="191">
        <f ca="1" t="shared" si="41"/>
        <v>0.8399065050807855</v>
      </c>
      <c r="G360" s="191" t="str">
        <f>Instructions!$I$40</f>
        <v>Mot 19</v>
      </c>
      <c r="H360" s="191">
        <f ca="1" t="shared" si="41"/>
        <v>0.34988920929561607</v>
      </c>
      <c r="I360" s="191" t="str">
        <f>Instructions!$I$45</f>
        <v>Mot 24</v>
      </c>
      <c r="J360" s="191">
        <f ca="1" t="shared" si="41"/>
        <v>0.5152427180737077</v>
      </c>
    </row>
    <row r="361" spans="1:10" ht="16.5">
      <c r="A361" s="191" t="str">
        <f>Instructions!$I$26</f>
        <v>Mot 5</v>
      </c>
      <c r="B361" s="191">
        <f ca="1">RAND()</f>
        <v>0.8991453920378167</v>
      </c>
      <c r="C361" s="191" t="str">
        <f>Instructions!$I$31</f>
        <v>Mot 10</v>
      </c>
      <c r="D361" s="191">
        <f ca="1">RAND()</f>
        <v>0.33995190895088956</v>
      </c>
      <c r="E361" s="191" t="str">
        <f>Instructions!$I$36</f>
        <v>Mot 15</v>
      </c>
      <c r="F361" s="191">
        <f ca="1">RAND()</f>
        <v>0.4269076982567426</v>
      </c>
      <c r="G361" s="191" t="str">
        <f>Instructions!$I$41</f>
        <v>Mot 20</v>
      </c>
      <c r="H361" s="191">
        <f ca="1" t="shared" si="41"/>
        <v>0.16537393479126283</v>
      </c>
      <c r="I361" s="191" t="str">
        <f>Instructions!$I$46</f>
        <v>Mot 25</v>
      </c>
      <c r="J361" s="191">
        <f ca="1" t="shared" si="41"/>
        <v>0.5595040910554049</v>
      </c>
    </row>
    <row r="362" ht="16.5">
      <c r="K362" s="191">
        <v>36</v>
      </c>
    </row>
    <row r="367" spans="1:10" ht="16.5">
      <c r="A367" s="191" t="str">
        <f>Instructions!$I$22</f>
        <v>Mot 1</v>
      </c>
      <c r="B367" s="191">
        <f aca="true" t="shared" si="42" ref="B367:B381">RAND()</f>
        <v>0.473616336138568</v>
      </c>
      <c r="C367" s="191" t="str">
        <f>Instructions!$I$27</f>
        <v>Mot 6</v>
      </c>
      <c r="D367" s="191">
        <f ca="1">RAND()</f>
        <v>0.557505037603984</v>
      </c>
      <c r="E367" s="191" t="str">
        <f>Instructions!$I$32</f>
        <v>Mot 11</v>
      </c>
      <c r="F367" s="191">
        <f aca="true" t="shared" si="43" ref="F367:J371">RAND()</f>
        <v>0.7856521308855612</v>
      </c>
      <c r="G367" s="191" t="str">
        <f>Instructions!$I$37</f>
        <v>Mot 16</v>
      </c>
      <c r="H367" s="191">
        <f ca="1" t="shared" si="43"/>
        <v>0.8649391862306297</v>
      </c>
      <c r="I367" s="191" t="str">
        <f>Instructions!$I$42</f>
        <v>Mot 21</v>
      </c>
      <c r="J367" s="191">
        <f ca="1" t="shared" si="43"/>
        <v>0.7862703204218021</v>
      </c>
    </row>
    <row r="368" spans="1:10" ht="16.5">
      <c r="A368" s="191" t="str">
        <f>Instructions!$I$23</f>
        <v>Mot 2</v>
      </c>
      <c r="B368" s="191">
        <f ca="1" t="shared" si="42"/>
        <v>0.2811975747730161</v>
      </c>
      <c r="C368" s="191" t="str">
        <f>Instructions!$I$28</f>
        <v>Mot 7</v>
      </c>
      <c r="D368" s="191">
        <f ca="1">RAND()</f>
        <v>0.8837213470183263</v>
      </c>
      <c r="E368" s="191" t="str">
        <f>Instructions!$I$33</f>
        <v>Mot 12</v>
      </c>
      <c r="F368" s="191">
        <f ca="1" t="shared" si="43"/>
        <v>0.5622990777200765</v>
      </c>
      <c r="G368" s="191" t="str">
        <f>Instructions!$I$38</f>
        <v>Mot 17</v>
      </c>
      <c r="H368" s="191">
        <f ca="1" t="shared" si="43"/>
        <v>0.5055288829027647</v>
      </c>
      <c r="I368" s="191" t="str">
        <f>Instructions!$I$43</f>
        <v>Mot 22</v>
      </c>
      <c r="J368" s="191">
        <f ca="1" t="shared" si="43"/>
        <v>0.12673447778762448</v>
      </c>
    </row>
    <row r="369" spans="1:10" ht="16.5">
      <c r="A369" s="191" t="str">
        <f>Instructions!$I$24</f>
        <v>Mot 3</v>
      </c>
      <c r="B369" s="191">
        <f ca="1" t="shared" si="42"/>
        <v>0.915397867020948</v>
      </c>
      <c r="C369" s="191" t="str">
        <f>Instructions!$I$29</f>
        <v>Mot 8</v>
      </c>
      <c r="D369" s="191">
        <f ca="1">RAND()</f>
        <v>0.47927000983934853</v>
      </c>
      <c r="E369" s="191" t="str">
        <f>Instructions!$I$34</f>
        <v>Mot 13</v>
      </c>
      <c r="F369" s="191">
        <f ca="1" t="shared" si="43"/>
        <v>0.9144803227948953</v>
      </c>
      <c r="G369" s="191" t="str">
        <f>Instructions!$I$39</f>
        <v>Mot 18</v>
      </c>
      <c r="H369" s="191">
        <f ca="1" t="shared" si="43"/>
        <v>0.6421585445808075</v>
      </c>
      <c r="I369" s="191" t="str">
        <f>Instructions!$I$44</f>
        <v>Mot 23</v>
      </c>
      <c r="J369" s="191">
        <f ca="1" t="shared" si="43"/>
        <v>0.35947574644813407</v>
      </c>
    </row>
    <row r="370" spans="1:10" ht="16.5">
      <c r="A370" s="191" t="str">
        <f>Instructions!$I$25</f>
        <v>Mot 4</v>
      </c>
      <c r="B370" s="191">
        <f ca="1" t="shared" si="42"/>
        <v>0.35464849643581176</v>
      </c>
      <c r="C370" s="191" t="str">
        <f>Instructions!$I$30</f>
        <v>Mot 9</v>
      </c>
      <c r="D370" s="191">
        <f ca="1">RAND()</f>
        <v>0.09767789404501626</v>
      </c>
      <c r="E370" s="191" t="str">
        <f>Instructions!$I$35</f>
        <v>Mot 14</v>
      </c>
      <c r="F370" s="191">
        <f ca="1" t="shared" si="43"/>
        <v>0.6458019273889376</v>
      </c>
      <c r="G370" s="191" t="str">
        <f>Instructions!$I$40</f>
        <v>Mot 19</v>
      </c>
      <c r="H370" s="191">
        <f ca="1" t="shared" si="43"/>
        <v>0.4865644817288065</v>
      </c>
      <c r="I370" s="191" t="str">
        <f>Instructions!$I$45</f>
        <v>Mot 24</v>
      </c>
      <c r="J370" s="191">
        <f ca="1" t="shared" si="43"/>
        <v>0.47898894641024703</v>
      </c>
    </row>
    <row r="371" spans="1:10" ht="16.5">
      <c r="A371" s="191" t="str">
        <f>Instructions!$I$26</f>
        <v>Mot 5</v>
      </c>
      <c r="B371" s="191">
        <f ca="1" t="shared" si="42"/>
        <v>0.14430764068909574</v>
      </c>
      <c r="C371" s="191" t="str">
        <f>Instructions!$I$31</f>
        <v>Mot 10</v>
      </c>
      <c r="D371" s="191">
        <f ca="1">RAND()</f>
        <v>0.8468592792662757</v>
      </c>
      <c r="E371" s="191" t="str">
        <f>Instructions!$I$36</f>
        <v>Mot 15</v>
      </c>
      <c r="F371" s="191">
        <f ca="1">RAND()</f>
        <v>0.6056628879920413</v>
      </c>
      <c r="G371" s="191" t="str">
        <f>Instructions!$I$41</f>
        <v>Mot 20</v>
      </c>
      <c r="H371" s="191">
        <f ca="1" t="shared" si="43"/>
        <v>0.9274329594694143</v>
      </c>
      <c r="I371" s="191" t="str">
        <f>Instructions!$I$46</f>
        <v>Mot 25</v>
      </c>
      <c r="J371" s="191">
        <f ca="1" t="shared" si="43"/>
        <v>0.857980731255904</v>
      </c>
    </row>
    <row r="372" ht="16.5">
      <c r="K372" s="191">
        <v>37</v>
      </c>
    </row>
    <row r="377" spans="1:10" ht="16.5">
      <c r="A377" s="191" t="str">
        <f>Instructions!$I$22</f>
        <v>Mot 1</v>
      </c>
      <c r="B377" s="191">
        <f ca="1" t="shared" si="42"/>
        <v>0.9911679912734834</v>
      </c>
      <c r="C377" s="191" t="str">
        <f>Instructions!$I$27</f>
        <v>Mot 6</v>
      </c>
      <c r="D377" s="191">
        <f ca="1">RAND()</f>
        <v>0.024498481250421977</v>
      </c>
      <c r="E377" s="191" t="str">
        <f>Instructions!$I$32</f>
        <v>Mot 11</v>
      </c>
      <c r="F377" s="191">
        <f aca="true" t="shared" si="44" ref="F377:J381">RAND()</f>
        <v>0.8585684666968942</v>
      </c>
      <c r="G377" s="191" t="str">
        <f>Instructions!$I$37</f>
        <v>Mot 16</v>
      </c>
      <c r="H377" s="191">
        <f ca="1" t="shared" si="44"/>
        <v>0.8000909200251394</v>
      </c>
      <c r="I377" s="191" t="str">
        <f>Instructions!$I$42</f>
        <v>Mot 21</v>
      </c>
      <c r="J377" s="191">
        <f ca="1" t="shared" si="44"/>
        <v>0.27535952716793377</v>
      </c>
    </row>
    <row r="378" spans="1:10" ht="16.5">
      <c r="A378" s="191" t="str">
        <f>Instructions!$I$23</f>
        <v>Mot 2</v>
      </c>
      <c r="B378" s="191">
        <f ca="1" t="shared" si="42"/>
        <v>0.9089200645174477</v>
      </c>
      <c r="C378" s="191" t="str">
        <f>Instructions!$I$28</f>
        <v>Mot 7</v>
      </c>
      <c r="D378" s="191">
        <f ca="1">RAND()</f>
        <v>0.4019741051407286</v>
      </c>
      <c r="E378" s="191" t="str">
        <f>Instructions!$I$33</f>
        <v>Mot 12</v>
      </c>
      <c r="F378" s="191">
        <f ca="1" t="shared" si="44"/>
        <v>0.1295955283924407</v>
      </c>
      <c r="G378" s="191" t="str">
        <f>Instructions!$I$38</f>
        <v>Mot 17</v>
      </c>
      <c r="H378" s="191">
        <f ca="1" t="shared" si="44"/>
        <v>0.1937891041716312</v>
      </c>
      <c r="I378" s="191" t="str">
        <f>Instructions!$I$43</f>
        <v>Mot 22</v>
      </c>
      <c r="J378" s="191">
        <f ca="1" t="shared" si="44"/>
        <v>0.4717206170066941</v>
      </c>
    </row>
    <row r="379" spans="1:10" ht="16.5">
      <c r="A379" s="191" t="str">
        <f>Instructions!$I$24</f>
        <v>Mot 3</v>
      </c>
      <c r="B379" s="191">
        <f ca="1" t="shared" si="42"/>
        <v>0.30464505991802127</v>
      </c>
      <c r="C379" s="191" t="str">
        <f>Instructions!$I$29</f>
        <v>Mot 8</v>
      </c>
      <c r="D379" s="191">
        <f ca="1">RAND()</f>
        <v>0.6165283216116223</v>
      </c>
      <c r="E379" s="191" t="str">
        <f>Instructions!$I$34</f>
        <v>Mot 13</v>
      </c>
      <c r="F379" s="191">
        <f ca="1" t="shared" si="44"/>
        <v>0.8810461699784072</v>
      </c>
      <c r="G379" s="191" t="str">
        <f>Instructions!$I$39</f>
        <v>Mot 18</v>
      </c>
      <c r="H379" s="191">
        <f ca="1" t="shared" si="44"/>
        <v>0.11051141731302594</v>
      </c>
      <c r="I379" s="191" t="str">
        <f>Instructions!$I$44</f>
        <v>Mot 23</v>
      </c>
      <c r="J379" s="191">
        <f ca="1" t="shared" si="44"/>
        <v>0.7248189995762475</v>
      </c>
    </row>
    <row r="380" spans="1:10" ht="16.5">
      <c r="A380" s="191" t="str">
        <f>Instructions!$I$25</f>
        <v>Mot 4</v>
      </c>
      <c r="B380" s="191">
        <f ca="1" t="shared" si="42"/>
        <v>0.4480475617629076</v>
      </c>
      <c r="C380" s="191" t="str">
        <f>Instructions!$I$30</f>
        <v>Mot 9</v>
      </c>
      <c r="D380" s="191">
        <f ca="1">RAND()</f>
        <v>0.3600388229657133</v>
      </c>
      <c r="E380" s="191" t="str">
        <f>Instructions!$I$35</f>
        <v>Mot 14</v>
      </c>
      <c r="F380" s="191">
        <f ca="1" t="shared" si="44"/>
        <v>0.5613081266061916</v>
      </c>
      <c r="G380" s="191" t="str">
        <f>Instructions!$I$40</f>
        <v>Mot 19</v>
      </c>
      <c r="H380" s="191">
        <f ca="1" t="shared" si="44"/>
        <v>0.38893584051087704</v>
      </c>
      <c r="I380" s="191" t="str">
        <f>Instructions!$I$45</f>
        <v>Mot 24</v>
      </c>
      <c r="J380" s="191">
        <f ca="1" t="shared" si="44"/>
        <v>0.3199723460974059</v>
      </c>
    </row>
    <row r="381" spans="1:10" ht="16.5">
      <c r="A381" s="191" t="str">
        <f>Instructions!$I$26</f>
        <v>Mot 5</v>
      </c>
      <c r="B381" s="191">
        <f ca="1" t="shared" si="42"/>
        <v>0.5669414461109868</v>
      </c>
      <c r="C381" s="191" t="str">
        <f>Instructions!$I$31</f>
        <v>Mot 10</v>
      </c>
      <c r="D381" s="191">
        <f ca="1">RAND()</f>
        <v>0.3758554785592306</v>
      </c>
      <c r="E381" s="191" t="str">
        <f>Instructions!$I$36</f>
        <v>Mot 15</v>
      </c>
      <c r="F381" s="191">
        <f ca="1">RAND()</f>
        <v>0.5750284233059135</v>
      </c>
      <c r="G381" s="191" t="str">
        <f>Instructions!$I$41</f>
        <v>Mot 20</v>
      </c>
      <c r="H381" s="191">
        <f ca="1" t="shared" si="44"/>
        <v>0.4873352009254147</v>
      </c>
      <c r="I381" s="191" t="str">
        <f>Instructions!$I$46</f>
        <v>Mot 25</v>
      </c>
      <c r="J381" s="191">
        <f ca="1" t="shared" si="44"/>
        <v>0.13700725594017038</v>
      </c>
    </row>
    <row r="382" ht="16.5">
      <c r="K382" s="191">
        <v>38</v>
      </c>
    </row>
    <row r="387" spans="1:10" ht="16.5">
      <c r="A387" s="191" t="str">
        <f>Instructions!$I$22</f>
        <v>Mot 1</v>
      </c>
      <c r="B387" s="191">
        <f ca="1">RAND()</f>
        <v>0.09946563735298763</v>
      </c>
      <c r="C387" s="191" t="str">
        <f>Instructions!$I$27</f>
        <v>Mot 6</v>
      </c>
      <c r="D387" s="191">
        <f ca="1">RAND()</f>
        <v>0.0762097441406574</v>
      </c>
      <c r="E387" s="191" t="str">
        <f>Instructions!$I$32</f>
        <v>Mot 11</v>
      </c>
      <c r="F387" s="191">
        <f aca="true" t="shared" si="45" ref="F387:J391">RAND()</f>
        <v>0.9688703416629199</v>
      </c>
      <c r="G387" s="191" t="str">
        <f>Instructions!$I$37</f>
        <v>Mot 16</v>
      </c>
      <c r="H387" s="191">
        <f ca="1" t="shared" si="45"/>
        <v>0.890338727835722</v>
      </c>
      <c r="I387" s="191" t="str">
        <f>Instructions!$I$42</f>
        <v>Mot 21</v>
      </c>
      <c r="J387" s="191">
        <f ca="1" t="shared" si="45"/>
        <v>0.4038047133910363</v>
      </c>
    </row>
    <row r="388" spans="1:10" ht="16.5">
      <c r="A388" s="191" t="str">
        <f>Instructions!$I$23</f>
        <v>Mot 2</v>
      </c>
      <c r="B388" s="191">
        <f ca="1">RAND()</f>
        <v>0.6784433480395107</v>
      </c>
      <c r="C388" s="191" t="str">
        <f>Instructions!$I$28</f>
        <v>Mot 7</v>
      </c>
      <c r="D388" s="191">
        <f ca="1">RAND()</f>
        <v>0.2224604012205812</v>
      </c>
      <c r="E388" s="191" t="str">
        <f>Instructions!$I$33</f>
        <v>Mot 12</v>
      </c>
      <c r="F388" s="191">
        <f ca="1" t="shared" si="45"/>
        <v>0.10960711821117552</v>
      </c>
      <c r="G388" s="191" t="str">
        <f>Instructions!$I$38</f>
        <v>Mot 17</v>
      </c>
      <c r="H388" s="191">
        <f ca="1" t="shared" si="45"/>
        <v>0.07401874186359192</v>
      </c>
      <c r="I388" s="191" t="str">
        <f>Instructions!$I$43</f>
        <v>Mot 22</v>
      </c>
      <c r="J388" s="191">
        <f ca="1" t="shared" si="45"/>
        <v>0.6370159060519813</v>
      </c>
    </row>
    <row r="389" spans="1:10" ht="16.5">
      <c r="A389" s="191" t="str">
        <f>Instructions!$I$24</f>
        <v>Mot 3</v>
      </c>
      <c r="B389" s="191">
        <f ca="1">RAND()</f>
        <v>0.40407271499859543</v>
      </c>
      <c r="C389" s="191" t="str">
        <f>Instructions!$I$29</f>
        <v>Mot 8</v>
      </c>
      <c r="D389" s="191">
        <f ca="1">RAND()</f>
        <v>0.4519013696743608</v>
      </c>
      <c r="E389" s="191" t="str">
        <f>Instructions!$I$34</f>
        <v>Mot 13</v>
      </c>
      <c r="F389" s="191">
        <f ca="1" t="shared" si="45"/>
        <v>0.772765998062198</v>
      </c>
      <c r="G389" s="191" t="str">
        <f>Instructions!$I$39</f>
        <v>Mot 18</v>
      </c>
      <c r="H389" s="191">
        <f ca="1" t="shared" si="45"/>
        <v>0.3317978555054385</v>
      </c>
      <c r="I389" s="191" t="str">
        <f>Instructions!$I$44</f>
        <v>Mot 23</v>
      </c>
      <c r="J389" s="191">
        <f ca="1" t="shared" si="45"/>
        <v>0.2098363421053271</v>
      </c>
    </row>
    <row r="390" spans="1:10" ht="16.5">
      <c r="A390" s="191" t="str">
        <f>Instructions!$I$25</f>
        <v>Mot 4</v>
      </c>
      <c r="B390" s="191">
        <f ca="1">RAND()</f>
        <v>0.6238360038648252</v>
      </c>
      <c r="C390" s="191" t="str">
        <f>Instructions!$I$30</f>
        <v>Mot 9</v>
      </c>
      <c r="D390" s="191">
        <f ca="1">RAND()</f>
        <v>0.6116143341124718</v>
      </c>
      <c r="E390" s="191" t="str">
        <f>Instructions!$I$35</f>
        <v>Mot 14</v>
      </c>
      <c r="F390" s="191">
        <f ca="1" t="shared" si="45"/>
        <v>0.3806733264490094</v>
      </c>
      <c r="G390" s="191" t="str">
        <f>Instructions!$I$40</f>
        <v>Mot 19</v>
      </c>
      <c r="H390" s="191">
        <f ca="1" t="shared" si="45"/>
        <v>0.5435783817529721</v>
      </c>
      <c r="I390" s="191" t="str">
        <f>Instructions!$I$45</f>
        <v>Mot 24</v>
      </c>
      <c r="J390" s="191">
        <f ca="1" t="shared" si="45"/>
        <v>0.3079262827415259</v>
      </c>
    </row>
    <row r="391" spans="1:10" ht="16.5">
      <c r="A391" s="191" t="str">
        <f>Instructions!$I$26</f>
        <v>Mot 5</v>
      </c>
      <c r="B391" s="191">
        <f ca="1">RAND()</f>
        <v>0.9721768693880785</v>
      </c>
      <c r="C391" s="191" t="str">
        <f>Instructions!$I$31</f>
        <v>Mot 10</v>
      </c>
      <c r="D391" s="191">
        <f ca="1">RAND()</f>
        <v>0.7812355133393762</v>
      </c>
      <c r="E391" s="191" t="str">
        <f>Instructions!$I$36</f>
        <v>Mot 15</v>
      </c>
      <c r="F391" s="191">
        <f ca="1">RAND()</f>
        <v>0.647402886795016</v>
      </c>
      <c r="G391" s="191" t="str">
        <f>Instructions!$I$41</f>
        <v>Mot 20</v>
      </c>
      <c r="H391" s="191">
        <f ca="1" t="shared" si="45"/>
        <v>0.23239888311044687</v>
      </c>
      <c r="I391" s="191" t="str">
        <f>Instructions!$I$46</f>
        <v>Mot 25</v>
      </c>
      <c r="J391" s="191">
        <f ca="1" t="shared" si="45"/>
        <v>0.9367534395567864</v>
      </c>
    </row>
    <row r="392" ht="16.5">
      <c r="K392" s="191">
        <v>39</v>
      </c>
    </row>
    <row r="397" spans="1:10" ht="16.5">
      <c r="A397" s="191" t="str">
        <f>Instructions!$I$22</f>
        <v>Mot 1</v>
      </c>
      <c r="B397" s="191">
        <f ca="1">RAND()</f>
        <v>0.6238867644289265</v>
      </c>
      <c r="C397" s="191" t="str">
        <f>Instructions!$I$27</f>
        <v>Mot 6</v>
      </c>
      <c r="D397" s="191">
        <f ca="1">RAND()</f>
        <v>0.7460609569025731</v>
      </c>
      <c r="E397" s="191" t="str">
        <f>Instructions!$I$32</f>
        <v>Mot 11</v>
      </c>
      <c r="F397" s="191">
        <f aca="true" t="shared" si="46" ref="F397:J401">RAND()</f>
        <v>0.5994355724734692</v>
      </c>
      <c r="G397" s="191" t="str">
        <f>Instructions!$I$37</f>
        <v>Mot 16</v>
      </c>
      <c r="H397" s="191">
        <f ca="1" t="shared" si="46"/>
        <v>0.16719875889122982</v>
      </c>
      <c r="I397" s="191" t="str">
        <f>Instructions!$I$42</f>
        <v>Mot 21</v>
      </c>
      <c r="J397" s="191">
        <f ca="1" t="shared" si="46"/>
        <v>0.5976776473454514</v>
      </c>
    </row>
    <row r="398" spans="1:10" ht="16.5">
      <c r="A398" s="191" t="str">
        <f>Instructions!$I$23</f>
        <v>Mot 2</v>
      </c>
      <c r="B398" s="191">
        <f ca="1">RAND()</f>
        <v>0.4059458594781491</v>
      </c>
      <c r="C398" s="191" t="str">
        <f>Instructions!$I$28</f>
        <v>Mot 7</v>
      </c>
      <c r="D398" s="191">
        <f ca="1">RAND()</f>
        <v>0.5795060089536826</v>
      </c>
      <c r="E398" s="191" t="str">
        <f>Instructions!$I$33</f>
        <v>Mot 12</v>
      </c>
      <c r="F398" s="191">
        <f ca="1" t="shared" si="46"/>
        <v>0.9725666984607482</v>
      </c>
      <c r="G398" s="191" t="str">
        <f>Instructions!$I$38</f>
        <v>Mot 17</v>
      </c>
      <c r="H398" s="191">
        <f ca="1" t="shared" si="46"/>
        <v>0.8271120992216465</v>
      </c>
      <c r="I398" s="191" t="str">
        <f>Instructions!$I$43</f>
        <v>Mot 22</v>
      </c>
      <c r="J398" s="191">
        <f ca="1" t="shared" si="46"/>
        <v>0.6304282274504664</v>
      </c>
    </row>
    <row r="399" spans="1:10" ht="16.5">
      <c r="A399" s="191" t="str">
        <f>Instructions!$I$24</f>
        <v>Mot 3</v>
      </c>
      <c r="B399" s="191">
        <f ca="1">RAND()</f>
        <v>0.5520942031821994</v>
      </c>
      <c r="C399" s="191" t="str">
        <f>Instructions!$I$29</f>
        <v>Mot 8</v>
      </c>
      <c r="D399" s="191">
        <f ca="1">RAND()</f>
        <v>0.929718457851978</v>
      </c>
      <c r="E399" s="191" t="str">
        <f>Instructions!$I$34</f>
        <v>Mot 13</v>
      </c>
      <c r="F399" s="191">
        <f ca="1" t="shared" si="46"/>
        <v>0.6568202320802129</v>
      </c>
      <c r="G399" s="191" t="str">
        <f>Instructions!$I$39</f>
        <v>Mot 18</v>
      </c>
      <c r="H399" s="191">
        <f ca="1" t="shared" si="46"/>
        <v>0.23268877529679877</v>
      </c>
      <c r="I399" s="191" t="str">
        <f>Instructions!$I$44</f>
        <v>Mot 23</v>
      </c>
      <c r="J399" s="191">
        <f ca="1" t="shared" si="46"/>
        <v>0.8710917574070557</v>
      </c>
    </row>
    <row r="400" spans="1:10" ht="16.5">
      <c r="A400" s="191" t="str">
        <f>Instructions!$I$25</f>
        <v>Mot 4</v>
      </c>
      <c r="B400" s="191">
        <f ca="1">RAND()</f>
        <v>0.7188358941570216</v>
      </c>
      <c r="C400" s="191" t="str">
        <f>Instructions!$I$30</f>
        <v>Mot 9</v>
      </c>
      <c r="D400" s="191">
        <f ca="1">RAND()</f>
        <v>0.3304250464137358</v>
      </c>
      <c r="E400" s="191" t="str">
        <f>Instructions!$I$35</f>
        <v>Mot 14</v>
      </c>
      <c r="F400" s="191">
        <f ca="1" t="shared" si="46"/>
        <v>0.503269087639478</v>
      </c>
      <c r="G400" s="191" t="str">
        <f>Instructions!$I$40</f>
        <v>Mot 19</v>
      </c>
      <c r="H400" s="191">
        <f ca="1" t="shared" si="46"/>
        <v>0.1354564876754154</v>
      </c>
      <c r="I400" s="191" t="str">
        <f>Instructions!$I$45</f>
        <v>Mot 24</v>
      </c>
      <c r="J400" s="191">
        <f ca="1" t="shared" si="46"/>
        <v>0.10105247998084976</v>
      </c>
    </row>
    <row r="401" spans="1:10" ht="16.5">
      <c r="A401" s="191" t="str">
        <f>Instructions!$I$26</f>
        <v>Mot 5</v>
      </c>
      <c r="B401" s="191">
        <f ca="1">RAND()</f>
        <v>0.41742295679109587</v>
      </c>
      <c r="C401" s="191" t="str">
        <f>Instructions!$I$31</f>
        <v>Mot 10</v>
      </c>
      <c r="D401" s="191">
        <f ca="1">RAND()</f>
        <v>0.0715716592145299</v>
      </c>
      <c r="E401" s="191" t="str">
        <f>Instructions!$I$36</f>
        <v>Mot 15</v>
      </c>
      <c r="F401" s="191">
        <f ca="1">RAND()</f>
        <v>0.2880516495672557</v>
      </c>
      <c r="G401" s="191" t="str">
        <f>Instructions!$I$41</f>
        <v>Mot 20</v>
      </c>
      <c r="H401" s="191">
        <f ca="1" t="shared" si="46"/>
        <v>0.11470076317776179</v>
      </c>
      <c r="I401" s="191" t="str">
        <f>Instructions!$I$46</f>
        <v>Mot 25</v>
      </c>
      <c r="J401" s="191">
        <f ca="1" t="shared" si="46"/>
        <v>0.5035968873465086</v>
      </c>
    </row>
    <row r="402" ht="16.5">
      <c r="K402" s="191">
        <v>40</v>
      </c>
    </row>
    <row r="407" spans="1:10" ht="16.5">
      <c r="A407" s="191" t="str">
        <f>Instructions!$I$22</f>
        <v>Mot 1</v>
      </c>
      <c r="B407" s="191">
        <f ca="1">RAND()</f>
        <v>0.8840456804660267</v>
      </c>
      <c r="C407" s="191" t="str">
        <f>Instructions!$I$27</f>
        <v>Mot 6</v>
      </c>
      <c r="D407" s="191">
        <f ca="1">RAND()</f>
        <v>0.7702096836256814</v>
      </c>
      <c r="E407" s="191" t="str">
        <f>Instructions!$I$32</f>
        <v>Mot 11</v>
      </c>
      <c r="F407" s="191">
        <f aca="true" t="shared" si="47" ref="F407:J411">RAND()</f>
        <v>0.26767034352580266</v>
      </c>
      <c r="G407" s="191" t="str">
        <f>Instructions!$I$37</f>
        <v>Mot 16</v>
      </c>
      <c r="H407" s="191">
        <f ca="1" t="shared" si="47"/>
        <v>0.29038347592503133</v>
      </c>
      <c r="I407" s="191" t="str">
        <f>Instructions!$I$42</f>
        <v>Mot 21</v>
      </c>
      <c r="J407" s="191">
        <f ca="1" t="shared" si="47"/>
        <v>0.1038534781962206</v>
      </c>
    </row>
    <row r="408" spans="1:10" ht="16.5">
      <c r="A408" s="191" t="str">
        <f>Instructions!$I$23</f>
        <v>Mot 2</v>
      </c>
      <c r="B408" s="191">
        <f ca="1">RAND()</f>
        <v>0.24249995514053058</v>
      </c>
      <c r="C408" s="191" t="str">
        <f>Instructions!$I$28</f>
        <v>Mot 7</v>
      </c>
      <c r="D408" s="191">
        <f ca="1">RAND()</f>
        <v>0.9830320022844843</v>
      </c>
      <c r="E408" s="191" t="str">
        <f>Instructions!$I$33</f>
        <v>Mot 12</v>
      </c>
      <c r="F408" s="191">
        <f ca="1" t="shared" si="47"/>
        <v>0.15479758416030553</v>
      </c>
      <c r="G408" s="191" t="str">
        <f>Instructions!$I$38</f>
        <v>Mot 17</v>
      </c>
      <c r="H408" s="191">
        <f ca="1" t="shared" si="47"/>
        <v>0.4323553208902391</v>
      </c>
      <c r="I408" s="191" t="str">
        <f>Instructions!$I$43</f>
        <v>Mot 22</v>
      </c>
      <c r="J408" s="191">
        <f ca="1" t="shared" si="47"/>
        <v>0.3689831541800942</v>
      </c>
    </row>
    <row r="409" spans="1:10" ht="16.5">
      <c r="A409" s="191" t="str">
        <f>Instructions!$I$24</f>
        <v>Mot 3</v>
      </c>
      <c r="B409" s="191">
        <f ca="1">RAND()</f>
        <v>0.9304966582003003</v>
      </c>
      <c r="C409" s="191" t="str">
        <f>Instructions!$I$29</f>
        <v>Mot 8</v>
      </c>
      <c r="D409" s="191">
        <f ca="1">RAND()</f>
        <v>0.6627971401579015</v>
      </c>
      <c r="E409" s="191" t="str">
        <f>Instructions!$I$34</f>
        <v>Mot 13</v>
      </c>
      <c r="F409" s="191">
        <f ca="1" t="shared" si="47"/>
        <v>0.034257436334448554</v>
      </c>
      <c r="G409" s="191" t="str">
        <f>Instructions!$I$39</f>
        <v>Mot 18</v>
      </c>
      <c r="H409" s="191">
        <f ca="1" t="shared" si="47"/>
        <v>0.6448401221885478</v>
      </c>
      <c r="I409" s="191" t="str">
        <f>Instructions!$I$44</f>
        <v>Mot 23</v>
      </c>
      <c r="J409" s="191">
        <f ca="1" t="shared" si="47"/>
        <v>0.5613740171294196</v>
      </c>
    </row>
    <row r="410" spans="1:10" ht="16.5">
      <c r="A410" s="191" t="str">
        <f>Instructions!$I$25</f>
        <v>Mot 4</v>
      </c>
      <c r="B410" s="191">
        <f ca="1">RAND()</f>
        <v>0.7290782848501379</v>
      </c>
      <c r="C410" s="191" t="str">
        <f>Instructions!$I$30</f>
        <v>Mot 9</v>
      </c>
      <c r="D410" s="191">
        <f ca="1">RAND()</f>
        <v>0.12949050037771448</v>
      </c>
      <c r="E410" s="191" t="str">
        <f>Instructions!$I$35</f>
        <v>Mot 14</v>
      </c>
      <c r="F410" s="191">
        <f ca="1" t="shared" si="47"/>
        <v>0.8357084413209146</v>
      </c>
      <c r="G410" s="191" t="str">
        <f>Instructions!$I$40</f>
        <v>Mot 19</v>
      </c>
      <c r="H410" s="191">
        <f ca="1" t="shared" si="47"/>
        <v>0.8658035673647654</v>
      </c>
      <c r="I410" s="191" t="str">
        <f>Instructions!$I$45</f>
        <v>Mot 24</v>
      </c>
      <c r="J410" s="191">
        <f ca="1" t="shared" si="47"/>
        <v>0.8757363382718593</v>
      </c>
    </row>
    <row r="411" spans="1:10" ht="16.5">
      <c r="A411" s="191" t="str">
        <f>Instructions!$I$26</f>
        <v>Mot 5</v>
      </c>
      <c r="B411" s="191">
        <f ca="1">RAND()</f>
        <v>0.0174087294865668</v>
      </c>
      <c r="C411" s="191" t="str">
        <f>Instructions!$I$31</f>
        <v>Mot 10</v>
      </c>
      <c r="D411" s="191">
        <f ca="1">RAND()</f>
        <v>0.6258419163309636</v>
      </c>
      <c r="E411" s="191" t="str">
        <f>Instructions!$I$36</f>
        <v>Mot 15</v>
      </c>
      <c r="F411" s="191">
        <f ca="1">RAND()</f>
        <v>0.5086295881139996</v>
      </c>
      <c r="G411" s="191" t="str">
        <f>Instructions!$I$41</f>
        <v>Mot 20</v>
      </c>
      <c r="H411" s="191">
        <f ca="1" t="shared" si="47"/>
        <v>0.25119195511649883</v>
      </c>
      <c r="I411" s="191" t="str">
        <f>Instructions!$I$46</f>
        <v>Mot 25</v>
      </c>
      <c r="J411" s="191">
        <f ca="1" t="shared" si="47"/>
        <v>0.20707552151825903</v>
      </c>
    </row>
    <row r="412" ht="16.5">
      <c r="K412" s="191">
        <v>41</v>
      </c>
    </row>
    <row r="417" spans="1:10" ht="16.5">
      <c r="A417" s="191" t="str">
        <f>Instructions!$I$22</f>
        <v>Mot 1</v>
      </c>
      <c r="B417" s="191">
        <f aca="true" t="shared" si="48" ref="B417:B431">RAND()</f>
        <v>0.638147339406553</v>
      </c>
      <c r="C417" s="191" t="str">
        <f>Instructions!$I$27</f>
        <v>Mot 6</v>
      </c>
      <c r="D417" s="191">
        <f ca="1">RAND()</f>
        <v>0.7558146891894126</v>
      </c>
      <c r="E417" s="191" t="str">
        <f>Instructions!$I$32</f>
        <v>Mot 11</v>
      </c>
      <c r="F417" s="191">
        <f aca="true" t="shared" si="49" ref="F417:J421">RAND()</f>
        <v>0.5135675153949993</v>
      </c>
      <c r="G417" s="191" t="str">
        <f>Instructions!$I$37</f>
        <v>Mot 16</v>
      </c>
      <c r="H417" s="191">
        <f ca="1" t="shared" si="49"/>
        <v>0.3507502394868166</v>
      </c>
      <c r="I417" s="191" t="str">
        <f>Instructions!$I$42</f>
        <v>Mot 21</v>
      </c>
      <c r="J417" s="191">
        <f ca="1" t="shared" si="49"/>
        <v>0.4717575335906218</v>
      </c>
    </row>
    <row r="418" spans="1:10" ht="16.5">
      <c r="A418" s="191" t="str">
        <f>Instructions!$I$23</f>
        <v>Mot 2</v>
      </c>
      <c r="B418" s="191">
        <f ca="1" t="shared" si="48"/>
        <v>0.09797274961089564</v>
      </c>
      <c r="C418" s="191" t="str">
        <f>Instructions!$I$28</f>
        <v>Mot 7</v>
      </c>
      <c r="D418" s="191">
        <f ca="1">RAND()</f>
        <v>0.7658326528895169</v>
      </c>
      <c r="E418" s="191" t="str">
        <f>Instructions!$I$33</f>
        <v>Mot 12</v>
      </c>
      <c r="F418" s="191">
        <f ca="1" t="shared" si="49"/>
        <v>0.987640596849312</v>
      </c>
      <c r="G418" s="191" t="str">
        <f>Instructions!$I$38</f>
        <v>Mot 17</v>
      </c>
      <c r="H418" s="191">
        <f ca="1" t="shared" si="49"/>
        <v>0.255716298961396</v>
      </c>
      <c r="I418" s="191" t="str">
        <f>Instructions!$I$43</f>
        <v>Mot 22</v>
      </c>
      <c r="J418" s="191">
        <f ca="1" t="shared" si="49"/>
        <v>0.5219696881241729</v>
      </c>
    </row>
    <row r="419" spans="1:10" ht="16.5">
      <c r="A419" s="191" t="str">
        <f>Instructions!$I$24</f>
        <v>Mot 3</v>
      </c>
      <c r="B419" s="191">
        <f ca="1" t="shared" si="48"/>
        <v>0.9332933336982151</v>
      </c>
      <c r="C419" s="191" t="str">
        <f>Instructions!$I$29</f>
        <v>Mot 8</v>
      </c>
      <c r="D419" s="191">
        <f ca="1">RAND()</f>
        <v>0.7598475755294102</v>
      </c>
      <c r="E419" s="191" t="str">
        <f>Instructions!$I$34</f>
        <v>Mot 13</v>
      </c>
      <c r="F419" s="191">
        <f ca="1" t="shared" si="49"/>
        <v>0.7444782792406794</v>
      </c>
      <c r="G419" s="191" t="str">
        <f>Instructions!$I$39</f>
        <v>Mot 18</v>
      </c>
      <c r="H419" s="191">
        <f ca="1" t="shared" si="49"/>
        <v>0.6330001321087526</v>
      </c>
      <c r="I419" s="191" t="str">
        <f>Instructions!$I$44</f>
        <v>Mot 23</v>
      </c>
      <c r="J419" s="191">
        <f ca="1" t="shared" si="49"/>
        <v>0.6838487158662101</v>
      </c>
    </row>
    <row r="420" spans="1:10" ht="16.5">
      <c r="A420" s="191" t="str">
        <f>Instructions!$I$25</f>
        <v>Mot 4</v>
      </c>
      <c r="B420" s="191">
        <f ca="1" t="shared" si="48"/>
        <v>0.17006144407304502</v>
      </c>
      <c r="C420" s="191" t="str">
        <f>Instructions!$I$30</f>
        <v>Mot 9</v>
      </c>
      <c r="D420" s="191">
        <f ca="1">RAND()</f>
        <v>0.7925218853140557</v>
      </c>
      <c r="E420" s="191" t="str">
        <f>Instructions!$I$35</f>
        <v>Mot 14</v>
      </c>
      <c r="F420" s="191">
        <f ca="1" t="shared" si="49"/>
        <v>0.35832098666739653</v>
      </c>
      <c r="G420" s="191" t="str">
        <f>Instructions!$I$40</f>
        <v>Mot 19</v>
      </c>
      <c r="H420" s="191">
        <f ca="1" t="shared" si="49"/>
        <v>0.3558034480276</v>
      </c>
      <c r="I420" s="191" t="str">
        <f>Instructions!$I$45</f>
        <v>Mot 24</v>
      </c>
      <c r="J420" s="191">
        <f ca="1" t="shared" si="49"/>
        <v>0.17335931549799677</v>
      </c>
    </row>
    <row r="421" spans="1:10" ht="16.5">
      <c r="A421" s="191" t="str">
        <f>Instructions!$I$26</f>
        <v>Mot 5</v>
      </c>
      <c r="B421" s="191">
        <f ca="1" t="shared" si="48"/>
        <v>0.14506276846365818</v>
      </c>
      <c r="C421" s="191" t="str">
        <f>Instructions!$I$31</f>
        <v>Mot 10</v>
      </c>
      <c r="D421" s="191">
        <f ca="1">RAND()</f>
        <v>0.19310180466822968</v>
      </c>
      <c r="E421" s="191" t="str">
        <f>Instructions!$I$36</f>
        <v>Mot 15</v>
      </c>
      <c r="F421" s="191">
        <f ca="1">RAND()</f>
        <v>0.6110999771715351</v>
      </c>
      <c r="G421" s="191" t="str">
        <f>Instructions!$I$41</f>
        <v>Mot 20</v>
      </c>
      <c r="H421" s="191">
        <f ca="1" t="shared" si="49"/>
        <v>0.7191988269308862</v>
      </c>
      <c r="I421" s="191" t="str">
        <f>Instructions!$I$46</f>
        <v>Mot 25</v>
      </c>
      <c r="J421" s="191">
        <f ca="1" t="shared" si="49"/>
        <v>0.18628697828309138</v>
      </c>
    </row>
    <row r="422" ht="16.5">
      <c r="K422" s="191">
        <v>42</v>
      </c>
    </row>
    <row r="427" spans="1:10" ht="16.5">
      <c r="A427" s="191" t="str">
        <f>Instructions!$I$22</f>
        <v>Mot 1</v>
      </c>
      <c r="B427" s="191">
        <f ca="1" t="shared" si="48"/>
        <v>0.22253066691814716</v>
      </c>
      <c r="C427" s="191" t="str">
        <f>Instructions!$I$27</f>
        <v>Mot 6</v>
      </c>
      <c r="D427" s="191">
        <f ca="1">RAND()</f>
        <v>0.9282243112418932</v>
      </c>
      <c r="E427" s="191" t="str">
        <f>Instructions!$I$32</f>
        <v>Mot 11</v>
      </c>
      <c r="F427" s="191">
        <f aca="true" t="shared" si="50" ref="F427:J431">RAND()</f>
        <v>0.25773667897190533</v>
      </c>
      <c r="G427" s="191" t="str">
        <f>Instructions!$I$37</f>
        <v>Mot 16</v>
      </c>
      <c r="H427" s="191">
        <f ca="1" t="shared" si="50"/>
        <v>0.334660318122321</v>
      </c>
      <c r="I427" s="191" t="str">
        <f>Instructions!$I$42</f>
        <v>Mot 21</v>
      </c>
      <c r="J427" s="191">
        <f ca="1" t="shared" si="50"/>
        <v>0.8364986074569086</v>
      </c>
    </row>
    <row r="428" spans="1:10" ht="16.5">
      <c r="A428" s="191" t="str">
        <f>Instructions!$I$23</f>
        <v>Mot 2</v>
      </c>
      <c r="B428" s="191">
        <f ca="1" t="shared" si="48"/>
        <v>0.19556131037329483</v>
      </c>
      <c r="C428" s="191" t="str">
        <f>Instructions!$I$28</f>
        <v>Mot 7</v>
      </c>
      <c r="D428" s="191">
        <f ca="1">RAND()</f>
        <v>0.12335126167047117</v>
      </c>
      <c r="E428" s="191" t="str">
        <f>Instructions!$I$33</f>
        <v>Mot 12</v>
      </c>
      <c r="F428" s="191">
        <f ca="1" t="shared" si="50"/>
        <v>0.9531267248300931</v>
      </c>
      <c r="G428" s="191" t="str">
        <f>Instructions!$I$38</f>
        <v>Mot 17</v>
      </c>
      <c r="H428" s="191">
        <f ca="1" t="shared" si="50"/>
        <v>0.19391849024882346</v>
      </c>
      <c r="I428" s="191" t="str">
        <f>Instructions!$I$43</f>
        <v>Mot 22</v>
      </c>
      <c r="J428" s="191">
        <f ca="1" t="shared" si="50"/>
        <v>0.9214652232229391</v>
      </c>
    </row>
    <row r="429" spans="1:10" ht="16.5">
      <c r="A429" s="191" t="str">
        <f>Instructions!$I$24</f>
        <v>Mot 3</v>
      </c>
      <c r="B429" s="191">
        <f ca="1" t="shared" si="48"/>
        <v>0.7477418949920633</v>
      </c>
      <c r="C429" s="191" t="str">
        <f>Instructions!$I$29</f>
        <v>Mot 8</v>
      </c>
      <c r="D429" s="191">
        <f ca="1">RAND()</f>
        <v>0.013442373625947024</v>
      </c>
      <c r="E429" s="191" t="str">
        <f>Instructions!$I$34</f>
        <v>Mot 13</v>
      </c>
      <c r="F429" s="191">
        <f ca="1" t="shared" si="50"/>
        <v>0.6184715484626759</v>
      </c>
      <c r="G429" s="191" t="str">
        <f>Instructions!$I$39</f>
        <v>Mot 18</v>
      </c>
      <c r="H429" s="191">
        <f ca="1" t="shared" si="50"/>
        <v>0.7231512958361158</v>
      </c>
      <c r="I429" s="191" t="str">
        <f>Instructions!$I$44</f>
        <v>Mot 23</v>
      </c>
      <c r="J429" s="191">
        <f ca="1" t="shared" si="50"/>
        <v>0.10902016640610068</v>
      </c>
    </row>
    <row r="430" spans="1:10" ht="16.5">
      <c r="A430" s="191" t="str">
        <f>Instructions!$I$25</f>
        <v>Mot 4</v>
      </c>
      <c r="B430" s="191">
        <f ca="1" t="shared" si="48"/>
        <v>0.3285487454846917</v>
      </c>
      <c r="C430" s="191" t="str">
        <f>Instructions!$I$30</f>
        <v>Mot 9</v>
      </c>
      <c r="D430" s="191">
        <f ca="1">RAND()</f>
        <v>0.30934764618892474</v>
      </c>
      <c r="E430" s="191" t="str">
        <f>Instructions!$I$35</f>
        <v>Mot 14</v>
      </c>
      <c r="F430" s="191">
        <f ca="1" t="shared" si="50"/>
        <v>0.15299567117467172</v>
      </c>
      <c r="G430" s="191" t="str">
        <f>Instructions!$I$40</f>
        <v>Mot 19</v>
      </c>
      <c r="H430" s="191">
        <f ca="1" t="shared" si="50"/>
        <v>0.5525150469437049</v>
      </c>
      <c r="I430" s="191" t="str">
        <f>Instructions!$I$45</f>
        <v>Mot 24</v>
      </c>
      <c r="J430" s="191">
        <f ca="1" t="shared" si="50"/>
        <v>0.1832507254936978</v>
      </c>
    </row>
    <row r="431" spans="1:10" ht="16.5">
      <c r="A431" s="191" t="str">
        <f>Instructions!$I$26</f>
        <v>Mot 5</v>
      </c>
      <c r="B431" s="191">
        <f ca="1" t="shared" si="48"/>
        <v>0.5174346021148853</v>
      </c>
      <c r="C431" s="191" t="str">
        <f>Instructions!$I$31</f>
        <v>Mot 10</v>
      </c>
      <c r="D431" s="191">
        <f ca="1">RAND()</f>
        <v>0.32434661595941927</v>
      </c>
      <c r="E431" s="191" t="str">
        <f>Instructions!$I$36</f>
        <v>Mot 15</v>
      </c>
      <c r="F431" s="191">
        <f ca="1">RAND()</f>
        <v>0.31854122626385983</v>
      </c>
      <c r="G431" s="191" t="str">
        <f>Instructions!$I$41</f>
        <v>Mot 20</v>
      </c>
      <c r="H431" s="191">
        <f ca="1" t="shared" si="50"/>
        <v>0.18638239901883957</v>
      </c>
      <c r="I431" s="191" t="str">
        <f>Instructions!$I$46</f>
        <v>Mot 25</v>
      </c>
      <c r="J431" s="191">
        <f ca="1" t="shared" si="50"/>
        <v>0.4286155884579227</v>
      </c>
    </row>
    <row r="432" ht="16.5">
      <c r="K432" s="191">
        <v>43</v>
      </c>
    </row>
    <row r="437" spans="1:10" ht="16.5">
      <c r="A437" s="191" t="str">
        <f>Instructions!$I$22</f>
        <v>Mot 1</v>
      </c>
      <c r="B437" s="191">
        <f ca="1">RAND()</f>
        <v>0.33618361034590893</v>
      </c>
      <c r="C437" s="191" t="str">
        <f>Instructions!$I$27</f>
        <v>Mot 6</v>
      </c>
      <c r="D437" s="191">
        <f ca="1">RAND()</f>
        <v>0.23698254824098008</v>
      </c>
      <c r="E437" s="191" t="str">
        <f>Instructions!$I$32</f>
        <v>Mot 11</v>
      </c>
      <c r="F437" s="191">
        <f aca="true" t="shared" si="51" ref="F437:J441">RAND()</f>
        <v>0.4177042482536901</v>
      </c>
      <c r="G437" s="191" t="str">
        <f>Instructions!$I$37</f>
        <v>Mot 16</v>
      </c>
      <c r="H437" s="191">
        <f ca="1" t="shared" si="51"/>
        <v>0.4170219310209521</v>
      </c>
      <c r="I437" s="191" t="str">
        <f>Instructions!$I$42</f>
        <v>Mot 21</v>
      </c>
      <c r="J437" s="191">
        <f ca="1" t="shared" si="51"/>
        <v>0.8610096678166491</v>
      </c>
    </row>
    <row r="438" spans="1:10" ht="16.5">
      <c r="A438" s="191" t="str">
        <f>Instructions!$I$23</f>
        <v>Mot 2</v>
      </c>
      <c r="B438" s="191">
        <f ca="1">RAND()</f>
        <v>0.15894691876885603</v>
      </c>
      <c r="C438" s="191" t="str">
        <f>Instructions!$I$28</f>
        <v>Mot 7</v>
      </c>
      <c r="D438" s="191">
        <f ca="1">RAND()</f>
        <v>0.6846196162619577</v>
      </c>
      <c r="E438" s="191" t="str">
        <f>Instructions!$I$33</f>
        <v>Mot 12</v>
      </c>
      <c r="F438" s="191">
        <f ca="1" t="shared" si="51"/>
        <v>0.887443274772322</v>
      </c>
      <c r="G438" s="191" t="str">
        <f>Instructions!$I$38</f>
        <v>Mot 17</v>
      </c>
      <c r="H438" s="191">
        <f ca="1" t="shared" si="51"/>
        <v>0.9121934890193183</v>
      </c>
      <c r="I438" s="191" t="str">
        <f>Instructions!$I$43</f>
        <v>Mot 22</v>
      </c>
      <c r="J438" s="191">
        <f ca="1" t="shared" si="51"/>
        <v>0.48086702274294624</v>
      </c>
    </row>
    <row r="439" spans="1:10" ht="16.5">
      <c r="A439" s="191" t="str">
        <f>Instructions!$I$24</f>
        <v>Mot 3</v>
      </c>
      <c r="B439" s="191">
        <f ca="1">RAND()</f>
        <v>0.6456785046360124</v>
      </c>
      <c r="C439" s="191" t="str">
        <f>Instructions!$I$29</f>
        <v>Mot 8</v>
      </c>
      <c r="D439" s="191">
        <f ca="1">RAND()</f>
        <v>0.8139585086352581</v>
      </c>
      <c r="E439" s="191" t="str">
        <f>Instructions!$I$34</f>
        <v>Mot 13</v>
      </c>
      <c r="F439" s="191">
        <f ca="1" t="shared" si="51"/>
        <v>0.955148655383503</v>
      </c>
      <c r="G439" s="191" t="str">
        <f>Instructions!$I$39</f>
        <v>Mot 18</v>
      </c>
      <c r="H439" s="191">
        <f ca="1" t="shared" si="51"/>
        <v>0.4872090577897391</v>
      </c>
      <c r="I439" s="191" t="str">
        <f>Instructions!$I$44</f>
        <v>Mot 23</v>
      </c>
      <c r="J439" s="191">
        <f ca="1" t="shared" si="51"/>
        <v>0.27393393522588017</v>
      </c>
    </row>
    <row r="440" spans="1:10" ht="16.5">
      <c r="A440" s="191" t="str">
        <f>Instructions!$I$25</f>
        <v>Mot 4</v>
      </c>
      <c r="B440" s="191">
        <f ca="1">RAND()</f>
        <v>0.9692940132119848</v>
      </c>
      <c r="C440" s="191" t="str">
        <f>Instructions!$I$30</f>
        <v>Mot 9</v>
      </c>
      <c r="D440" s="191">
        <f ca="1">RAND()</f>
        <v>0.24888693480407498</v>
      </c>
      <c r="E440" s="191" t="str">
        <f>Instructions!$I$35</f>
        <v>Mot 14</v>
      </c>
      <c r="F440" s="191">
        <f ca="1" t="shared" si="51"/>
        <v>0.6828637584097101</v>
      </c>
      <c r="G440" s="191" t="str">
        <f>Instructions!$I$40</f>
        <v>Mot 19</v>
      </c>
      <c r="H440" s="191">
        <f ca="1" t="shared" si="51"/>
        <v>0.6487774563174837</v>
      </c>
      <c r="I440" s="191" t="str">
        <f>Instructions!$I$45</f>
        <v>Mot 24</v>
      </c>
      <c r="J440" s="191">
        <f ca="1" t="shared" si="51"/>
        <v>0.756303544773788</v>
      </c>
    </row>
    <row r="441" spans="1:10" ht="16.5">
      <c r="A441" s="191" t="str">
        <f>Instructions!$I$26</f>
        <v>Mot 5</v>
      </c>
      <c r="B441" s="191">
        <f ca="1">RAND()</f>
        <v>0.6866414628415589</v>
      </c>
      <c r="C441" s="191" t="str">
        <f>Instructions!$I$31</f>
        <v>Mot 10</v>
      </c>
      <c r="D441" s="191">
        <f ca="1">RAND()</f>
        <v>0.6695435920103382</v>
      </c>
      <c r="E441" s="191" t="str">
        <f>Instructions!$I$36</f>
        <v>Mot 15</v>
      </c>
      <c r="F441" s="191">
        <f ca="1">RAND()</f>
        <v>0.542951075507658</v>
      </c>
      <c r="G441" s="191" t="str">
        <f>Instructions!$I$41</f>
        <v>Mot 20</v>
      </c>
      <c r="H441" s="191">
        <f ca="1" t="shared" si="51"/>
        <v>0.8273449582528265</v>
      </c>
      <c r="I441" s="191" t="str">
        <f>Instructions!$I$46</f>
        <v>Mot 25</v>
      </c>
      <c r="J441" s="191">
        <f ca="1" t="shared" si="51"/>
        <v>0.18958142366332675</v>
      </c>
    </row>
    <row r="442" ht="16.5">
      <c r="K442" s="191">
        <v>44</v>
      </c>
    </row>
    <row r="447" spans="1:10" ht="16.5">
      <c r="A447" s="191" t="str">
        <f>Instructions!$I$22</f>
        <v>Mot 1</v>
      </c>
      <c r="B447" s="191">
        <f ca="1">RAND()</f>
        <v>0.10031084389973188</v>
      </c>
      <c r="C447" s="191" t="str">
        <f>Instructions!$I$27</f>
        <v>Mot 6</v>
      </c>
      <c r="D447" s="191">
        <f ca="1">RAND()</f>
        <v>0.8750550976080211</v>
      </c>
      <c r="E447" s="191" t="str">
        <f>Instructions!$I$32</f>
        <v>Mot 11</v>
      </c>
      <c r="F447" s="191">
        <f aca="true" t="shared" si="52" ref="F447:J451">RAND()</f>
        <v>0.2998879830675717</v>
      </c>
      <c r="G447" s="191" t="str">
        <f>Instructions!$I$37</f>
        <v>Mot 16</v>
      </c>
      <c r="H447" s="191">
        <f ca="1" t="shared" si="52"/>
        <v>0.9085611659722008</v>
      </c>
      <c r="I447" s="191" t="str">
        <f>Instructions!$I$42</f>
        <v>Mot 21</v>
      </c>
      <c r="J447" s="191">
        <f ca="1" t="shared" si="52"/>
        <v>0.3393478590327289</v>
      </c>
    </row>
    <row r="448" spans="1:10" ht="16.5">
      <c r="A448" s="191" t="str">
        <f>Instructions!$I$23</f>
        <v>Mot 2</v>
      </c>
      <c r="B448" s="191">
        <f ca="1">RAND()</f>
        <v>0.3236037834352856</v>
      </c>
      <c r="C448" s="191" t="str">
        <f>Instructions!$I$28</f>
        <v>Mot 7</v>
      </c>
      <c r="D448" s="191">
        <f ca="1">RAND()</f>
        <v>0.28063527263362265</v>
      </c>
      <c r="E448" s="191" t="str">
        <f>Instructions!$I$33</f>
        <v>Mot 12</v>
      </c>
      <c r="F448" s="191">
        <f ca="1" t="shared" si="52"/>
        <v>0.017039494638662056</v>
      </c>
      <c r="G448" s="191" t="str">
        <f>Instructions!$I$38</f>
        <v>Mot 17</v>
      </c>
      <c r="H448" s="191">
        <f ca="1" t="shared" si="52"/>
        <v>0.16957091164768956</v>
      </c>
      <c r="I448" s="191" t="str">
        <f>Instructions!$I$43</f>
        <v>Mot 22</v>
      </c>
      <c r="J448" s="191">
        <f ca="1" t="shared" si="52"/>
        <v>0.896899013483558</v>
      </c>
    </row>
    <row r="449" spans="1:10" ht="16.5">
      <c r="A449" s="191" t="str">
        <f>Instructions!$I$24</f>
        <v>Mot 3</v>
      </c>
      <c r="B449" s="191">
        <f ca="1">RAND()</f>
        <v>0.6478645992389154</v>
      </c>
      <c r="C449" s="191" t="str">
        <f>Instructions!$I$29</f>
        <v>Mot 8</v>
      </c>
      <c r="D449" s="191">
        <f ca="1">RAND()</f>
        <v>0.7634310458138477</v>
      </c>
      <c r="E449" s="191" t="str">
        <f>Instructions!$I$34</f>
        <v>Mot 13</v>
      </c>
      <c r="F449" s="191">
        <f ca="1" t="shared" si="52"/>
        <v>0.04969593747257761</v>
      </c>
      <c r="G449" s="191" t="str">
        <f>Instructions!$I$39</f>
        <v>Mot 18</v>
      </c>
      <c r="H449" s="191">
        <f ca="1" t="shared" si="52"/>
        <v>0.1331052919499689</v>
      </c>
      <c r="I449" s="191" t="str">
        <f>Instructions!$I$44</f>
        <v>Mot 23</v>
      </c>
      <c r="J449" s="191">
        <f ca="1" t="shared" si="52"/>
        <v>0.05136688354129426</v>
      </c>
    </row>
    <row r="450" spans="1:10" ht="16.5">
      <c r="A450" s="191" t="str">
        <f>Instructions!$I$25</f>
        <v>Mot 4</v>
      </c>
      <c r="B450" s="191">
        <f ca="1">RAND()</f>
        <v>0.45496183353215813</v>
      </c>
      <c r="C450" s="191" t="str">
        <f>Instructions!$I$30</f>
        <v>Mot 9</v>
      </c>
      <c r="D450" s="191">
        <f ca="1">RAND()</f>
        <v>0.18538738141762445</v>
      </c>
      <c r="E450" s="191" t="str">
        <f>Instructions!$I$35</f>
        <v>Mot 14</v>
      </c>
      <c r="F450" s="191">
        <f ca="1" t="shared" si="52"/>
        <v>0.011787874783296903</v>
      </c>
      <c r="G450" s="191" t="str">
        <f>Instructions!$I$40</f>
        <v>Mot 19</v>
      </c>
      <c r="H450" s="191">
        <f ca="1" t="shared" si="52"/>
        <v>0.9693242499268542</v>
      </c>
      <c r="I450" s="191" t="str">
        <f>Instructions!$I$45</f>
        <v>Mot 24</v>
      </c>
      <c r="J450" s="191">
        <f ca="1" t="shared" si="52"/>
        <v>0.4888931489782026</v>
      </c>
    </row>
    <row r="451" spans="1:10" ht="16.5">
      <c r="A451" s="191" t="str">
        <f>Instructions!$I$26</f>
        <v>Mot 5</v>
      </c>
      <c r="B451" s="191">
        <f ca="1">RAND()</f>
        <v>0.0803759963578149</v>
      </c>
      <c r="C451" s="191" t="str">
        <f>Instructions!$I$31</f>
        <v>Mot 10</v>
      </c>
      <c r="D451" s="191">
        <f ca="1">RAND()</f>
        <v>0.5812586071447081</v>
      </c>
      <c r="E451" s="191" t="str">
        <f>Instructions!$I$36</f>
        <v>Mot 15</v>
      </c>
      <c r="F451" s="191">
        <f ca="1">RAND()</f>
        <v>0.7297936171757305</v>
      </c>
      <c r="G451" s="191" t="str">
        <f>Instructions!$I$41</f>
        <v>Mot 20</v>
      </c>
      <c r="H451" s="191">
        <f ca="1" t="shared" si="52"/>
        <v>0.2259054892862492</v>
      </c>
      <c r="I451" s="191" t="str">
        <f>Instructions!$I$46</f>
        <v>Mot 25</v>
      </c>
      <c r="J451" s="191">
        <f ca="1" t="shared" si="52"/>
        <v>0.5757153889241469</v>
      </c>
    </row>
    <row r="452" ht="16.5">
      <c r="K452" s="191">
        <v>45</v>
      </c>
    </row>
    <row r="457" spans="1:10" ht="16.5">
      <c r="A457" s="191" t="str">
        <f>Instructions!$I$22</f>
        <v>Mot 1</v>
      </c>
      <c r="B457" s="191">
        <f ca="1">RAND()</f>
        <v>0.6233083592670017</v>
      </c>
      <c r="C457" s="191" t="str">
        <f>Instructions!$I$27</f>
        <v>Mot 6</v>
      </c>
      <c r="D457" s="191">
        <f ca="1">RAND()</f>
        <v>0.39844323089775724</v>
      </c>
      <c r="E457" s="191" t="str">
        <f>Instructions!$I$32</f>
        <v>Mot 11</v>
      </c>
      <c r="F457" s="191">
        <f aca="true" t="shared" si="53" ref="F457:J461">RAND()</f>
        <v>0.8703796426513413</v>
      </c>
      <c r="G457" s="191" t="str">
        <f>Instructions!$I$37</f>
        <v>Mot 16</v>
      </c>
      <c r="H457" s="191">
        <f ca="1" t="shared" si="53"/>
        <v>0.777902760527905</v>
      </c>
      <c r="I457" s="191" t="str">
        <f>Instructions!$I$42</f>
        <v>Mot 21</v>
      </c>
      <c r="J457" s="191">
        <f ca="1" t="shared" si="53"/>
        <v>0.6358834916982952</v>
      </c>
    </row>
    <row r="458" spans="1:10" ht="16.5">
      <c r="A458" s="191" t="str">
        <f>Instructions!$I$23</f>
        <v>Mot 2</v>
      </c>
      <c r="B458" s="191">
        <f ca="1">RAND()</f>
        <v>0.2934579473066503</v>
      </c>
      <c r="C458" s="191" t="str">
        <f>Instructions!$I$28</f>
        <v>Mot 7</v>
      </c>
      <c r="D458" s="191">
        <f ca="1">RAND()</f>
        <v>0.7115077147040124</v>
      </c>
      <c r="E458" s="191" t="str">
        <f>Instructions!$I$33</f>
        <v>Mot 12</v>
      </c>
      <c r="F458" s="191">
        <f ca="1" t="shared" si="53"/>
        <v>0.11372645978633866</v>
      </c>
      <c r="G458" s="191" t="str">
        <f>Instructions!$I$38</f>
        <v>Mot 17</v>
      </c>
      <c r="H458" s="191">
        <f ca="1" t="shared" si="53"/>
        <v>0.442252097161975</v>
      </c>
      <c r="I458" s="191" t="str">
        <f>Instructions!$I$43</f>
        <v>Mot 22</v>
      </c>
      <c r="J458" s="191">
        <f ca="1" t="shared" si="53"/>
        <v>0.2723009789560854</v>
      </c>
    </row>
    <row r="459" spans="1:10" ht="16.5">
      <c r="A459" s="191" t="str">
        <f>Instructions!$I$24</f>
        <v>Mot 3</v>
      </c>
      <c r="B459" s="191">
        <f ca="1">RAND()</f>
        <v>0.44337869288208465</v>
      </c>
      <c r="C459" s="191" t="str">
        <f>Instructions!$I$29</f>
        <v>Mot 8</v>
      </c>
      <c r="D459" s="191">
        <f ca="1">RAND()</f>
        <v>0.2764101969874122</v>
      </c>
      <c r="E459" s="191" t="str">
        <f>Instructions!$I$34</f>
        <v>Mot 13</v>
      </c>
      <c r="F459" s="191">
        <f ca="1" t="shared" si="53"/>
        <v>0.42983602763086914</v>
      </c>
      <c r="G459" s="191" t="str">
        <f>Instructions!$I$39</f>
        <v>Mot 18</v>
      </c>
      <c r="H459" s="191">
        <f ca="1" t="shared" si="53"/>
        <v>0.6517535296250365</v>
      </c>
      <c r="I459" s="191" t="str">
        <f>Instructions!$I$44</f>
        <v>Mot 23</v>
      </c>
      <c r="J459" s="191">
        <f ca="1" t="shared" si="53"/>
        <v>0.5389537137773727</v>
      </c>
    </row>
    <row r="460" spans="1:10" ht="16.5">
      <c r="A460" s="191" t="str">
        <f>Instructions!$I$25</f>
        <v>Mot 4</v>
      </c>
      <c r="B460" s="191">
        <f ca="1">RAND()</f>
        <v>0.2104078489678537</v>
      </c>
      <c r="C460" s="191" t="str">
        <f>Instructions!$I$30</f>
        <v>Mot 9</v>
      </c>
      <c r="D460" s="191">
        <f ca="1">RAND()</f>
        <v>0.08970384977307033</v>
      </c>
      <c r="E460" s="191" t="str">
        <f>Instructions!$I$35</f>
        <v>Mot 14</v>
      </c>
      <c r="F460" s="191">
        <f ca="1" t="shared" si="53"/>
        <v>0.4184143722024728</v>
      </c>
      <c r="G460" s="191" t="str">
        <f>Instructions!$I$40</f>
        <v>Mot 19</v>
      </c>
      <c r="H460" s="191">
        <f ca="1" t="shared" si="53"/>
        <v>0.9176969031097886</v>
      </c>
      <c r="I460" s="191" t="str">
        <f>Instructions!$I$45</f>
        <v>Mot 24</v>
      </c>
      <c r="J460" s="191">
        <f ca="1" t="shared" si="53"/>
        <v>0.40737603666052047</v>
      </c>
    </row>
    <row r="461" spans="1:10" ht="16.5">
      <c r="A461" s="191" t="str">
        <f>Instructions!$I$26</f>
        <v>Mot 5</v>
      </c>
      <c r="B461" s="191">
        <f ca="1">RAND()</f>
        <v>0.976303554855347</v>
      </c>
      <c r="C461" s="191" t="str">
        <f>Instructions!$I$31</f>
        <v>Mot 10</v>
      </c>
      <c r="D461" s="191">
        <f ca="1">RAND()</f>
        <v>0.703046785606359</v>
      </c>
      <c r="E461" s="191" t="str">
        <f>Instructions!$I$36</f>
        <v>Mot 15</v>
      </c>
      <c r="F461" s="191">
        <f ca="1">RAND()</f>
        <v>0.3304851135927408</v>
      </c>
      <c r="G461" s="191" t="str">
        <f>Instructions!$I$41</f>
        <v>Mot 20</v>
      </c>
      <c r="H461" s="191">
        <f ca="1" t="shared" si="53"/>
        <v>0.7781223715299918</v>
      </c>
      <c r="I461" s="191" t="str">
        <f>Instructions!$I$46</f>
        <v>Mot 25</v>
      </c>
      <c r="J461" s="191">
        <f ca="1" t="shared" si="53"/>
        <v>0.00018118029340863373</v>
      </c>
    </row>
    <row r="462" ht="16.5">
      <c r="K462" s="191">
        <v>46</v>
      </c>
    </row>
    <row r="467" spans="1:10" ht="16.5">
      <c r="A467" s="191" t="str">
        <f>Instructions!$I$22</f>
        <v>Mot 1</v>
      </c>
      <c r="B467" s="191">
        <f aca="true" t="shared" si="54" ref="B467:B481">RAND()</f>
        <v>0.17520463094597138</v>
      </c>
      <c r="C467" s="191" t="str">
        <f>Instructions!$I$27</f>
        <v>Mot 6</v>
      </c>
      <c r="D467" s="191">
        <f ca="1">RAND()</f>
        <v>0.3293114749521957</v>
      </c>
      <c r="E467" s="191" t="str">
        <f>Instructions!$I$32</f>
        <v>Mot 11</v>
      </c>
      <c r="F467" s="191">
        <f aca="true" t="shared" si="55" ref="F467:J471">RAND()</f>
        <v>0.10963438205249443</v>
      </c>
      <c r="G467" s="191" t="str">
        <f>Instructions!$I$37</f>
        <v>Mot 16</v>
      </c>
      <c r="H467" s="191">
        <f ca="1" t="shared" si="55"/>
        <v>0.47666339923358225</v>
      </c>
      <c r="I467" s="191" t="str">
        <f>Instructions!$I$42</f>
        <v>Mot 21</v>
      </c>
      <c r="J467" s="191">
        <f ca="1" t="shared" si="55"/>
        <v>0.4280330202028193</v>
      </c>
    </row>
    <row r="468" spans="1:10" ht="16.5">
      <c r="A468" s="191" t="str">
        <f>Instructions!$I$23</f>
        <v>Mot 2</v>
      </c>
      <c r="B468" s="191">
        <f ca="1" t="shared" si="54"/>
        <v>0.7055236547695989</v>
      </c>
      <c r="C468" s="191" t="str">
        <f>Instructions!$I$28</f>
        <v>Mot 7</v>
      </c>
      <c r="D468" s="191">
        <f ca="1">RAND()</f>
        <v>0.08048136518227034</v>
      </c>
      <c r="E468" s="191" t="str">
        <f>Instructions!$I$33</f>
        <v>Mot 12</v>
      </c>
      <c r="F468" s="191">
        <f ca="1" t="shared" si="55"/>
        <v>0.4515396347790569</v>
      </c>
      <c r="G468" s="191" t="str">
        <f>Instructions!$I$38</f>
        <v>Mot 17</v>
      </c>
      <c r="H468" s="191">
        <f ca="1" t="shared" si="55"/>
        <v>0.8210660136159643</v>
      </c>
      <c r="I468" s="191" t="str">
        <f>Instructions!$I$43</f>
        <v>Mot 22</v>
      </c>
      <c r="J468" s="191">
        <f ca="1" t="shared" si="55"/>
        <v>0.991887970169254</v>
      </c>
    </row>
    <row r="469" spans="1:10" ht="16.5">
      <c r="A469" s="191" t="str">
        <f>Instructions!$I$24</f>
        <v>Mot 3</v>
      </c>
      <c r="B469" s="191">
        <f ca="1" t="shared" si="54"/>
        <v>0.9378974476670215</v>
      </c>
      <c r="C469" s="191" t="str">
        <f>Instructions!$I$29</f>
        <v>Mot 8</v>
      </c>
      <c r="D469" s="191">
        <f ca="1">RAND()</f>
        <v>0.0695423637472008</v>
      </c>
      <c r="E469" s="191" t="str">
        <f>Instructions!$I$34</f>
        <v>Mot 13</v>
      </c>
      <c r="F469" s="191">
        <f ca="1" t="shared" si="55"/>
        <v>0.009748064228526032</v>
      </c>
      <c r="G469" s="191" t="str">
        <f>Instructions!$I$39</f>
        <v>Mot 18</v>
      </c>
      <c r="H469" s="191">
        <f ca="1" t="shared" si="55"/>
        <v>0.4181149034996613</v>
      </c>
      <c r="I469" s="191" t="str">
        <f>Instructions!$I$44</f>
        <v>Mot 23</v>
      </c>
      <c r="J469" s="191">
        <f ca="1" t="shared" si="55"/>
        <v>0.26547129920192847</v>
      </c>
    </row>
    <row r="470" spans="1:10" ht="16.5">
      <c r="A470" s="191" t="str">
        <f>Instructions!$I$25</f>
        <v>Mot 4</v>
      </c>
      <c r="B470" s="191">
        <f ca="1" t="shared" si="54"/>
        <v>0.6126737570273829</v>
      </c>
      <c r="C470" s="191" t="str">
        <f>Instructions!$I$30</f>
        <v>Mot 9</v>
      </c>
      <c r="D470" s="191">
        <f ca="1">RAND()</f>
        <v>0.6654852144311083</v>
      </c>
      <c r="E470" s="191" t="str">
        <f>Instructions!$I$35</f>
        <v>Mot 14</v>
      </c>
      <c r="F470" s="191">
        <f ca="1" t="shared" si="55"/>
        <v>0.614736882234568</v>
      </c>
      <c r="G470" s="191" t="str">
        <f>Instructions!$I$40</f>
        <v>Mot 19</v>
      </c>
      <c r="H470" s="191">
        <f ca="1" t="shared" si="55"/>
        <v>0.5990043148442145</v>
      </c>
      <c r="I470" s="191" t="str">
        <f>Instructions!$I$45</f>
        <v>Mot 24</v>
      </c>
      <c r="J470" s="191">
        <f ca="1" t="shared" si="55"/>
        <v>0.54880242933507</v>
      </c>
    </row>
    <row r="471" spans="1:10" ht="16.5">
      <c r="A471" s="191" t="str">
        <f>Instructions!$I$26</f>
        <v>Mot 5</v>
      </c>
      <c r="B471" s="191">
        <f ca="1" t="shared" si="54"/>
        <v>0.9834043299643833</v>
      </c>
      <c r="C471" s="191" t="str">
        <f>Instructions!$I$31</f>
        <v>Mot 10</v>
      </c>
      <c r="D471" s="191">
        <f ca="1">RAND()</f>
        <v>0.12972789314951427</v>
      </c>
      <c r="E471" s="191" t="str">
        <f>Instructions!$I$36</f>
        <v>Mot 15</v>
      </c>
      <c r="F471" s="191">
        <f ca="1">RAND()</f>
        <v>0.10733694392087323</v>
      </c>
      <c r="G471" s="191" t="str">
        <f>Instructions!$I$41</f>
        <v>Mot 20</v>
      </c>
      <c r="H471" s="191">
        <f ca="1" t="shared" si="55"/>
        <v>0.5067349317100921</v>
      </c>
      <c r="I471" s="191" t="str">
        <f>Instructions!$I$46</f>
        <v>Mot 25</v>
      </c>
      <c r="J471" s="191">
        <f ca="1" t="shared" si="55"/>
        <v>0.49276207601137323</v>
      </c>
    </row>
    <row r="472" ht="16.5">
      <c r="K472" s="191">
        <v>47</v>
      </c>
    </row>
    <row r="477" spans="1:10" ht="16.5">
      <c r="A477" s="191" t="str">
        <f>Instructions!$I$22</f>
        <v>Mot 1</v>
      </c>
      <c r="B477" s="191">
        <f ca="1" t="shared" si="54"/>
        <v>0.522480843417234</v>
      </c>
      <c r="C477" s="191" t="str">
        <f>Instructions!$I$27</f>
        <v>Mot 6</v>
      </c>
      <c r="D477" s="191">
        <f ca="1">RAND()</f>
        <v>0.5387817252081735</v>
      </c>
      <c r="E477" s="191" t="str">
        <f>Instructions!$I$32</f>
        <v>Mot 11</v>
      </c>
      <c r="F477" s="191">
        <f aca="true" t="shared" si="56" ref="F477:J481">RAND()</f>
        <v>0.6044597865941034</v>
      </c>
      <c r="G477" s="191" t="str">
        <f>Instructions!$I$37</f>
        <v>Mot 16</v>
      </c>
      <c r="H477" s="191">
        <f ca="1" t="shared" si="56"/>
        <v>0.10425266479966666</v>
      </c>
      <c r="I477" s="191" t="str">
        <f>Instructions!$I$42</f>
        <v>Mot 21</v>
      </c>
      <c r="J477" s="191">
        <f ca="1" t="shared" si="56"/>
        <v>0.5713492919467364</v>
      </c>
    </row>
    <row r="478" spans="1:10" ht="16.5">
      <c r="A478" s="191" t="str">
        <f>Instructions!$I$23</f>
        <v>Mot 2</v>
      </c>
      <c r="B478" s="191">
        <f ca="1" t="shared" si="54"/>
        <v>0.6181774423534372</v>
      </c>
      <c r="C478" s="191" t="str">
        <f>Instructions!$I$28</f>
        <v>Mot 7</v>
      </c>
      <c r="D478" s="191">
        <f ca="1">RAND()</f>
        <v>0.76734205330135</v>
      </c>
      <c r="E478" s="191" t="str">
        <f>Instructions!$I$33</f>
        <v>Mot 12</v>
      </c>
      <c r="F478" s="191">
        <f ca="1" t="shared" si="56"/>
        <v>0.8570555733712474</v>
      </c>
      <c r="G478" s="191" t="str">
        <f>Instructions!$I$38</f>
        <v>Mot 17</v>
      </c>
      <c r="H478" s="191">
        <f ca="1" t="shared" si="56"/>
        <v>0.7442904859257397</v>
      </c>
      <c r="I478" s="191" t="str">
        <f>Instructions!$I$43</f>
        <v>Mot 22</v>
      </c>
      <c r="J478" s="191">
        <f ca="1" t="shared" si="56"/>
        <v>0.35309777157819766</v>
      </c>
    </row>
    <row r="479" spans="1:10" ht="16.5">
      <c r="A479" s="191" t="str">
        <f>Instructions!$I$24</f>
        <v>Mot 3</v>
      </c>
      <c r="B479" s="191">
        <f ca="1" t="shared" si="54"/>
        <v>0.6999846821702659</v>
      </c>
      <c r="C479" s="191" t="str">
        <f>Instructions!$I$29</f>
        <v>Mot 8</v>
      </c>
      <c r="D479" s="191">
        <f ca="1">RAND()</f>
        <v>0.4506091954867715</v>
      </c>
      <c r="E479" s="191" t="str">
        <f>Instructions!$I$34</f>
        <v>Mot 13</v>
      </c>
      <c r="F479" s="191">
        <f ca="1" t="shared" si="56"/>
        <v>0.06930122815849482</v>
      </c>
      <c r="G479" s="191" t="str">
        <f>Instructions!$I$39</f>
        <v>Mot 18</v>
      </c>
      <c r="H479" s="191">
        <f ca="1" t="shared" si="56"/>
        <v>0.2522242168124942</v>
      </c>
      <c r="I479" s="191" t="str">
        <f>Instructions!$I$44</f>
        <v>Mot 23</v>
      </c>
      <c r="J479" s="191">
        <f ca="1" t="shared" si="56"/>
        <v>0.08676358300200915</v>
      </c>
    </row>
    <row r="480" spans="1:10" ht="16.5">
      <c r="A480" s="191" t="str">
        <f>Instructions!$I$25</f>
        <v>Mot 4</v>
      </c>
      <c r="B480" s="191">
        <f ca="1" t="shared" si="54"/>
        <v>0.7448096121293105</v>
      </c>
      <c r="C480" s="191" t="str">
        <f>Instructions!$I$30</f>
        <v>Mot 9</v>
      </c>
      <c r="D480" s="191">
        <f ca="1">RAND()</f>
        <v>0.1372631868535027</v>
      </c>
      <c r="E480" s="191" t="str">
        <f>Instructions!$I$35</f>
        <v>Mot 14</v>
      </c>
      <c r="F480" s="191">
        <f ca="1" t="shared" si="56"/>
        <v>0.979856517535998</v>
      </c>
      <c r="G480" s="191" t="str">
        <f>Instructions!$I$40</f>
        <v>Mot 19</v>
      </c>
      <c r="H480" s="191">
        <f ca="1" t="shared" si="56"/>
        <v>0.46530785375499073</v>
      </c>
      <c r="I480" s="191" t="str">
        <f>Instructions!$I$45</f>
        <v>Mot 24</v>
      </c>
      <c r="J480" s="191">
        <f ca="1" t="shared" si="56"/>
        <v>0.03686336764158693</v>
      </c>
    </row>
    <row r="481" spans="1:10" ht="16.5">
      <c r="A481" s="191" t="str">
        <f>Instructions!$I$26</f>
        <v>Mot 5</v>
      </c>
      <c r="B481" s="191">
        <f ca="1" t="shared" si="54"/>
        <v>0.1196971898658743</v>
      </c>
      <c r="C481" s="191" t="str">
        <f>Instructions!$I$31</f>
        <v>Mot 10</v>
      </c>
      <c r="D481" s="191">
        <f ca="1">RAND()</f>
        <v>0.10877625988577588</v>
      </c>
      <c r="E481" s="191" t="str">
        <f>Instructions!$I$36</f>
        <v>Mot 15</v>
      </c>
      <c r="F481" s="191">
        <f ca="1">RAND()</f>
        <v>0.29335925268134877</v>
      </c>
      <c r="G481" s="191" t="str">
        <f>Instructions!$I$41</f>
        <v>Mot 20</v>
      </c>
      <c r="H481" s="191">
        <f ca="1" t="shared" si="56"/>
        <v>0.5345103991701587</v>
      </c>
      <c r="I481" s="191" t="str">
        <f>Instructions!$I$46</f>
        <v>Mot 25</v>
      </c>
      <c r="J481" s="191">
        <f ca="1" t="shared" si="56"/>
        <v>0.7943067127803121</v>
      </c>
    </row>
    <row r="482" ht="16.5">
      <c r="K482" s="191">
        <v>48</v>
      </c>
    </row>
    <row r="487" spans="1:10" ht="16.5">
      <c r="A487" s="191" t="str">
        <f>Instructions!$I$22</f>
        <v>Mot 1</v>
      </c>
      <c r="B487" s="191">
        <f ca="1">RAND()</f>
        <v>0.2777045344642003</v>
      </c>
      <c r="C487" s="191" t="str">
        <f>Instructions!$I$27</f>
        <v>Mot 6</v>
      </c>
      <c r="D487" s="191">
        <f ca="1">RAND()</f>
        <v>0.14525073578487013</v>
      </c>
      <c r="E487" s="191" t="str">
        <f>Instructions!$I$32</f>
        <v>Mot 11</v>
      </c>
      <c r="F487" s="191">
        <f aca="true" t="shared" si="57" ref="F487:J491">RAND()</f>
        <v>0.9160007719368183</v>
      </c>
      <c r="G487" s="191" t="str">
        <f>Instructions!$I$37</f>
        <v>Mot 16</v>
      </c>
      <c r="H487" s="191">
        <f ca="1" t="shared" si="57"/>
        <v>0.9922224173616517</v>
      </c>
      <c r="I487" s="191" t="str">
        <f>Instructions!$I$42</f>
        <v>Mot 21</v>
      </c>
      <c r="J487" s="191">
        <f ca="1" t="shared" si="57"/>
        <v>0.4877780868391941</v>
      </c>
    </row>
    <row r="488" spans="1:10" ht="16.5">
      <c r="A488" s="191" t="str">
        <f>Instructions!$I$23</f>
        <v>Mot 2</v>
      </c>
      <c r="B488" s="191">
        <f ca="1">RAND()</f>
        <v>0.646796795714432</v>
      </c>
      <c r="C488" s="191" t="str">
        <f>Instructions!$I$28</f>
        <v>Mot 7</v>
      </c>
      <c r="D488" s="191">
        <f ca="1">RAND()</f>
        <v>0.30404531251151</v>
      </c>
      <c r="E488" s="191" t="str">
        <f>Instructions!$I$33</f>
        <v>Mot 12</v>
      </c>
      <c r="F488" s="191">
        <f ca="1" t="shared" si="57"/>
        <v>0.08058087240967005</v>
      </c>
      <c r="G488" s="191" t="str">
        <f>Instructions!$I$38</f>
        <v>Mot 17</v>
      </c>
      <c r="H488" s="191">
        <f ca="1" t="shared" si="57"/>
        <v>0.4434428334971523</v>
      </c>
      <c r="I488" s="191" t="str">
        <f>Instructions!$I$43</f>
        <v>Mot 22</v>
      </c>
      <c r="J488" s="191">
        <f ca="1" t="shared" si="57"/>
        <v>0.4203876572969988</v>
      </c>
    </row>
    <row r="489" spans="1:10" ht="16.5">
      <c r="A489" s="191" t="str">
        <f>Instructions!$I$24</f>
        <v>Mot 3</v>
      </c>
      <c r="B489" s="191">
        <f ca="1">RAND()</f>
        <v>0.7939689336438464</v>
      </c>
      <c r="C489" s="191" t="str">
        <f>Instructions!$I$29</f>
        <v>Mot 8</v>
      </c>
      <c r="D489" s="191">
        <f ca="1">RAND()</f>
        <v>0.3250600236389575</v>
      </c>
      <c r="E489" s="191" t="str">
        <f>Instructions!$I$34</f>
        <v>Mot 13</v>
      </c>
      <c r="F489" s="191">
        <f ca="1" t="shared" si="57"/>
        <v>0.23474835555706253</v>
      </c>
      <c r="G489" s="191" t="str">
        <f>Instructions!$I$39</f>
        <v>Mot 18</v>
      </c>
      <c r="H489" s="191">
        <f ca="1" t="shared" si="57"/>
        <v>0.385149579918206</v>
      </c>
      <c r="I489" s="191" t="str">
        <f>Instructions!$I$44</f>
        <v>Mot 23</v>
      </c>
      <c r="J489" s="191">
        <f ca="1" t="shared" si="57"/>
        <v>0.7436240091499368</v>
      </c>
    </row>
    <row r="490" spans="1:10" ht="16.5">
      <c r="A490" s="191" t="str">
        <f>Instructions!$I$25</f>
        <v>Mot 4</v>
      </c>
      <c r="B490" s="191">
        <f ca="1">RAND()</f>
        <v>0.9473852790162829</v>
      </c>
      <c r="C490" s="191" t="str">
        <f>Instructions!$I$30</f>
        <v>Mot 9</v>
      </c>
      <c r="D490" s="191">
        <f ca="1">RAND()</f>
        <v>0.980427617137353</v>
      </c>
      <c r="E490" s="191" t="str">
        <f>Instructions!$I$35</f>
        <v>Mot 14</v>
      </c>
      <c r="F490" s="191">
        <f ca="1" t="shared" si="57"/>
        <v>0.570879537029572</v>
      </c>
      <c r="G490" s="191" t="str">
        <f>Instructions!$I$40</f>
        <v>Mot 19</v>
      </c>
      <c r="H490" s="191">
        <f ca="1" t="shared" si="57"/>
        <v>0.5163758541127235</v>
      </c>
      <c r="I490" s="191" t="str">
        <f>Instructions!$I$45</f>
        <v>Mot 24</v>
      </c>
      <c r="J490" s="191">
        <f ca="1" t="shared" si="57"/>
        <v>0.836063165503747</v>
      </c>
    </row>
    <row r="491" spans="1:10" ht="16.5">
      <c r="A491" s="191" t="str">
        <f>Instructions!$I$26</f>
        <v>Mot 5</v>
      </c>
      <c r="B491" s="191">
        <f ca="1">RAND()</f>
        <v>0.6371238061684296</v>
      </c>
      <c r="C491" s="191" t="str">
        <f>Instructions!$I$31</f>
        <v>Mot 10</v>
      </c>
      <c r="D491" s="191">
        <f ca="1">RAND()</f>
        <v>0.5917694967545781</v>
      </c>
      <c r="E491" s="191" t="str">
        <f>Instructions!$I$36</f>
        <v>Mot 15</v>
      </c>
      <c r="F491" s="191">
        <f ca="1">RAND()</f>
        <v>0.37577945148081504</v>
      </c>
      <c r="G491" s="191" t="str">
        <f>Instructions!$I$41</f>
        <v>Mot 20</v>
      </c>
      <c r="H491" s="191">
        <f ca="1" t="shared" si="57"/>
        <v>0.6413866325226685</v>
      </c>
      <c r="I491" s="191" t="str">
        <f>Instructions!$I$46</f>
        <v>Mot 25</v>
      </c>
      <c r="J491" s="191">
        <f ca="1" t="shared" si="57"/>
        <v>0.4671266187117734</v>
      </c>
    </row>
    <row r="492" ht="16.5">
      <c r="K492" s="191">
        <v>49</v>
      </c>
    </row>
    <row r="497" spans="1:10" ht="16.5">
      <c r="A497" s="191" t="str">
        <f>Instructions!$I$22</f>
        <v>Mot 1</v>
      </c>
      <c r="B497" s="191">
        <f ca="1">RAND()</f>
        <v>0.3740825951424209</v>
      </c>
      <c r="C497" s="191" t="str">
        <f>Instructions!$I$27</f>
        <v>Mot 6</v>
      </c>
      <c r="D497" s="191">
        <f ca="1">RAND()</f>
        <v>0.41754021360368865</v>
      </c>
      <c r="E497" s="191" t="str">
        <f>Instructions!$I$32</f>
        <v>Mot 11</v>
      </c>
      <c r="F497" s="191">
        <f aca="true" t="shared" si="58" ref="F497:J501">RAND()</f>
        <v>0.6709712731138012</v>
      </c>
      <c r="G497" s="191" t="str">
        <f>Instructions!$I$37</f>
        <v>Mot 16</v>
      </c>
      <c r="H497" s="191">
        <f ca="1" t="shared" si="58"/>
        <v>0.4099695987168994</v>
      </c>
      <c r="I497" s="191" t="str">
        <f>Instructions!$I$42</f>
        <v>Mot 21</v>
      </c>
      <c r="J497" s="191">
        <f ca="1" t="shared" si="58"/>
        <v>0.4260064224134992</v>
      </c>
    </row>
    <row r="498" spans="1:10" ht="16.5">
      <c r="A498" s="191" t="str">
        <f>Instructions!$I$23</f>
        <v>Mot 2</v>
      </c>
      <c r="B498" s="191">
        <f ca="1">RAND()</f>
        <v>0.23502336012694325</v>
      </c>
      <c r="C498" s="191" t="str">
        <f>Instructions!$I$28</f>
        <v>Mot 7</v>
      </c>
      <c r="D498" s="191">
        <f ca="1">RAND()</f>
        <v>0.0006885433513017514</v>
      </c>
      <c r="E498" s="191" t="str">
        <f>Instructions!$I$33</f>
        <v>Mot 12</v>
      </c>
      <c r="F498" s="191">
        <f ca="1" t="shared" si="58"/>
        <v>0.7722683578927316</v>
      </c>
      <c r="G498" s="191" t="str">
        <f>Instructions!$I$38</f>
        <v>Mot 17</v>
      </c>
      <c r="H498" s="191">
        <f ca="1" t="shared" si="58"/>
        <v>0.7808511296479007</v>
      </c>
      <c r="I498" s="191" t="str">
        <f>Instructions!$I$43</f>
        <v>Mot 22</v>
      </c>
      <c r="J498" s="191">
        <f ca="1" t="shared" si="58"/>
        <v>0.004641042024609354</v>
      </c>
    </row>
    <row r="499" spans="1:10" ht="16.5">
      <c r="A499" s="191" t="str">
        <f>Instructions!$I$24</f>
        <v>Mot 3</v>
      </c>
      <c r="B499" s="191">
        <f ca="1">RAND()</f>
        <v>0.38310755755909465</v>
      </c>
      <c r="C499" s="191" t="str">
        <f>Instructions!$I$29</f>
        <v>Mot 8</v>
      </c>
      <c r="D499" s="191">
        <f ca="1">RAND()</f>
        <v>0.18574509133776673</v>
      </c>
      <c r="E499" s="191" t="str">
        <f>Instructions!$I$34</f>
        <v>Mot 13</v>
      </c>
      <c r="F499" s="191">
        <f ca="1" t="shared" si="58"/>
        <v>0.8318652596018224</v>
      </c>
      <c r="G499" s="191" t="str">
        <f>Instructions!$I$39</f>
        <v>Mot 18</v>
      </c>
      <c r="H499" s="191">
        <f ca="1" t="shared" si="58"/>
        <v>0.003938225511343374</v>
      </c>
      <c r="I499" s="191" t="str">
        <f>Instructions!$I$44</f>
        <v>Mot 23</v>
      </c>
      <c r="J499" s="191">
        <f ca="1" t="shared" si="58"/>
        <v>0.27342417619106696</v>
      </c>
    </row>
    <row r="500" spans="1:10" ht="16.5">
      <c r="A500" s="191" t="str">
        <f>Instructions!$I$25</f>
        <v>Mot 4</v>
      </c>
      <c r="B500" s="191">
        <f ca="1">RAND()</f>
        <v>0.6837721660412298</v>
      </c>
      <c r="C500" s="191" t="str">
        <f>Instructions!$I$30</f>
        <v>Mot 9</v>
      </c>
      <c r="D500" s="191">
        <f ca="1">RAND()</f>
        <v>0.04433721489071718</v>
      </c>
      <c r="E500" s="191" t="str">
        <f>Instructions!$I$35</f>
        <v>Mot 14</v>
      </c>
      <c r="F500" s="191">
        <f ca="1" t="shared" si="58"/>
        <v>0.10230519980674257</v>
      </c>
      <c r="G500" s="191" t="str">
        <f>Instructions!$I$40</f>
        <v>Mot 19</v>
      </c>
      <c r="H500" s="191">
        <f ca="1" t="shared" si="58"/>
        <v>0.9712470581789955</v>
      </c>
      <c r="I500" s="191" t="str">
        <f>Instructions!$I$45</f>
        <v>Mot 24</v>
      </c>
      <c r="J500" s="191">
        <f ca="1" t="shared" si="58"/>
        <v>0.8870789799487852</v>
      </c>
    </row>
    <row r="501" spans="1:10" ht="16.5">
      <c r="A501" s="191" t="str">
        <f>Instructions!$I$26</f>
        <v>Mot 5</v>
      </c>
      <c r="B501" s="191">
        <f ca="1">RAND()</f>
        <v>0.8780328053396999</v>
      </c>
      <c r="C501" s="191" t="str">
        <f>Instructions!$I$31</f>
        <v>Mot 10</v>
      </c>
      <c r="D501" s="191">
        <f ca="1">RAND()</f>
        <v>0.11700894379629279</v>
      </c>
      <c r="E501" s="191" t="str">
        <f>Instructions!$I$36</f>
        <v>Mot 15</v>
      </c>
      <c r="F501" s="191">
        <f ca="1">RAND()</f>
        <v>0.6211503497151982</v>
      </c>
      <c r="G501" s="191" t="str">
        <f>Instructions!$I$41</f>
        <v>Mot 20</v>
      </c>
      <c r="H501" s="191">
        <f ca="1" t="shared" si="58"/>
        <v>0.5516610491335963</v>
      </c>
      <c r="I501" s="191" t="str">
        <f>Instructions!$I$46</f>
        <v>Mot 25</v>
      </c>
      <c r="J501" s="191">
        <f ca="1" t="shared" si="58"/>
        <v>0.5504492587691612</v>
      </c>
    </row>
    <row r="502" ht="16.5">
      <c r="K502" s="191">
        <v>50</v>
      </c>
    </row>
    <row r="507" spans="1:10" ht="16.5">
      <c r="A507" s="191" t="str">
        <f>Instructions!$I$22</f>
        <v>Mot 1</v>
      </c>
      <c r="B507" s="191">
        <f ca="1">RAND()</f>
        <v>0.8276034714092274</v>
      </c>
      <c r="C507" s="191" t="str">
        <f>Instructions!$I$27</f>
        <v>Mot 6</v>
      </c>
      <c r="D507" s="191">
        <f ca="1">RAND()</f>
        <v>0.13388585776465833</v>
      </c>
      <c r="E507" s="191" t="str">
        <f>Instructions!$I$32</f>
        <v>Mot 11</v>
      </c>
      <c r="F507" s="191">
        <f aca="true" t="shared" si="59" ref="F507:J511">RAND()</f>
        <v>0.32293728027401836</v>
      </c>
      <c r="G507" s="191" t="str">
        <f>Instructions!$I$37</f>
        <v>Mot 16</v>
      </c>
      <c r="H507" s="191">
        <f ca="1" t="shared" si="59"/>
        <v>0.7040602533128701</v>
      </c>
      <c r="I507" s="191" t="str">
        <f>Instructions!$I$42</f>
        <v>Mot 21</v>
      </c>
      <c r="J507" s="191">
        <f ca="1" t="shared" si="59"/>
        <v>0.8610039820613945</v>
      </c>
    </row>
    <row r="508" spans="1:10" ht="16.5">
      <c r="A508" s="191" t="str">
        <f>Instructions!$I$23</f>
        <v>Mot 2</v>
      </c>
      <c r="B508" s="191">
        <f ca="1">RAND()</f>
        <v>0.22499663449363072</v>
      </c>
      <c r="C508" s="191" t="str">
        <f>Instructions!$I$28</f>
        <v>Mot 7</v>
      </c>
      <c r="D508" s="191">
        <f ca="1">RAND()</f>
        <v>0.7623556843321215</v>
      </c>
      <c r="E508" s="191" t="str">
        <f>Instructions!$I$33</f>
        <v>Mot 12</v>
      </c>
      <c r="F508" s="191">
        <f ca="1" t="shared" si="59"/>
        <v>0.6139195538890846</v>
      </c>
      <c r="G508" s="191" t="str">
        <f>Instructions!$I$38</f>
        <v>Mot 17</v>
      </c>
      <c r="H508" s="191">
        <f ca="1" t="shared" si="59"/>
        <v>0.27636333574768035</v>
      </c>
      <c r="I508" s="191" t="str">
        <f>Instructions!$I$43</f>
        <v>Mot 22</v>
      </c>
      <c r="J508" s="191">
        <f ca="1" t="shared" si="59"/>
        <v>0.8561629082447365</v>
      </c>
    </row>
    <row r="509" spans="1:10" ht="16.5">
      <c r="A509" s="191" t="str">
        <f>Instructions!$I$24</f>
        <v>Mot 3</v>
      </c>
      <c r="B509" s="191">
        <f ca="1">RAND()</f>
        <v>0.5672095969237178</v>
      </c>
      <c r="C509" s="191" t="str">
        <f>Instructions!$I$29</f>
        <v>Mot 8</v>
      </c>
      <c r="D509" s="191">
        <f ca="1">RAND()</f>
        <v>0.142732573070547</v>
      </c>
      <c r="E509" s="191" t="str">
        <f>Instructions!$I$34</f>
        <v>Mot 13</v>
      </c>
      <c r="F509" s="191">
        <f ca="1" t="shared" si="59"/>
        <v>0.022254416976216884</v>
      </c>
      <c r="G509" s="191" t="str">
        <f>Instructions!$I$39</f>
        <v>Mot 18</v>
      </c>
      <c r="H509" s="191">
        <f ca="1" t="shared" si="59"/>
        <v>0.27970596927032265</v>
      </c>
      <c r="I509" s="191" t="str">
        <f>Instructions!$I$44</f>
        <v>Mot 23</v>
      </c>
      <c r="J509" s="191">
        <f ca="1" t="shared" si="59"/>
        <v>0.46409033098739383</v>
      </c>
    </row>
    <row r="510" spans="1:10" ht="16.5">
      <c r="A510" s="191" t="str">
        <f>Instructions!$I$25</f>
        <v>Mot 4</v>
      </c>
      <c r="B510" s="191">
        <f ca="1">RAND()</f>
        <v>0.5345898765869055</v>
      </c>
      <c r="C510" s="191" t="str">
        <f>Instructions!$I$30</f>
        <v>Mot 9</v>
      </c>
      <c r="D510" s="191">
        <f ca="1">RAND()</f>
        <v>0.1713338702490218</v>
      </c>
      <c r="E510" s="191" t="str">
        <f>Instructions!$I$35</f>
        <v>Mot 14</v>
      </c>
      <c r="F510" s="191">
        <f ca="1" t="shared" si="59"/>
        <v>0.9725796060549475</v>
      </c>
      <c r="G510" s="191" t="str">
        <f>Instructions!$I$40</f>
        <v>Mot 19</v>
      </c>
      <c r="H510" s="191">
        <f ca="1" t="shared" si="59"/>
        <v>0.7256299011022656</v>
      </c>
      <c r="I510" s="191" t="str">
        <f>Instructions!$I$45</f>
        <v>Mot 24</v>
      </c>
      <c r="J510" s="191">
        <f ca="1" t="shared" si="59"/>
        <v>0.7175303691336062</v>
      </c>
    </row>
    <row r="511" spans="1:10" ht="16.5">
      <c r="A511" s="191" t="str">
        <f>Instructions!$I$26</f>
        <v>Mot 5</v>
      </c>
      <c r="B511" s="191">
        <f ca="1">RAND()</f>
        <v>0.879810545439654</v>
      </c>
      <c r="C511" s="191" t="str">
        <f>Instructions!$I$31</f>
        <v>Mot 10</v>
      </c>
      <c r="D511" s="191">
        <f ca="1">RAND()</f>
        <v>0.3538310184349537</v>
      </c>
      <c r="E511" s="191" t="str">
        <f>Instructions!$I$36</f>
        <v>Mot 15</v>
      </c>
      <c r="F511" s="191">
        <f ca="1">RAND()</f>
        <v>0.5461980966184797</v>
      </c>
      <c r="G511" s="191" t="str">
        <f>Instructions!$I$41</f>
        <v>Mot 20</v>
      </c>
      <c r="H511" s="191">
        <f ca="1" t="shared" si="59"/>
        <v>0.9737608298176</v>
      </c>
      <c r="I511" s="191" t="str">
        <f>Instructions!$I$46</f>
        <v>Mot 25</v>
      </c>
      <c r="J511" s="191">
        <f ca="1" t="shared" si="59"/>
        <v>0.8100649480109615</v>
      </c>
    </row>
    <row r="512" ht="16.5">
      <c r="K512" s="191">
        <v>51</v>
      </c>
    </row>
    <row r="517" spans="1:10" ht="16.5">
      <c r="A517" s="191" t="str">
        <f>Instructions!$I$22</f>
        <v>Mot 1</v>
      </c>
      <c r="B517" s="191">
        <f aca="true" t="shared" si="60" ref="B517:B531">RAND()</f>
        <v>0.3365602622532524</v>
      </c>
      <c r="C517" s="191" t="str">
        <f>Instructions!$I$27</f>
        <v>Mot 6</v>
      </c>
      <c r="D517" s="191">
        <f ca="1">RAND()</f>
        <v>0.6855849494886148</v>
      </c>
      <c r="E517" s="191" t="str">
        <f>Instructions!$I$32</f>
        <v>Mot 11</v>
      </c>
      <c r="F517" s="191">
        <f aca="true" t="shared" si="61" ref="F517:J521">RAND()</f>
        <v>0.5540223565423569</v>
      </c>
      <c r="G517" s="191" t="str">
        <f>Instructions!$I$37</f>
        <v>Mot 16</v>
      </c>
      <c r="H517" s="191">
        <f ca="1" t="shared" si="61"/>
        <v>0.02172619899970285</v>
      </c>
      <c r="I517" s="191" t="str">
        <f>Instructions!$I$42</f>
        <v>Mot 21</v>
      </c>
      <c r="J517" s="191">
        <f ca="1" t="shared" si="61"/>
        <v>0.9634736726565752</v>
      </c>
    </row>
    <row r="518" spans="1:10" ht="16.5">
      <c r="A518" s="191" t="str">
        <f>Instructions!$I$23</f>
        <v>Mot 2</v>
      </c>
      <c r="B518" s="191">
        <f ca="1" t="shared" si="60"/>
        <v>0.3392179182784354</v>
      </c>
      <c r="C518" s="191" t="str">
        <f>Instructions!$I$28</f>
        <v>Mot 7</v>
      </c>
      <c r="D518" s="191">
        <f ca="1">RAND()</f>
        <v>0.26724310353352887</v>
      </c>
      <c r="E518" s="191" t="str">
        <f>Instructions!$I$33</f>
        <v>Mot 12</v>
      </c>
      <c r="F518" s="191">
        <f ca="1" t="shared" si="61"/>
        <v>0.5201992248952744</v>
      </c>
      <c r="G518" s="191" t="str">
        <f>Instructions!$I$38</f>
        <v>Mot 17</v>
      </c>
      <c r="H518" s="191">
        <f ca="1" t="shared" si="61"/>
        <v>0.6751685081444756</v>
      </c>
      <c r="I518" s="191" t="str">
        <f>Instructions!$I$43</f>
        <v>Mot 22</v>
      </c>
      <c r="J518" s="191">
        <f ca="1" t="shared" si="61"/>
        <v>0.7798126371878086</v>
      </c>
    </row>
    <row r="519" spans="1:10" ht="16.5">
      <c r="A519" s="191" t="str">
        <f>Instructions!$I$24</f>
        <v>Mot 3</v>
      </c>
      <c r="B519" s="191">
        <f ca="1" t="shared" si="60"/>
        <v>0.10589676873123155</v>
      </c>
      <c r="C519" s="191" t="str">
        <f>Instructions!$I$29</f>
        <v>Mot 8</v>
      </c>
      <c r="D519" s="191">
        <f ca="1">RAND()</f>
        <v>0.03892379686844183</v>
      </c>
      <c r="E519" s="191" t="str">
        <f>Instructions!$I$34</f>
        <v>Mot 13</v>
      </c>
      <c r="F519" s="191">
        <f ca="1" t="shared" si="61"/>
        <v>0.09803678514598835</v>
      </c>
      <c r="G519" s="191" t="str">
        <f>Instructions!$I$39</f>
        <v>Mot 18</v>
      </c>
      <c r="H519" s="191">
        <f ca="1" t="shared" si="61"/>
        <v>0.9517270542161124</v>
      </c>
      <c r="I519" s="191" t="str">
        <f>Instructions!$I$44</f>
        <v>Mot 23</v>
      </c>
      <c r="J519" s="191">
        <f ca="1" t="shared" si="61"/>
        <v>0.16153253415446756</v>
      </c>
    </row>
    <row r="520" spans="1:10" ht="16.5">
      <c r="A520" s="191" t="str">
        <f>Instructions!$I$25</f>
        <v>Mot 4</v>
      </c>
      <c r="B520" s="191">
        <f ca="1" t="shared" si="60"/>
        <v>0.8561649684094556</v>
      </c>
      <c r="C520" s="191" t="str">
        <f>Instructions!$I$30</f>
        <v>Mot 9</v>
      </c>
      <c r="D520" s="191">
        <f ca="1">RAND()</f>
        <v>0.6278209821178065</v>
      </c>
      <c r="E520" s="191" t="str">
        <f>Instructions!$I$35</f>
        <v>Mot 14</v>
      </c>
      <c r="F520" s="191">
        <f ca="1" t="shared" si="61"/>
        <v>0.7967807130269157</v>
      </c>
      <c r="G520" s="191" t="str">
        <f>Instructions!$I$40</f>
        <v>Mot 19</v>
      </c>
      <c r="H520" s="191">
        <f ca="1" t="shared" si="61"/>
        <v>0.1384876271334493</v>
      </c>
      <c r="I520" s="191" t="str">
        <f>Instructions!$I$45</f>
        <v>Mot 24</v>
      </c>
      <c r="J520" s="191">
        <f ca="1" t="shared" si="61"/>
        <v>0.2916320354372597</v>
      </c>
    </row>
    <row r="521" spans="1:10" ht="16.5">
      <c r="A521" s="191" t="str">
        <f>Instructions!$I$26</f>
        <v>Mot 5</v>
      </c>
      <c r="B521" s="191">
        <f ca="1" t="shared" si="60"/>
        <v>0.8816626643352685</v>
      </c>
      <c r="C521" s="191" t="str">
        <f>Instructions!$I$31</f>
        <v>Mot 10</v>
      </c>
      <c r="D521" s="191">
        <f ca="1">RAND()</f>
        <v>0.09929303372801856</v>
      </c>
      <c r="E521" s="191" t="str">
        <f>Instructions!$I$36</f>
        <v>Mot 15</v>
      </c>
      <c r="F521" s="191">
        <f ca="1">RAND()</f>
        <v>0.5009015896744422</v>
      </c>
      <c r="G521" s="191" t="str">
        <f>Instructions!$I$41</f>
        <v>Mot 20</v>
      </c>
      <c r="H521" s="191">
        <f ca="1" t="shared" si="61"/>
        <v>0.8092575157052949</v>
      </c>
      <c r="I521" s="191" t="str">
        <f>Instructions!$I$46</f>
        <v>Mot 25</v>
      </c>
      <c r="J521" s="191">
        <f ca="1" t="shared" si="61"/>
        <v>0.006312034979802372</v>
      </c>
    </row>
    <row r="522" ht="16.5">
      <c r="K522" s="191">
        <v>52</v>
      </c>
    </row>
    <row r="527" spans="1:10" ht="16.5">
      <c r="A527" s="191" t="str">
        <f>Instructions!$I$22</f>
        <v>Mot 1</v>
      </c>
      <c r="B527" s="191">
        <f ca="1" t="shared" si="60"/>
        <v>0.9501528231586782</v>
      </c>
      <c r="C527" s="191" t="str">
        <f>Instructions!$I$27</f>
        <v>Mot 6</v>
      </c>
      <c r="D527" s="191">
        <f ca="1">RAND()</f>
        <v>0.5708408137073696</v>
      </c>
      <c r="E527" s="191" t="str">
        <f>Instructions!$I$32</f>
        <v>Mot 11</v>
      </c>
      <c r="F527" s="191">
        <f aca="true" t="shared" si="62" ref="F527:J531">RAND()</f>
        <v>0.8294919895791064</v>
      </c>
      <c r="G527" s="191" t="str">
        <f>Instructions!$I$37</f>
        <v>Mot 16</v>
      </c>
      <c r="H527" s="191">
        <f ca="1" t="shared" si="62"/>
        <v>0.345960022978846</v>
      </c>
      <c r="I527" s="191" t="str">
        <f>Instructions!$I$42</f>
        <v>Mot 21</v>
      </c>
      <c r="J527" s="191">
        <f ca="1" t="shared" si="62"/>
        <v>0.1270581689301168</v>
      </c>
    </row>
    <row r="528" spans="1:10" ht="16.5">
      <c r="A528" s="191" t="str">
        <f>Instructions!$I$23</f>
        <v>Mot 2</v>
      </c>
      <c r="B528" s="191">
        <f ca="1" t="shared" si="60"/>
        <v>0.589610598852686</v>
      </c>
      <c r="C528" s="191" t="str">
        <f>Instructions!$I$28</f>
        <v>Mot 7</v>
      </c>
      <c r="D528" s="191">
        <f ca="1">RAND()</f>
        <v>0.7916805977429711</v>
      </c>
      <c r="E528" s="191" t="str">
        <f>Instructions!$I$33</f>
        <v>Mot 12</v>
      </c>
      <c r="F528" s="191">
        <f ca="1" t="shared" si="62"/>
        <v>0.8518630248042183</v>
      </c>
      <c r="G528" s="191" t="str">
        <f>Instructions!$I$38</f>
        <v>Mot 17</v>
      </c>
      <c r="H528" s="191">
        <f ca="1" t="shared" si="62"/>
        <v>0.8678374745533778</v>
      </c>
      <c r="I528" s="191" t="str">
        <f>Instructions!$I$43</f>
        <v>Mot 22</v>
      </c>
      <c r="J528" s="191">
        <f ca="1" t="shared" si="62"/>
        <v>0.3712313617509311</v>
      </c>
    </row>
    <row r="529" spans="1:10" ht="16.5">
      <c r="A529" s="191" t="str">
        <f>Instructions!$I$24</f>
        <v>Mot 3</v>
      </c>
      <c r="B529" s="191">
        <f ca="1" t="shared" si="60"/>
        <v>0.4631202546015307</v>
      </c>
      <c r="C529" s="191" t="str">
        <f>Instructions!$I$29</f>
        <v>Mot 8</v>
      </c>
      <c r="D529" s="191">
        <f ca="1">RAND()</f>
        <v>0.9911110739140282</v>
      </c>
      <c r="E529" s="191" t="str">
        <f>Instructions!$I$34</f>
        <v>Mot 13</v>
      </c>
      <c r="F529" s="191">
        <f ca="1" t="shared" si="62"/>
        <v>0.9065146878339388</v>
      </c>
      <c r="G529" s="191" t="str">
        <f>Instructions!$I$39</f>
        <v>Mot 18</v>
      </c>
      <c r="H529" s="191">
        <f ca="1" t="shared" si="62"/>
        <v>0.9638957503234935</v>
      </c>
      <c r="I529" s="191" t="str">
        <f>Instructions!$I$44</f>
        <v>Mot 23</v>
      </c>
      <c r="J529" s="191">
        <f ca="1" t="shared" si="62"/>
        <v>0.5109598476290795</v>
      </c>
    </row>
    <row r="530" spans="1:10" ht="16.5">
      <c r="A530" s="191" t="str">
        <f>Instructions!$I$25</f>
        <v>Mot 4</v>
      </c>
      <c r="B530" s="191">
        <f ca="1" t="shared" si="60"/>
        <v>0.88538759224006</v>
      </c>
      <c r="C530" s="191" t="str">
        <f>Instructions!$I$30</f>
        <v>Mot 9</v>
      </c>
      <c r="D530" s="191">
        <f ca="1">RAND()</f>
        <v>0.6294511511845838</v>
      </c>
      <c r="E530" s="191" t="str">
        <f>Instructions!$I$35</f>
        <v>Mot 14</v>
      </c>
      <c r="F530" s="191">
        <f ca="1" t="shared" si="62"/>
        <v>0.940368869755411</v>
      </c>
      <c r="G530" s="191" t="str">
        <f>Instructions!$I$40</f>
        <v>Mot 19</v>
      </c>
      <c r="H530" s="191">
        <f ca="1" t="shared" si="62"/>
        <v>0.053096922080175246</v>
      </c>
      <c r="I530" s="191" t="str">
        <f>Instructions!$I$45</f>
        <v>Mot 24</v>
      </c>
      <c r="J530" s="191">
        <f ca="1" t="shared" si="62"/>
        <v>0.20056876623593</v>
      </c>
    </row>
    <row r="531" spans="1:10" ht="16.5">
      <c r="A531" s="191" t="str">
        <f>Instructions!$I$26</f>
        <v>Mot 5</v>
      </c>
      <c r="B531" s="191">
        <f ca="1" t="shared" si="60"/>
        <v>0.01544700319883785</v>
      </c>
      <c r="C531" s="191" t="str">
        <f>Instructions!$I$31</f>
        <v>Mot 10</v>
      </c>
      <c r="D531" s="191">
        <f ca="1">RAND()</f>
        <v>0.5029784757326149</v>
      </c>
      <c r="E531" s="191" t="str">
        <f>Instructions!$I$36</f>
        <v>Mot 15</v>
      </c>
      <c r="F531" s="191">
        <f ca="1">RAND()</f>
        <v>0.04141015572727791</v>
      </c>
      <c r="G531" s="191" t="str">
        <f>Instructions!$I$41</f>
        <v>Mot 20</v>
      </c>
      <c r="H531" s="191">
        <f ca="1" t="shared" si="62"/>
        <v>0.4911076770704751</v>
      </c>
      <c r="I531" s="191" t="str">
        <f>Instructions!$I$46</f>
        <v>Mot 25</v>
      </c>
      <c r="J531" s="191">
        <f ca="1" t="shared" si="62"/>
        <v>0.5527107154217882</v>
      </c>
    </row>
    <row r="532" ht="16.5">
      <c r="K532" s="191">
        <v>53</v>
      </c>
    </row>
    <row r="537" spans="1:10" ht="16.5">
      <c r="A537" s="191" t="str">
        <f>Instructions!$I$22</f>
        <v>Mot 1</v>
      </c>
      <c r="B537" s="191">
        <f ca="1">RAND()</f>
        <v>0.3011190301557314</v>
      </c>
      <c r="C537" s="191" t="str">
        <f>Instructions!$I$27</f>
        <v>Mot 6</v>
      </c>
      <c r="D537" s="191">
        <f ca="1">RAND()</f>
        <v>0.02541290703691379</v>
      </c>
      <c r="E537" s="191" t="str">
        <f>Instructions!$I$32</f>
        <v>Mot 11</v>
      </c>
      <c r="F537" s="191">
        <f aca="true" t="shared" si="63" ref="F537:J541">RAND()</f>
        <v>0.07218581548072933</v>
      </c>
      <c r="G537" s="191" t="str">
        <f>Instructions!$I$37</f>
        <v>Mot 16</v>
      </c>
      <c r="H537" s="191">
        <f ca="1" t="shared" si="63"/>
        <v>0.5978074933995704</v>
      </c>
      <c r="I537" s="191" t="str">
        <f>Instructions!$I$42</f>
        <v>Mot 21</v>
      </c>
      <c r="J537" s="191">
        <f ca="1" t="shared" si="63"/>
        <v>0.2310084142348141</v>
      </c>
    </row>
    <row r="538" spans="1:10" ht="16.5">
      <c r="A538" s="191" t="str">
        <f>Instructions!$I$23</f>
        <v>Mot 2</v>
      </c>
      <c r="B538" s="191">
        <f ca="1">RAND()</f>
        <v>0.7256739157353344</v>
      </c>
      <c r="C538" s="191" t="str">
        <f>Instructions!$I$28</f>
        <v>Mot 7</v>
      </c>
      <c r="D538" s="191">
        <f ca="1">RAND()</f>
        <v>0.3770456151128616</v>
      </c>
      <c r="E538" s="191" t="str">
        <f>Instructions!$I$33</f>
        <v>Mot 12</v>
      </c>
      <c r="F538" s="191">
        <f ca="1" t="shared" si="63"/>
        <v>0.8443559153246747</v>
      </c>
      <c r="G538" s="191" t="str">
        <f>Instructions!$I$38</f>
        <v>Mot 17</v>
      </c>
      <c r="H538" s="191">
        <f ca="1" t="shared" si="63"/>
        <v>0.10312169684423445</v>
      </c>
      <c r="I538" s="191" t="str">
        <f>Instructions!$I$43</f>
        <v>Mot 22</v>
      </c>
      <c r="J538" s="191">
        <f ca="1" t="shared" si="63"/>
        <v>0.25047396836103286</v>
      </c>
    </row>
    <row r="539" spans="1:10" ht="16.5">
      <c r="A539" s="191" t="str">
        <f>Instructions!$I$24</f>
        <v>Mot 3</v>
      </c>
      <c r="B539" s="191">
        <f ca="1">RAND()</f>
        <v>0.5190971608573449</v>
      </c>
      <c r="C539" s="191" t="str">
        <f>Instructions!$I$29</f>
        <v>Mot 8</v>
      </c>
      <c r="D539" s="191">
        <f ca="1">RAND()</f>
        <v>0.15312607175725657</v>
      </c>
      <c r="E539" s="191" t="str">
        <f>Instructions!$I$34</f>
        <v>Mot 13</v>
      </c>
      <c r="F539" s="191">
        <f ca="1" t="shared" si="63"/>
        <v>0.9671253065895338</v>
      </c>
      <c r="G539" s="191" t="str">
        <f>Instructions!$I$39</f>
        <v>Mot 18</v>
      </c>
      <c r="H539" s="191">
        <f ca="1" t="shared" si="63"/>
        <v>0.844117594277539</v>
      </c>
      <c r="I539" s="191" t="str">
        <f>Instructions!$I$44</f>
        <v>Mot 23</v>
      </c>
      <c r="J539" s="191">
        <f ca="1" t="shared" si="63"/>
        <v>0.6584268059451726</v>
      </c>
    </row>
    <row r="540" spans="1:10" ht="16.5">
      <c r="A540" s="191" t="str">
        <f>Instructions!$I$25</f>
        <v>Mot 4</v>
      </c>
      <c r="B540" s="191">
        <f ca="1">RAND()</f>
        <v>0.12872523213187648</v>
      </c>
      <c r="C540" s="191" t="str">
        <f>Instructions!$I$30</f>
        <v>Mot 9</v>
      </c>
      <c r="D540" s="191">
        <f ca="1">RAND()</f>
        <v>0.20773096766787869</v>
      </c>
      <c r="E540" s="191" t="str">
        <f>Instructions!$I$35</f>
        <v>Mot 14</v>
      </c>
      <c r="F540" s="191">
        <f ca="1" t="shared" si="63"/>
        <v>0.8707904559103534</v>
      </c>
      <c r="G540" s="191" t="str">
        <f>Instructions!$I$40</f>
        <v>Mot 19</v>
      </c>
      <c r="H540" s="191">
        <f ca="1" t="shared" si="63"/>
        <v>0.4757823266470086</v>
      </c>
      <c r="I540" s="191" t="str">
        <f>Instructions!$I$45</f>
        <v>Mot 24</v>
      </c>
      <c r="J540" s="191">
        <f ca="1" t="shared" si="63"/>
        <v>0.5794050773612048</v>
      </c>
    </row>
    <row r="541" spans="1:10" ht="16.5">
      <c r="A541" s="191" t="str">
        <f>Instructions!$I$26</f>
        <v>Mot 5</v>
      </c>
      <c r="B541" s="191">
        <f ca="1">RAND()</f>
        <v>0.04021651643606272</v>
      </c>
      <c r="C541" s="191" t="str">
        <f>Instructions!$I$31</f>
        <v>Mot 10</v>
      </c>
      <c r="D541" s="191">
        <f ca="1">RAND()</f>
        <v>0.7540059500587013</v>
      </c>
      <c r="E541" s="191" t="str">
        <f>Instructions!$I$36</f>
        <v>Mot 15</v>
      </c>
      <c r="F541" s="191">
        <f ca="1">RAND()</f>
        <v>0.22118900141766462</v>
      </c>
      <c r="G541" s="191" t="str">
        <f>Instructions!$I$41</f>
        <v>Mot 20</v>
      </c>
      <c r="H541" s="191">
        <f ca="1" t="shared" si="63"/>
        <v>0.6008963437249318</v>
      </c>
      <c r="I541" s="191" t="str">
        <f>Instructions!$I$46</f>
        <v>Mot 25</v>
      </c>
      <c r="J541" s="191">
        <f ca="1" t="shared" si="63"/>
        <v>0.4914686400689525</v>
      </c>
    </row>
    <row r="542" ht="16.5">
      <c r="K542" s="191">
        <v>54</v>
      </c>
    </row>
    <row r="547" spans="1:10" ht="16.5">
      <c r="A547" s="191" t="str">
        <f>Instructions!$I$22</f>
        <v>Mot 1</v>
      </c>
      <c r="B547" s="191">
        <f ca="1">RAND()</f>
        <v>0.7163367950861441</v>
      </c>
      <c r="C547" s="191" t="str">
        <f>Instructions!$I$27</f>
        <v>Mot 6</v>
      </c>
      <c r="D547" s="191">
        <f ca="1">RAND()</f>
        <v>0.6138261093490766</v>
      </c>
      <c r="E547" s="191" t="str">
        <f>Instructions!$I$32</f>
        <v>Mot 11</v>
      </c>
      <c r="F547" s="191">
        <f aca="true" t="shared" si="64" ref="F547:J551">RAND()</f>
        <v>0.32065914774639703</v>
      </c>
      <c r="G547" s="191" t="str">
        <f>Instructions!$I$37</f>
        <v>Mot 16</v>
      </c>
      <c r="H547" s="191">
        <f ca="1" t="shared" si="64"/>
        <v>0.09188237661311216</v>
      </c>
      <c r="I547" s="191" t="str">
        <f>Instructions!$I$42</f>
        <v>Mot 21</v>
      </c>
      <c r="J547" s="191">
        <f ca="1" t="shared" si="64"/>
        <v>0.4463174415462984</v>
      </c>
    </row>
    <row r="548" spans="1:10" ht="16.5">
      <c r="A548" s="191" t="str">
        <f>Instructions!$I$23</f>
        <v>Mot 2</v>
      </c>
      <c r="B548" s="191">
        <f ca="1">RAND()</f>
        <v>0.5896995536767018</v>
      </c>
      <c r="C548" s="191" t="str">
        <f>Instructions!$I$28</f>
        <v>Mot 7</v>
      </c>
      <c r="D548" s="191">
        <f ca="1">RAND()</f>
        <v>0.32498849477281333</v>
      </c>
      <c r="E548" s="191" t="str">
        <f>Instructions!$I$33</f>
        <v>Mot 12</v>
      </c>
      <c r="F548" s="191">
        <f ca="1" t="shared" si="64"/>
        <v>0.538958410277971</v>
      </c>
      <c r="G548" s="191" t="str">
        <f>Instructions!$I$38</f>
        <v>Mot 17</v>
      </c>
      <c r="H548" s="191">
        <f ca="1" t="shared" si="64"/>
        <v>0.4603644388951911</v>
      </c>
      <c r="I548" s="191" t="str">
        <f>Instructions!$I$43</f>
        <v>Mot 22</v>
      </c>
      <c r="J548" s="191">
        <f ca="1" t="shared" si="64"/>
        <v>0.7972251082850839</v>
      </c>
    </row>
    <row r="549" spans="1:10" ht="16.5">
      <c r="A549" s="191" t="str">
        <f>Instructions!$I$24</f>
        <v>Mot 3</v>
      </c>
      <c r="B549" s="191">
        <f ca="1">RAND()</f>
        <v>0.7865754104825187</v>
      </c>
      <c r="C549" s="191" t="str">
        <f>Instructions!$I$29</f>
        <v>Mot 8</v>
      </c>
      <c r="D549" s="191">
        <f ca="1">RAND()</f>
        <v>0.1886419022507254</v>
      </c>
      <c r="E549" s="191" t="str">
        <f>Instructions!$I$34</f>
        <v>Mot 13</v>
      </c>
      <c r="F549" s="191">
        <f ca="1" t="shared" si="64"/>
        <v>0.4088985952010591</v>
      </c>
      <c r="G549" s="191" t="str">
        <f>Instructions!$I$39</f>
        <v>Mot 18</v>
      </c>
      <c r="H549" s="191">
        <f ca="1" t="shared" si="64"/>
        <v>0.7601471495480876</v>
      </c>
      <c r="I549" s="191" t="str">
        <f>Instructions!$I$44</f>
        <v>Mot 23</v>
      </c>
      <c r="J549" s="191">
        <f ca="1" t="shared" si="64"/>
        <v>0.210223604916711</v>
      </c>
    </row>
    <row r="550" spans="1:10" ht="16.5">
      <c r="A550" s="191" t="str">
        <f>Instructions!$I$25</f>
        <v>Mot 4</v>
      </c>
      <c r="B550" s="191">
        <f ca="1">RAND()</f>
        <v>0.6015907737720968</v>
      </c>
      <c r="C550" s="191" t="str">
        <f>Instructions!$I$30</f>
        <v>Mot 9</v>
      </c>
      <c r="D550" s="191">
        <f ca="1">RAND()</f>
        <v>0.016439993746339643</v>
      </c>
      <c r="E550" s="191" t="str">
        <f>Instructions!$I$35</f>
        <v>Mot 14</v>
      </c>
      <c r="F550" s="191">
        <f ca="1" t="shared" si="64"/>
        <v>0.5197757393708824</v>
      </c>
      <c r="G550" s="191" t="str">
        <f>Instructions!$I$40</f>
        <v>Mot 19</v>
      </c>
      <c r="H550" s="191">
        <f ca="1" t="shared" si="64"/>
        <v>0.3540955430441308</v>
      </c>
      <c r="I550" s="191" t="str">
        <f>Instructions!$I$45</f>
        <v>Mot 24</v>
      </c>
      <c r="J550" s="191">
        <f ca="1" t="shared" si="64"/>
        <v>0.02208320530760899</v>
      </c>
    </row>
    <row r="551" spans="1:10" ht="16.5">
      <c r="A551" s="191" t="str">
        <f>Instructions!$I$26</f>
        <v>Mot 5</v>
      </c>
      <c r="B551" s="191">
        <f ca="1">RAND()</f>
        <v>0.7081443648359789</v>
      </c>
      <c r="C551" s="191" t="str">
        <f>Instructions!$I$31</f>
        <v>Mot 10</v>
      </c>
      <c r="D551" s="191">
        <f ca="1">RAND()</f>
        <v>0.634505782496949</v>
      </c>
      <c r="E551" s="191" t="str">
        <f>Instructions!$I$36</f>
        <v>Mot 15</v>
      </c>
      <c r="F551" s="191">
        <f ca="1">RAND()</f>
        <v>0.8639177934605669</v>
      </c>
      <c r="G551" s="191" t="str">
        <f>Instructions!$I$41</f>
        <v>Mot 20</v>
      </c>
      <c r="H551" s="191">
        <f ca="1" t="shared" si="64"/>
        <v>0.9737267203890737</v>
      </c>
      <c r="I551" s="191" t="str">
        <f>Instructions!$I$46</f>
        <v>Mot 25</v>
      </c>
      <c r="J551" s="191">
        <f ca="1" t="shared" si="64"/>
        <v>0.9860146648734123</v>
      </c>
    </row>
    <row r="552" ht="16.5">
      <c r="K552" s="191">
        <v>55</v>
      </c>
    </row>
    <row r="557" spans="1:10" ht="16.5">
      <c r="A557" s="191" t="str">
        <f>Instructions!$I$22</f>
        <v>Mot 1</v>
      </c>
      <c r="B557" s="191">
        <f ca="1">RAND()</f>
        <v>0.6545020248406994</v>
      </c>
      <c r="C557" s="191" t="str">
        <f>Instructions!$I$27</f>
        <v>Mot 6</v>
      </c>
      <c r="D557" s="191">
        <f ca="1">RAND()</f>
        <v>0.8891466598391733</v>
      </c>
      <c r="E557" s="191" t="str">
        <f>Instructions!$I$32</f>
        <v>Mot 11</v>
      </c>
      <c r="F557" s="191">
        <f aca="true" t="shared" si="65" ref="F557:J561">RAND()</f>
        <v>0.1854972075001362</v>
      </c>
      <c r="G557" s="191" t="str">
        <f>Instructions!$I$37</f>
        <v>Mot 16</v>
      </c>
      <c r="H557" s="191">
        <f ca="1" t="shared" si="65"/>
        <v>0.5586123816541205</v>
      </c>
      <c r="I557" s="191" t="str">
        <f>Instructions!$I$42</f>
        <v>Mot 21</v>
      </c>
      <c r="J557" s="191">
        <f ca="1" t="shared" si="65"/>
        <v>0.06526854752254252</v>
      </c>
    </row>
    <row r="558" spans="1:10" ht="16.5">
      <c r="A558" s="191" t="str">
        <f>Instructions!$I$23</f>
        <v>Mot 2</v>
      </c>
      <c r="B558" s="191">
        <f ca="1">RAND()</f>
        <v>0.016491206245706547</v>
      </c>
      <c r="C558" s="191" t="str">
        <f>Instructions!$I$28</f>
        <v>Mot 7</v>
      </c>
      <c r="D558" s="191">
        <f ca="1">RAND()</f>
        <v>0.9959657764250842</v>
      </c>
      <c r="E558" s="191" t="str">
        <f>Instructions!$I$33</f>
        <v>Mot 12</v>
      </c>
      <c r="F558" s="191">
        <f ca="1" t="shared" si="65"/>
        <v>0.21277753662576682</v>
      </c>
      <c r="G558" s="191" t="str">
        <f>Instructions!$I$38</f>
        <v>Mot 17</v>
      </c>
      <c r="H558" s="191">
        <f ca="1" t="shared" si="65"/>
        <v>0.9856652770144352</v>
      </c>
      <c r="I558" s="191" t="str">
        <f>Instructions!$I$43</f>
        <v>Mot 22</v>
      </c>
      <c r="J558" s="191">
        <f ca="1" t="shared" si="65"/>
        <v>0.41744496884454485</v>
      </c>
    </row>
    <row r="559" spans="1:10" ht="16.5">
      <c r="A559" s="191" t="str">
        <f>Instructions!$I$24</f>
        <v>Mot 3</v>
      </c>
      <c r="B559" s="191">
        <f ca="1">RAND()</f>
        <v>0.1428067468403318</v>
      </c>
      <c r="C559" s="191" t="str">
        <f>Instructions!$I$29</f>
        <v>Mot 8</v>
      </c>
      <c r="D559" s="191">
        <f ca="1">RAND()</f>
        <v>0.016027975413848705</v>
      </c>
      <c r="E559" s="191" t="str">
        <f>Instructions!$I$34</f>
        <v>Mot 13</v>
      </c>
      <c r="F559" s="191">
        <f ca="1" t="shared" si="65"/>
        <v>0.10576804896252479</v>
      </c>
      <c r="G559" s="191" t="str">
        <f>Instructions!$I$39</f>
        <v>Mot 18</v>
      </c>
      <c r="H559" s="191">
        <f ca="1" t="shared" si="65"/>
        <v>0.7478859237630987</v>
      </c>
      <c r="I559" s="191" t="str">
        <f>Instructions!$I$44</f>
        <v>Mot 23</v>
      </c>
      <c r="J559" s="191">
        <f ca="1" t="shared" si="65"/>
        <v>0.832829600942614</v>
      </c>
    </row>
    <row r="560" spans="1:10" ht="16.5">
      <c r="A560" s="191" t="str">
        <f>Instructions!$I$25</f>
        <v>Mot 4</v>
      </c>
      <c r="B560" s="191">
        <f ca="1">RAND()</f>
        <v>0.20997229050739752</v>
      </c>
      <c r="C560" s="191" t="str">
        <f>Instructions!$I$30</f>
        <v>Mot 9</v>
      </c>
      <c r="D560" s="191">
        <f ca="1">RAND()</f>
        <v>0.031062656985760495</v>
      </c>
      <c r="E560" s="191" t="str">
        <f>Instructions!$I$35</f>
        <v>Mot 14</v>
      </c>
      <c r="F560" s="191">
        <f ca="1" t="shared" si="65"/>
        <v>0.2716093606656189</v>
      </c>
      <c r="G560" s="191" t="str">
        <f>Instructions!$I$40</f>
        <v>Mot 19</v>
      </c>
      <c r="H560" s="191">
        <f ca="1" t="shared" si="65"/>
        <v>0.528117951250211</v>
      </c>
      <c r="I560" s="191" t="str">
        <f>Instructions!$I$45</f>
        <v>Mot 24</v>
      </c>
      <c r="J560" s="191">
        <f ca="1" t="shared" si="65"/>
        <v>0.5576761419172859</v>
      </c>
    </row>
    <row r="561" spans="1:10" ht="16.5">
      <c r="A561" s="191" t="str">
        <f>Instructions!$I$26</f>
        <v>Mot 5</v>
      </c>
      <c r="B561" s="191">
        <f ca="1">RAND()</f>
        <v>0.29316136326879794</v>
      </c>
      <c r="C561" s="191" t="str">
        <f>Instructions!$I$31</f>
        <v>Mot 10</v>
      </c>
      <c r="D561" s="191">
        <f ca="1">RAND()</f>
        <v>0.4696979484028868</v>
      </c>
      <c r="E561" s="191" t="str">
        <f>Instructions!$I$36</f>
        <v>Mot 15</v>
      </c>
      <c r="F561" s="191">
        <f ca="1">RAND()</f>
        <v>0.5450944222432338</v>
      </c>
      <c r="G561" s="191" t="str">
        <f>Instructions!$I$41</f>
        <v>Mot 20</v>
      </c>
      <c r="H561" s="191">
        <f ca="1" t="shared" si="65"/>
        <v>0.6143217342146186</v>
      </c>
      <c r="I561" s="191" t="str">
        <f>Instructions!$I$46</f>
        <v>Mot 25</v>
      </c>
      <c r="J561" s="191">
        <f ca="1" t="shared" si="65"/>
        <v>0.47956432222590484</v>
      </c>
    </row>
    <row r="562" ht="16.5">
      <c r="K562" s="191">
        <v>56</v>
      </c>
    </row>
    <row r="567" spans="1:10" ht="16.5">
      <c r="A567" s="191" t="str">
        <f>Instructions!$I$22</f>
        <v>Mot 1</v>
      </c>
      <c r="B567" s="191">
        <f aca="true" t="shared" si="66" ref="B567:B581">RAND()</f>
        <v>0.1730337770304211</v>
      </c>
      <c r="C567" s="191" t="str">
        <f>Instructions!$I$27</f>
        <v>Mot 6</v>
      </c>
      <c r="D567" s="191">
        <f ca="1">RAND()</f>
        <v>0.353015157716023</v>
      </c>
      <c r="E567" s="191" t="str">
        <f>Instructions!$I$32</f>
        <v>Mot 11</v>
      </c>
      <c r="F567" s="191">
        <f aca="true" t="shared" si="67" ref="F567:J571">RAND()</f>
        <v>0.28813852356426606</v>
      </c>
      <c r="G567" s="191" t="str">
        <f>Instructions!$I$37</f>
        <v>Mot 16</v>
      </c>
      <c r="H567" s="191">
        <f ca="1" t="shared" si="67"/>
        <v>0.1819488148598033</v>
      </c>
      <c r="I567" s="191" t="str">
        <f>Instructions!$I$42</f>
        <v>Mot 21</v>
      </c>
      <c r="J567" s="191">
        <f ca="1" t="shared" si="67"/>
        <v>0.34683079386425664</v>
      </c>
    </row>
    <row r="568" spans="1:10" ht="16.5">
      <c r="A568" s="191" t="str">
        <f>Instructions!$I$23</f>
        <v>Mot 2</v>
      </c>
      <c r="B568" s="191">
        <f ca="1" t="shared" si="66"/>
        <v>0.22488886565368993</v>
      </c>
      <c r="C568" s="191" t="str">
        <f>Instructions!$I$28</f>
        <v>Mot 7</v>
      </c>
      <c r="D568" s="191">
        <f ca="1">RAND()</f>
        <v>0.35155638924059396</v>
      </c>
      <c r="E568" s="191" t="str">
        <f>Instructions!$I$33</f>
        <v>Mot 12</v>
      </c>
      <c r="F568" s="191">
        <f ca="1" t="shared" si="67"/>
        <v>0.4378822534959653</v>
      </c>
      <c r="G568" s="191" t="str">
        <f>Instructions!$I$38</f>
        <v>Mot 17</v>
      </c>
      <c r="H568" s="191">
        <f ca="1" t="shared" si="67"/>
        <v>0.22578774017156866</v>
      </c>
      <c r="I568" s="191" t="str">
        <f>Instructions!$I$43</f>
        <v>Mot 22</v>
      </c>
      <c r="J568" s="191">
        <f ca="1" t="shared" si="67"/>
        <v>0.7876797336263114</v>
      </c>
    </row>
    <row r="569" spans="1:10" ht="16.5">
      <c r="A569" s="191" t="str">
        <f>Instructions!$I$24</f>
        <v>Mot 3</v>
      </c>
      <c r="B569" s="191">
        <f ca="1" t="shared" si="66"/>
        <v>0.7291538557145243</v>
      </c>
      <c r="C569" s="191" t="str">
        <f>Instructions!$I$29</f>
        <v>Mot 8</v>
      </c>
      <c r="D569" s="191">
        <f ca="1">RAND()</f>
        <v>0.48928170027861084</v>
      </c>
      <c r="E569" s="191" t="str">
        <f>Instructions!$I$34</f>
        <v>Mot 13</v>
      </c>
      <c r="F569" s="191">
        <f ca="1" t="shared" si="67"/>
        <v>0.5801518323960371</v>
      </c>
      <c r="G569" s="191" t="str">
        <f>Instructions!$I$39</f>
        <v>Mot 18</v>
      </c>
      <c r="H569" s="191">
        <f ca="1" t="shared" si="67"/>
        <v>0.18155554642164695</v>
      </c>
      <c r="I569" s="191" t="str">
        <f>Instructions!$I$44</f>
        <v>Mot 23</v>
      </c>
      <c r="J569" s="191">
        <f ca="1" t="shared" si="67"/>
        <v>0.8851882802303807</v>
      </c>
    </row>
    <row r="570" spans="1:10" ht="16.5">
      <c r="A570" s="191" t="str">
        <f>Instructions!$I$25</f>
        <v>Mot 4</v>
      </c>
      <c r="B570" s="191">
        <f ca="1" t="shared" si="66"/>
        <v>0.5977313633255331</v>
      </c>
      <c r="C570" s="191" t="str">
        <f>Instructions!$I$30</f>
        <v>Mot 9</v>
      </c>
      <c r="D570" s="191">
        <f ca="1">RAND()</f>
        <v>0.7514729356632689</v>
      </c>
      <c r="E570" s="191" t="str">
        <f>Instructions!$I$35</f>
        <v>Mot 14</v>
      </c>
      <c r="F570" s="191">
        <f ca="1" t="shared" si="67"/>
        <v>0.325016833928483</v>
      </c>
      <c r="G570" s="191" t="str">
        <f>Instructions!$I$40</f>
        <v>Mot 19</v>
      </c>
      <c r="H570" s="191">
        <f ca="1" t="shared" si="67"/>
        <v>0.4899108780842467</v>
      </c>
      <c r="I570" s="191" t="str">
        <f>Instructions!$I$45</f>
        <v>Mot 24</v>
      </c>
      <c r="J570" s="191">
        <f ca="1" t="shared" si="67"/>
        <v>0.49971553058397333</v>
      </c>
    </row>
    <row r="571" spans="1:10" ht="16.5">
      <c r="A571" s="191" t="str">
        <f>Instructions!$I$26</f>
        <v>Mot 5</v>
      </c>
      <c r="B571" s="191">
        <f ca="1" t="shared" si="66"/>
        <v>0.5426545535912565</v>
      </c>
      <c r="C571" s="191" t="str">
        <f>Instructions!$I$31</f>
        <v>Mot 10</v>
      </c>
      <c r="D571" s="191">
        <f ca="1">RAND()</f>
        <v>0.2172012727765612</v>
      </c>
      <c r="E571" s="191" t="str">
        <f>Instructions!$I$36</f>
        <v>Mot 15</v>
      </c>
      <c r="F571" s="191">
        <f ca="1">RAND()</f>
        <v>0.7873650018386004</v>
      </c>
      <c r="G571" s="191" t="str">
        <f>Instructions!$I$41</f>
        <v>Mot 20</v>
      </c>
      <c r="H571" s="191">
        <f ca="1" t="shared" si="67"/>
        <v>0.4577340522799145</v>
      </c>
      <c r="I571" s="191" t="str">
        <f>Instructions!$I$46</f>
        <v>Mot 25</v>
      </c>
      <c r="J571" s="191">
        <f ca="1" t="shared" si="67"/>
        <v>0.2712531560197091</v>
      </c>
    </row>
    <row r="572" ht="16.5">
      <c r="K572" s="191">
        <v>57</v>
      </c>
    </row>
    <row r="577" spans="1:10" ht="16.5">
      <c r="A577" s="191" t="str">
        <f>Instructions!$I$22</f>
        <v>Mot 1</v>
      </c>
      <c r="B577" s="191">
        <f ca="1" t="shared" si="66"/>
        <v>0.8366681003040881</v>
      </c>
      <c r="C577" s="191" t="str">
        <f>Instructions!$I$27</f>
        <v>Mot 6</v>
      </c>
      <c r="D577" s="191">
        <f ca="1">RAND()</f>
        <v>0.09282225982390735</v>
      </c>
      <c r="E577" s="191" t="str">
        <f>Instructions!$I$32</f>
        <v>Mot 11</v>
      </c>
      <c r="F577" s="191">
        <f aca="true" t="shared" si="68" ref="F577:J581">RAND()</f>
        <v>0.6189452067070108</v>
      </c>
      <c r="G577" s="191" t="str">
        <f>Instructions!$I$37</f>
        <v>Mot 16</v>
      </c>
      <c r="H577" s="191">
        <f ca="1" t="shared" si="68"/>
        <v>0.7007048083224737</v>
      </c>
      <c r="I577" s="191" t="str">
        <f>Instructions!$I$42</f>
        <v>Mot 21</v>
      </c>
      <c r="J577" s="191">
        <f ca="1" t="shared" si="68"/>
        <v>0.8752164440340482</v>
      </c>
    </row>
    <row r="578" spans="1:10" ht="16.5">
      <c r="A578" s="191" t="str">
        <f>Instructions!$I$23</f>
        <v>Mot 2</v>
      </c>
      <c r="B578" s="191">
        <f ca="1" t="shared" si="66"/>
        <v>0.34629152028469545</v>
      </c>
      <c r="C578" s="191" t="str">
        <f>Instructions!$I$28</f>
        <v>Mot 7</v>
      </c>
      <c r="D578" s="191">
        <f ca="1">RAND()</f>
        <v>0.7283066063156924</v>
      </c>
      <c r="E578" s="191" t="str">
        <f>Instructions!$I$33</f>
        <v>Mot 12</v>
      </c>
      <c r="F578" s="191">
        <f ca="1" t="shared" si="68"/>
        <v>0.4190298418551418</v>
      </c>
      <c r="G578" s="191" t="str">
        <f>Instructions!$I$38</f>
        <v>Mot 17</v>
      </c>
      <c r="H578" s="191">
        <f ca="1" t="shared" si="68"/>
        <v>0.5537226554334518</v>
      </c>
      <c r="I578" s="191" t="str">
        <f>Instructions!$I$43</f>
        <v>Mot 22</v>
      </c>
      <c r="J578" s="191">
        <f ca="1" t="shared" si="68"/>
        <v>0.11710155821256563</v>
      </c>
    </row>
    <row r="579" spans="1:10" ht="16.5">
      <c r="A579" s="191" t="str">
        <f>Instructions!$I$24</f>
        <v>Mot 3</v>
      </c>
      <c r="B579" s="191">
        <f ca="1" t="shared" si="66"/>
        <v>0.7040169315938246</v>
      </c>
      <c r="C579" s="191" t="str">
        <f>Instructions!$I$29</f>
        <v>Mot 8</v>
      </c>
      <c r="D579" s="191">
        <f ca="1">RAND()</f>
        <v>0.7595263955336303</v>
      </c>
      <c r="E579" s="191" t="str">
        <f>Instructions!$I$34</f>
        <v>Mot 13</v>
      </c>
      <c r="F579" s="191">
        <f ca="1" t="shared" si="68"/>
        <v>0.22504830879310422</v>
      </c>
      <c r="G579" s="191" t="str">
        <f>Instructions!$I$39</f>
        <v>Mot 18</v>
      </c>
      <c r="H579" s="191">
        <f ca="1" t="shared" si="68"/>
        <v>0.09944178077676025</v>
      </c>
      <c r="I579" s="191" t="str">
        <f>Instructions!$I$44</f>
        <v>Mot 23</v>
      </c>
      <c r="J579" s="191">
        <f ca="1" t="shared" si="68"/>
        <v>0.7568640444988581</v>
      </c>
    </row>
    <row r="580" spans="1:10" ht="16.5">
      <c r="A580" s="191" t="str">
        <f>Instructions!$I$25</f>
        <v>Mot 4</v>
      </c>
      <c r="B580" s="191">
        <f ca="1" t="shared" si="66"/>
        <v>0.41906352158066973</v>
      </c>
      <c r="C580" s="191" t="str">
        <f>Instructions!$I$30</f>
        <v>Mot 9</v>
      </c>
      <c r="D580" s="191">
        <f ca="1">RAND()</f>
        <v>0.8372048024985669</v>
      </c>
      <c r="E580" s="191" t="str">
        <f>Instructions!$I$35</f>
        <v>Mot 14</v>
      </c>
      <c r="F580" s="191">
        <f ca="1" t="shared" si="68"/>
        <v>0.8304341245380189</v>
      </c>
      <c r="G580" s="191" t="str">
        <f>Instructions!$I$40</f>
        <v>Mot 19</v>
      </c>
      <c r="H580" s="191">
        <f ca="1" t="shared" si="68"/>
        <v>0.9659110750856004</v>
      </c>
      <c r="I580" s="191" t="str">
        <f>Instructions!$I$45</f>
        <v>Mot 24</v>
      </c>
      <c r="J580" s="191">
        <f ca="1" t="shared" si="68"/>
        <v>0.4630547957948826</v>
      </c>
    </row>
    <row r="581" spans="1:10" ht="16.5">
      <c r="A581" s="191" t="str">
        <f>Instructions!$I$26</f>
        <v>Mot 5</v>
      </c>
      <c r="B581" s="191">
        <f ca="1" t="shared" si="66"/>
        <v>0.14007444391339552</v>
      </c>
      <c r="C581" s="191" t="str">
        <f>Instructions!$I$31</f>
        <v>Mot 10</v>
      </c>
      <c r="D581" s="191">
        <f ca="1">RAND()</f>
        <v>0.5951858161954512</v>
      </c>
      <c r="E581" s="191" t="str">
        <f>Instructions!$I$36</f>
        <v>Mot 15</v>
      </c>
      <c r="F581" s="191">
        <f ca="1">RAND()</f>
        <v>0.23206019432256464</v>
      </c>
      <c r="G581" s="191" t="str">
        <f>Instructions!$I$41</f>
        <v>Mot 20</v>
      </c>
      <c r="H581" s="191">
        <f ca="1" t="shared" si="68"/>
        <v>0.9663556678569218</v>
      </c>
      <c r="I581" s="191" t="str">
        <f>Instructions!$I$46</f>
        <v>Mot 25</v>
      </c>
      <c r="J581" s="191">
        <f ca="1" t="shared" si="68"/>
        <v>0.7427352122912454</v>
      </c>
    </row>
    <row r="582" ht="16.5">
      <c r="K582" s="191">
        <v>58</v>
      </c>
    </row>
    <row r="587" spans="1:10" ht="16.5">
      <c r="A587" s="191" t="str">
        <f>Instructions!$I$22</f>
        <v>Mot 1</v>
      </c>
      <c r="B587" s="191">
        <f ca="1">RAND()</f>
        <v>0.25180915688962524</v>
      </c>
      <c r="C587" s="191" t="str">
        <f>Instructions!$I$27</f>
        <v>Mot 6</v>
      </c>
      <c r="D587" s="191">
        <f ca="1">RAND()</f>
        <v>0.11291897594368272</v>
      </c>
      <c r="E587" s="191" t="str">
        <f>Instructions!$I$32</f>
        <v>Mot 11</v>
      </c>
      <c r="F587" s="191">
        <f aca="true" t="shared" si="69" ref="F587:J591">RAND()</f>
        <v>0.5586358189912104</v>
      </c>
      <c r="G587" s="191" t="str">
        <f>Instructions!$I$37</f>
        <v>Mot 16</v>
      </c>
      <c r="H587" s="191">
        <f ca="1" t="shared" si="69"/>
        <v>0.15177892802163717</v>
      </c>
      <c r="I587" s="191" t="str">
        <f>Instructions!$I$42</f>
        <v>Mot 21</v>
      </c>
      <c r="J587" s="191">
        <f ca="1" t="shared" si="69"/>
        <v>0.5423463574374296</v>
      </c>
    </row>
    <row r="588" spans="1:10" ht="16.5">
      <c r="A588" s="191" t="str">
        <f>Instructions!$I$23</f>
        <v>Mot 2</v>
      </c>
      <c r="B588" s="191">
        <f ca="1">RAND()</f>
        <v>0.6375487843398484</v>
      </c>
      <c r="C588" s="191" t="str">
        <f>Instructions!$I$28</f>
        <v>Mot 7</v>
      </c>
      <c r="D588" s="191">
        <f ca="1">RAND()</f>
        <v>0.6344750683662335</v>
      </c>
      <c r="E588" s="191" t="str">
        <f>Instructions!$I$33</f>
        <v>Mot 12</v>
      </c>
      <c r="F588" s="191">
        <f ca="1" t="shared" si="69"/>
        <v>0.4189848739542942</v>
      </c>
      <c r="G588" s="191" t="str">
        <f>Instructions!$I$38</f>
        <v>Mot 17</v>
      </c>
      <c r="H588" s="191">
        <f ca="1" t="shared" si="69"/>
        <v>0.3303949723508677</v>
      </c>
      <c r="I588" s="191" t="str">
        <f>Instructions!$I$43</f>
        <v>Mot 22</v>
      </c>
      <c r="J588" s="191">
        <f ca="1" t="shared" si="69"/>
        <v>0.5119882417818445</v>
      </c>
    </row>
    <row r="589" spans="1:10" ht="16.5">
      <c r="A589" s="191" t="str">
        <f>Instructions!$I$24</f>
        <v>Mot 3</v>
      </c>
      <c r="B589" s="191">
        <f ca="1">RAND()</f>
        <v>0.2574451336325342</v>
      </c>
      <c r="C589" s="191" t="str">
        <f>Instructions!$I$29</f>
        <v>Mot 8</v>
      </c>
      <c r="D589" s="191">
        <f ca="1">RAND()</f>
        <v>0.18971736494715385</v>
      </c>
      <c r="E589" s="191" t="str">
        <f>Instructions!$I$34</f>
        <v>Mot 13</v>
      </c>
      <c r="F589" s="191">
        <f ca="1" t="shared" si="69"/>
        <v>0.9327543301815903</v>
      </c>
      <c r="G589" s="191" t="str">
        <f>Instructions!$I$39</f>
        <v>Mot 18</v>
      </c>
      <c r="H589" s="191">
        <f ca="1" t="shared" si="69"/>
        <v>0.5990745559934396</v>
      </c>
      <c r="I589" s="191" t="str">
        <f>Instructions!$I$44</f>
        <v>Mot 23</v>
      </c>
      <c r="J589" s="191">
        <f ca="1" t="shared" si="69"/>
        <v>0.0012087715786328612</v>
      </c>
    </row>
    <row r="590" spans="1:10" ht="16.5">
      <c r="A590" s="191" t="str">
        <f>Instructions!$I$25</f>
        <v>Mot 4</v>
      </c>
      <c r="B590" s="191">
        <f ca="1">RAND()</f>
        <v>0.10816917277312343</v>
      </c>
      <c r="C590" s="191" t="str">
        <f>Instructions!$I$30</f>
        <v>Mot 9</v>
      </c>
      <c r="D590" s="191">
        <f ca="1">RAND()</f>
        <v>0.9242507553402504</v>
      </c>
      <c r="E590" s="191" t="str">
        <f>Instructions!$I$35</f>
        <v>Mot 14</v>
      </c>
      <c r="F590" s="191">
        <f ca="1" t="shared" si="69"/>
        <v>0.4071260363756227</v>
      </c>
      <c r="G590" s="191" t="str">
        <f>Instructions!$I$40</f>
        <v>Mot 19</v>
      </c>
      <c r="H590" s="191">
        <f ca="1" t="shared" si="69"/>
        <v>0.2175658415477827</v>
      </c>
      <c r="I590" s="191" t="str">
        <f>Instructions!$I$45</f>
        <v>Mot 24</v>
      </c>
      <c r="J590" s="191">
        <f ca="1" t="shared" si="69"/>
        <v>0.5009418880201449</v>
      </c>
    </row>
    <row r="591" spans="1:10" ht="16.5">
      <c r="A591" s="191" t="str">
        <f>Instructions!$I$26</f>
        <v>Mot 5</v>
      </c>
      <c r="B591" s="191">
        <f ca="1">RAND()</f>
        <v>0.17996803924239857</v>
      </c>
      <c r="C591" s="191" t="str">
        <f>Instructions!$I$31</f>
        <v>Mot 10</v>
      </c>
      <c r="D591" s="191">
        <f ca="1">RAND()</f>
        <v>0.8872537747324882</v>
      </c>
      <c r="E591" s="191" t="str">
        <f>Instructions!$I$36</f>
        <v>Mot 15</v>
      </c>
      <c r="F591" s="191">
        <f ca="1">RAND()</f>
        <v>0.8769379198103672</v>
      </c>
      <c r="G591" s="191" t="str">
        <f>Instructions!$I$41</f>
        <v>Mot 20</v>
      </c>
      <c r="H591" s="191">
        <f ca="1" t="shared" si="69"/>
        <v>0.4407221412133796</v>
      </c>
      <c r="I591" s="191" t="str">
        <f>Instructions!$I$46</f>
        <v>Mot 25</v>
      </c>
      <c r="J591" s="191">
        <f ca="1" t="shared" si="69"/>
        <v>0.2511570293051506</v>
      </c>
    </row>
    <row r="592" ht="16.5">
      <c r="K592" s="191">
        <v>59</v>
      </c>
    </row>
    <row r="597" spans="1:10" ht="16.5">
      <c r="A597" s="191" t="str">
        <f>Instructions!$I$22</f>
        <v>Mot 1</v>
      </c>
      <c r="B597" s="191">
        <f ca="1">RAND()</f>
        <v>0.7843911161588611</v>
      </c>
      <c r="C597" s="191" t="str">
        <f>Instructions!$I$27</f>
        <v>Mot 6</v>
      </c>
      <c r="D597" s="191">
        <f ca="1">RAND()</f>
        <v>0.5900790268</v>
      </c>
      <c r="E597" s="191" t="str">
        <f>Instructions!$I$32</f>
        <v>Mot 11</v>
      </c>
      <c r="F597" s="191">
        <f aca="true" t="shared" si="70" ref="F597:J601">RAND()</f>
        <v>0.3199864736716209</v>
      </c>
      <c r="G597" s="191" t="str">
        <f>Instructions!$I$37</f>
        <v>Mot 16</v>
      </c>
      <c r="H597" s="191">
        <f ca="1" t="shared" si="70"/>
        <v>0.37627802275580713</v>
      </c>
      <c r="I597" s="191" t="str">
        <f>Instructions!$I$42</f>
        <v>Mot 21</v>
      </c>
      <c r="J597" s="191">
        <f ca="1" t="shared" si="70"/>
        <v>0.6616878569226053</v>
      </c>
    </row>
    <row r="598" spans="1:10" ht="16.5">
      <c r="A598" s="191" t="str">
        <f>Instructions!$I$23</f>
        <v>Mot 2</v>
      </c>
      <c r="B598" s="191">
        <f ca="1">RAND()</f>
        <v>0.5367986871735032</v>
      </c>
      <c r="C598" s="191" t="str">
        <f>Instructions!$I$28</f>
        <v>Mot 7</v>
      </c>
      <c r="D598" s="191">
        <f ca="1">RAND()</f>
        <v>0.07906788771350992</v>
      </c>
      <c r="E598" s="191" t="str">
        <f>Instructions!$I$33</f>
        <v>Mot 12</v>
      </c>
      <c r="F598" s="191">
        <f ca="1" t="shared" si="70"/>
        <v>0.2598454788518153</v>
      </c>
      <c r="G598" s="191" t="str">
        <f>Instructions!$I$38</f>
        <v>Mot 17</v>
      </c>
      <c r="H598" s="191">
        <f ca="1" t="shared" si="70"/>
        <v>0.1715291610800278</v>
      </c>
      <c r="I598" s="191" t="str">
        <f>Instructions!$I$43</f>
        <v>Mot 22</v>
      </c>
      <c r="J598" s="191">
        <f ca="1" t="shared" si="70"/>
        <v>0.5740147874676153</v>
      </c>
    </row>
    <row r="599" spans="1:10" ht="16.5">
      <c r="A599" s="191" t="str">
        <f>Instructions!$I$24</f>
        <v>Mot 3</v>
      </c>
      <c r="B599" s="191">
        <f ca="1">RAND()</f>
        <v>0.3302907615740527</v>
      </c>
      <c r="C599" s="191" t="str">
        <f>Instructions!$I$29</f>
        <v>Mot 8</v>
      </c>
      <c r="D599" s="191">
        <f ca="1">RAND()</f>
        <v>0.7569084513456632</v>
      </c>
      <c r="E599" s="191" t="str">
        <f>Instructions!$I$34</f>
        <v>Mot 13</v>
      </c>
      <c r="F599" s="191">
        <f ca="1" t="shared" si="70"/>
        <v>0.5310169635458953</v>
      </c>
      <c r="G599" s="191" t="str">
        <f>Instructions!$I$39</f>
        <v>Mot 18</v>
      </c>
      <c r="H599" s="191">
        <f ca="1" t="shared" si="70"/>
        <v>0.29012728263239984</v>
      </c>
      <c r="I599" s="191" t="str">
        <f>Instructions!$I$44</f>
        <v>Mot 23</v>
      </c>
      <c r="J599" s="191">
        <f ca="1" t="shared" si="70"/>
        <v>0.99258560558864</v>
      </c>
    </row>
    <row r="600" spans="1:10" ht="16.5">
      <c r="A600" s="191" t="str">
        <f>Instructions!$I$25</f>
        <v>Mot 4</v>
      </c>
      <c r="B600" s="191">
        <f ca="1">RAND()</f>
        <v>0.14767685289894916</v>
      </c>
      <c r="C600" s="191" t="str">
        <f>Instructions!$I$30</f>
        <v>Mot 9</v>
      </c>
      <c r="D600" s="191">
        <f ca="1">RAND()</f>
        <v>0.6176883765571786</v>
      </c>
      <c r="E600" s="191" t="str">
        <f>Instructions!$I$35</f>
        <v>Mot 14</v>
      </c>
      <c r="F600" s="191">
        <f ca="1" t="shared" si="70"/>
        <v>0.12666119924122565</v>
      </c>
      <c r="G600" s="191" t="str">
        <f>Instructions!$I$40</f>
        <v>Mot 19</v>
      </c>
      <c r="H600" s="191">
        <f ca="1" t="shared" si="70"/>
        <v>0.2331714936425331</v>
      </c>
      <c r="I600" s="191" t="str">
        <f>Instructions!$I$45</f>
        <v>Mot 24</v>
      </c>
      <c r="J600" s="191">
        <f ca="1" t="shared" si="70"/>
        <v>0.27692040056006784</v>
      </c>
    </row>
    <row r="601" spans="1:10" ht="16.5">
      <c r="A601" s="191" t="str">
        <f>Instructions!$I$26</f>
        <v>Mot 5</v>
      </c>
      <c r="B601" s="191">
        <f ca="1">RAND()</f>
        <v>0.4446094207943613</v>
      </c>
      <c r="C601" s="191" t="str">
        <f>Instructions!$I$31</f>
        <v>Mot 10</v>
      </c>
      <c r="D601" s="191">
        <f ca="1">RAND()</f>
        <v>0.8752106027717536</v>
      </c>
      <c r="E601" s="191" t="str">
        <f>Instructions!$I$36</f>
        <v>Mot 15</v>
      </c>
      <c r="F601" s="191">
        <f ca="1">RAND()</f>
        <v>0.45321058628648203</v>
      </c>
      <c r="G601" s="191" t="str">
        <f>Instructions!$I$41</f>
        <v>Mot 20</v>
      </c>
      <c r="H601" s="191">
        <f ca="1" t="shared" si="70"/>
        <v>0.9376700671217926</v>
      </c>
      <c r="I601" s="191" t="str">
        <f>Instructions!$I$46</f>
        <v>Mot 25</v>
      </c>
      <c r="J601" s="191">
        <f ca="1" t="shared" si="70"/>
        <v>0.1741146442178415</v>
      </c>
    </row>
    <row r="602" ht="16.5">
      <c r="K602" s="191">
        <v>60</v>
      </c>
    </row>
    <row r="607" spans="1:10" ht="16.5">
      <c r="A607" s="191" t="str">
        <f>Instructions!$I$22</f>
        <v>Mot 1</v>
      </c>
      <c r="B607" s="191">
        <f ca="1">RAND()</f>
        <v>0.5000022686409534</v>
      </c>
      <c r="C607" s="191" t="str">
        <f>Instructions!$I$27</f>
        <v>Mot 6</v>
      </c>
      <c r="D607" s="191">
        <f ca="1">RAND()</f>
        <v>0.193993416178888</v>
      </c>
      <c r="E607" s="191" t="str">
        <f>Instructions!$I$32</f>
        <v>Mot 11</v>
      </c>
      <c r="F607" s="191">
        <f aca="true" t="shared" si="71" ref="F607:J611">RAND()</f>
        <v>0.6259501803289513</v>
      </c>
      <c r="G607" s="191" t="str">
        <f>Instructions!$I$37</f>
        <v>Mot 16</v>
      </c>
      <c r="H607" s="191">
        <f ca="1" t="shared" si="71"/>
        <v>0.472546449901984</v>
      </c>
      <c r="I607" s="191" t="str">
        <f>Instructions!$I$42</f>
        <v>Mot 21</v>
      </c>
      <c r="J607" s="191">
        <f ca="1" t="shared" si="71"/>
        <v>0.6869810755923594</v>
      </c>
    </row>
    <row r="608" spans="1:10" ht="16.5">
      <c r="A608" s="191" t="str">
        <f>Instructions!$I$23</f>
        <v>Mot 2</v>
      </c>
      <c r="B608" s="191">
        <f ca="1">RAND()</f>
        <v>0.19744530483149858</v>
      </c>
      <c r="C608" s="191" t="str">
        <f>Instructions!$I$28</f>
        <v>Mot 7</v>
      </c>
      <c r="D608" s="191">
        <f ca="1">RAND()</f>
        <v>0.8953446021850491</v>
      </c>
      <c r="E608" s="191" t="str">
        <f>Instructions!$I$33</f>
        <v>Mot 12</v>
      </c>
      <c r="F608" s="191">
        <f ca="1" t="shared" si="71"/>
        <v>0.6228979425864684</v>
      </c>
      <c r="G608" s="191" t="str">
        <f>Instructions!$I$38</f>
        <v>Mot 17</v>
      </c>
      <c r="H608" s="191">
        <f ca="1" t="shared" si="71"/>
        <v>0.1314071725433702</v>
      </c>
      <c r="I608" s="191" t="str">
        <f>Instructions!$I$43</f>
        <v>Mot 22</v>
      </c>
      <c r="J608" s="191">
        <f ca="1" t="shared" si="71"/>
        <v>0.19012023800546196</v>
      </c>
    </row>
    <row r="609" spans="1:10" ht="16.5">
      <c r="A609" s="191" t="str">
        <f>Instructions!$I$24</f>
        <v>Mot 3</v>
      </c>
      <c r="B609" s="191">
        <f ca="1">RAND()</f>
        <v>0.9734968674122203</v>
      </c>
      <c r="C609" s="191" t="str">
        <f>Instructions!$I$29</f>
        <v>Mot 8</v>
      </c>
      <c r="D609" s="191">
        <f ca="1">RAND()</f>
        <v>0.5107038663582271</v>
      </c>
      <c r="E609" s="191" t="str">
        <f>Instructions!$I$34</f>
        <v>Mot 13</v>
      </c>
      <c r="F609" s="191">
        <f ca="1" t="shared" si="71"/>
        <v>0.9068305888913355</v>
      </c>
      <c r="G609" s="191" t="str">
        <f>Instructions!$I$39</f>
        <v>Mot 18</v>
      </c>
      <c r="H609" s="191">
        <f ca="1" t="shared" si="71"/>
        <v>0.6071114939074785</v>
      </c>
      <c r="I609" s="191" t="str">
        <f>Instructions!$I$44</f>
        <v>Mot 23</v>
      </c>
      <c r="J609" s="191">
        <f ca="1" t="shared" si="71"/>
        <v>0.3389201958554138</v>
      </c>
    </row>
    <row r="610" spans="1:10" ht="16.5">
      <c r="A610" s="191" t="str">
        <f>Instructions!$I$25</f>
        <v>Mot 4</v>
      </c>
      <c r="B610" s="191">
        <f ca="1">RAND()</f>
        <v>0.5568478353400541</v>
      </c>
      <c r="C610" s="191" t="str">
        <f>Instructions!$I$30</f>
        <v>Mot 9</v>
      </c>
      <c r="D610" s="191">
        <f ca="1">RAND()</f>
        <v>0.21717987790423277</v>
      </c>
      <c r="E610" s="191" t="str">
        <f>Instructions!$I$35</f>
        <v>Mot 14</v>
      </c>
      <c r="F610" s="191">
        <f ca="1" t="shared" si="71"/>
        <v>0.7869438084690291</v>
      </c>
      <c r="G610" s="191" t="str">
        <f>Instructions!$I$40</f>
        <v>Mot 19</v>
      </c>
      <c r="H610" s="191">
        <f ca="1" t="shared" si="71"/>
        <v>0.16037651674821252</v>
      </c>
      <c r="I610" s="191" t="str">
        <f>Instructions!$I$45</f>
        <v>Mot 24</v>
      </c>
      <c r="J610" s="191">
        <f ca="1" t="shared" si="71"/>
        <v>0.7132642918459304</v>
      </c>
    </row>
    <row r="611" spans="1:10" ht="16.5">
      <c r="A611" s="191" t="str">
        <f>Instructions!$I$26</f>
        <v>Mot 5</v>
      </c>
      <c r="B611" s="191">
        <f ca="1">RAND()</f>
        <v>0.5828816233714101</v>
      </c>
      <c r="C611" s="191" t="str">
        <f>Instructions!$I$31</f>
        <v>Mot 10</v>
      </c>
      <c r="D611" s="191">
        <f ca="1">RAND()</f>
        <v>0.9875838178168573</v>
      </c>
      <c r="E611" s="191" t="str">
        <f>Instructions!$I$36</f>
        <v>Mot 15</v>
      </c>
      <c r="F611" s="191">
        <f ca="1">RAND()</f>
        <v>0.293502090569728</v>
      </c>
      <c r="G611" s="191" t="str">
        <f>Instructions!$I$41</f>
        <v>Mot 20</v>
      </c>
      <c r="H611" s="191">
        <f ca="1" t="shared" si="71"/>
        <v>0.49779427538322885</v>
      </c>
      <c r="I611" s="191" t="str">
        <f>Instructions!$I$46</f>
        <v>Mot 25</v>
      </c>
      <c r="J611" s="191">
        <f ca="1" t="shared" si="71"/>
        <v>0.5402367392129079</v>
      </c>
    </row>
    <row r="612" ht="16.5">
      <c r="K612" s="191">
        <v>61</v>
      </c>
    </row>
    <row r="617" spans="1:10" ht="16.5">
      <c r="A617" s="191" t="str">
        <f>Instructions!$I$22</f>
        <v>Mot 1</v>
      </c>
      <c r="B617" s="191">
        <f aca="true" t="shared" si="72" ref="B617:B631">RAND()</f>
        <v>0.758805387170883</v>
      </c>
      <c r="C617" s="191" t="str">
        <f>Instructions!$I$27</f>
        <v>Mot 6</v>
      </c>
      <c r="D617" s="191">
        <f ca="1">RAND()</f>
        <v>0.28762665039235047</v>
      </c>
      <c r="E617" s="191" t="str">
        <f>Instructions!$I$32</f>
        <v>Mot 11</v>
      </c>
      <c r="F617" s="191">
        <f aca="true" t="shared" si="73" ref="F617:J621">RAND()</f>
        <v>0.5886420210650959</v>
      </c>
      <c r="G617" s="191" t="str">
        <f>Instructions!$I$37</f>
        <v>Mot 16</v>
      </c>
      <c r="H617" s="191">
        <f ca="1" t="shared" si="73"/>
        <v>0.2896493982971715</v>
      </c>
      <c r="I617" s="191" t="str">
        <f>Instructions!$I$42</f>
        <v>Mot 21</v>
      </c>
      <c r="J617" s="191">
        <f ca="1" t="shared" si="73"/>
        <v>0.9840094229105436</v>
      </c>
    </row>
    <row r="618" spans="1:10" ht="16.5">
      <c r="A618" s="191" t="str">
        <f>Instructions!$I$23</f>
        <v>Mot 2</v>
      </c>
      <c r="B618" s="191">
        <f ca="1" t="shared" si="72"/>
        <v>0.7214686365119044</v>
      </c>
      <c r="C618" s="191" t="str">
        <f>Instructions!$I$28</f>
        <v>Mot 7</v>
      </c>
      <c r="D618" s="191">
        <f ca="1">RAND()</f>
        <v>0.708676478057832</v>
      </c>
      <c r="E618" s="191" t="str">
        <f>Instructions!$I$33</f>
        <v>Mot 12</v>
      </c>
      <c r="F618" s="191">
        <f ca="1" t="shared" si="73"/>
        <v>0.5896294865777267</v>
      </c>
      <c r="G618" s="191" t="str">
        <f>Instructions!$I$38</f>
        <v>Mot 17</v>
      </c>
      <c r="H618" s="191">
        <f ca="1" t="shared" si="73"/>
        <v>0.4786179359436531</v>
      </c>
      <c r="I618" s="191" t="str">
        <f>Instructions!$I$43</f>
        <v>Mot 22</v>
      </c>
      <c r="J618" s="191">
        <f ca="1" t="shared" si="73"/>
        <v>0.599512138840636</v>
      </c>
    </row>
    <row r="619" spans="1:10" ht="16.5">
      <c r="A619" s="191" t="str">
        <f>Instructions!$I$24</f>
        <v>Mot 3</v>
      </c>
      <c r="B619" s="191">
        <f ca="1" t="shared" si="72"/>
        <v>0.5560506664918364</v>
      </c>
      <c r="C619" s="191" t="str">
        <f>Instructions!$I$29</f>
        <v>Mot 8</v>
      </c>
      <c r="D619" s="191">
        <f ca="1">RAND()</f>
        <v>0.9583914940118677</v>
      </c>
      <c r="E619" s="191" t="str">
        <f>Instructions!$I$34</f>
        <v>Mot 13</v>
      </c>
      <c r="F619" s="191">
        <f ca="1" t="shared" si="73"/>
        <v>0.6771882338084337</v>
      </c>
      <c r="G619" s="191" t="str">
        <f>Instructions!$I$39</f>
        <v>Mot 18</v>
      </c>
      <c r="H619" s="191">
        <f ca="1" t="shared" si="73"/>
        <v>0.3618882006442451</v>
      </c>
      <c r="I619" s="191" t="str">
        <f>Instructions!$I$44</f>
        <v>Mot 23</v>
      </c>
      <c r="J619" s="191">
        <f ca="1" t="shared" si="73"/>
        <v>0.07305842109655358</v>
      </c>
    </row>
    <row r="620" spans="1:10" ht="16.5">
      <c r="A620" s="191" t="str">
        <f>Instructions!$I$25</f>
        <v>Mot 4</v>
      </c>
      <c r="B620" s="191">
        <f ca="1" t="shared" si="72"/>
        <v>0.2698961506886697</v>
      </c>
      <c r="C620" s="191" t="str">
        <f>Instructions!$I$30</f>
        <v>Mot 9</v>
      </c>
      <c r="D620" s="191">
        <f ca="1">RAND()</f>
        <v>0.9118397395237897</v>
      </c>
      <c r="E620" s="191" t="str">
        <f>Instructions!$I$35</f>
        <v>Mot 14</v>
      </c>
      <c r="F620" s="191">
        <f ca="1" t="shared" si="73"/>
        <v>0.8658267984441615</v>
      </c>
      <c r="G620" s="191" t="str">
        <f>Instructions!$I$40</f>
        <v>Mot 19</v>
      </c>
      <c r="H620" s="191">
        <f ca="1" t="shared" si="73"/>
        <v>0.7984206981806132</v>
      </c>
      <c r="I620" s="191" t="str">
        <f>Instructions!$I$45</f>
        <v>Mot 24</v>
      </c>
      <c r="J620" s="191">
        <f ca="1" t="shared" si="73"/>
        <v>0.751829104045445</v>
      </c>
    </row>
    <row r="621" spans="1:10" ht="16.5">
      <c r="A621" s="191" t="str">
        <f>Instructions!$I$26</f>
        <v>Mot 5</v>
      </c>
      <c r="B621" s="191">
        <f ca="1" t="shared" si="72"/>
        <v>0.17594871867527906</v>
      </c>
      <c r="C621" s="191" t="str">
        <f>Instructions!$I$31</f>
        <v>Mot 10</v>
      </c>
      <c r="D621" s="191">
        <f ca="1">RAND()</f>
        <v>0.6643026553394068</v>
      </c>
      <c r="E621" s="191" t="str">
        <f>Instructions!$I$36</f>
        <v>Mot 15</v>
      </c>
      <c r="F621" s="191">
        <f ca="1">RAND()</f>
        <v>0.25809666522432206</v>
      </c>
      <c r="G621" s="191" t="str">
        <f>Instructions!$I$41</f>
        <v>Mot 20</v>
      </c>
      <c r="H621" s="191">
        <f ca="1" t="shared" si="73"/>
        <v>0.33982428991678715</v>
      </c>
      <c r="I621" s="191" t="str">
        <f>Instructions!$I$46</f>
        <v>Mot 25</v>
      </c>
      <c r="J621" s="191">
        <f ca="1" t="shared" si="73"/>
        <v>0.4524826479770351</v>
      </c>
    </row>
    <row r="622" ht="16.5">
      <c r="K622" s="191">
        <v>62</v>
      </c>
    </row>
    <row r="627" spans="1:10" ht="16.5">
      <c r="A627" s="191" t="str">
        <f>Instructions!$I$22</f>
        <v>Mot 1</v>
      </c>
      <c r="B627" s="191">
        <f ca="1" t="shared" si="72"/>
        <v>0.10935346987554573</v>
      </c>
      <c r="C627" s="191" t="str">
        <f>Instructions!$I$27</f>
        <v>Mot 6</v>
      </c>
      <c r="D627" s="191">
        <f ca="1">RAND()</f>
        <v>0.09103646619163763</v>
      </c>
      <c r="E627" s="191" t="str">
        <f>Instructions!$I$32</f>
        <v>Mot 11</v>
      </c>
      <c r="F627" s="191">
        <f aca="true" t="shared" si="74" ref="F627:J631">RAND()</f>
        <v>0.08206467084835711</v>
      </c>
      <c r="G627" s="191" t="str">
        <f>Instructions!$I$37</f>
        <v>Mot 16</v>
      </c>
      <c r="H627" s="191">
        <f ca="1" t="shared" si="74"/>
        <v>0.18416719728167252</v>
      </c>
      <c r="I627" s="191" t="str">
        <f>Instructions!$I$42</f>
        <v>Mot 21</v>
      </c>
      <c r="J627" s="191">
        <f ca="1" t="shared" si="74"/>
        <v>0.4190766788283853</v>
      </c>
    </row>
    <row r="628" spans="1:10" ht="16.5">
      <c r="A628" s="191" t="str">
        <f>Instructions!$I$23</f>
        <v>Mot 2</v>
      </c>
      <c r="B628" s="191">
        <f ca="1" t="shared" si="72"/>
        <v>0.46541642486931933</v>
      </c>
      <c r="C628" s="191" t="str">
        <f>Instructions!$I$28</f>
        <v>Mot 7</v>
      </c>
      <c r="D628" s="191">
        <f ca="1">RAND()</f>
        <v>0.9786324647210664</v>
      </c>
      <c r="E628" s="191" t="str">
        <f>Instructions!$I$33</f>
        <v>Mot 12</v>
      </c>
      <c r="F628" s="191">
        <f ca="1" t="shared" si="74"/>
        <v>0.23432320086032443</v>
      </c>
      <c r="G628" s="191" t="str">
        <f>Instructions!$I$38</f>
        <v>Mot 17</v>
      </c>
      <c r="H628" s="191">
        <f ca="1" t="shared" si="74"/>
        <v>0.932816515256932</v>
      </c>
      <c r="I628" s="191" t="str">
        <f>Instructions!$I$43</f>
        <v>Mot 22</v>
      </c>
      <c r="J628" s="191">
        <f ca="1" t="shared" si="74"/>
        <v>0.6582391320368913</v>
      </c>
    </row>
    <row r="629" spans="1:10" ht="16.5">
      <c r="A629" s="191" t="str">
        <f>Instructions!$I$24</f>
        <v>Mot 3</v>
      </c>
      <c r="B629" s="191">
        <f ca="1" t="shared" si="72"/>
        <v>0.9290642456398738</v>
      </c>
      <c r="C629" s="191" t="str">
        <f>Instructions!$I$29</f>
        <v>Mot 8</v>
      </c>
      <c r="D629" s="191">
        <f ca="1">RAND()</f>
        <v>0.19720889486799476</v>
      </c>
      <c r="E629" s="191" t="str">
        <f>Instructions!$I$34</f>
        <v>Mot 13</v>
      </c>
      <c r="F629" s="191">
        <f ca="1" t="shared" si="74"/>
        <v>0.9876836864807684</v>
      </c>
      <c r="G629" s="191" t="str">
        <f>Instructions!$I$39</f>
        <v>Mot 18</v>
      </c>
      <c r="H629" s="191">
        <f ca="1" t="shared" si="74"/>
        <v>0.7244089221781289</v>
      </c>
      <c r="I629" s="191" t="str">
        <f>Instructions!$I$44</f>
        <v>Mot 23</v>
      </c>
      <c r="J629" s="191">
        <f ca="1" t="shared" si="74"/>
        <v>0.4897003771404915</v>
      </c>
    </row>
    <row r="630" spans="1:10" ht="16.5">
      <c r="A630" s="191" t="str">
        <f>Instructions!$I$25</f>
        <v>Mot 4</v>
      </c>
      <c r="B630" s="191">
        <f ca="1" t="shared" si="72"/>
        <v>0.6477779552968289</v>
      </c>
      <c r="C630" s="191" t="str">
        <f>Instructions!$I$30</f>
        <v>Mot 9</v>
      </c>
      <c r="D630" s="191">
        <f ca="1">RAND()</f>
        <v>0.026627433443301207</v>
      </c>
      <c r="E630" s="191" t="str">
        <f>Instructions!$I$35</f>
        <v>Mot 14</v>
      </c>
      <c r="F630" s="191">
        <f ca="1" t="shared" si="74"/>
        <v>0.4268893533375422</v>
      </c>
      <c r="G630" s="191" t="str">
        <f>Instructions!$I$40</f>
        <v>Mot 19</v>
      </c>
      <c r="H630" s="191">
        <f ca="1" t="shared" si="74"/>
        <v>0.418538109583538</v>
      </c>
      <c r="I630" s="191" t="str">
        <f>Instructions!$I$45</f>
        <v>Mot 24</v>
      </c>
      <c r="J630" s="191">
        <f ca="1" t="shared" si="74"/>
        <v>0.8942755670722519</v>
      </c>
    </row>
    <row r="631" spans="1:10" ht="16.5">
      <c r="A631" s="191" t="str">
        <f>Instructions!$I$26</f>
        <v>Mot 5</v>
      </c>
      <c r="B631" s="191">
        <f ca="1" t="shared" si="72"/>
        <v>0.11143500090884295</v>
      </c>
      <c r="C631" s="191" t="str">
        <f>Instructions!$I$31</f>
        <v>Mot 10</v>
      </c>
      <c r="D631" s="191">
        <f ca="1">RAND()</f>
        <v>0.35875201514960875</v>
      </c>
      <c r="E631" s="191" t="str">
        <f>Instructions!$I$36</f>
        <v>Mot 15</v>
      </c>
      <c r="F631" s="191">
        <f ca="1">RAND()</f>
        <v>0.5479163352919564</v>
      </c>
      <c r="G631" s="191" t="str">
        <f>Instructions!$I$41</f>
        <v>Mot 20</v>
      </c>
      <c r="H631" s="191">
        <f ca="1" t="shared" si="74"/>
        <v>0.8606514209202786</v>
      </c>
      <c r="I631" s="191" t="str">
        <f>Instructions!$I$46</f>
        <v>Mot 25</v>
      </c>
      <c r="J631" s="191">
        <f ca="1" t="shared" si="74"/>
        <v>0.08018634306132366</v>
      </c>
    </row>
    <row r="632" ht="16.5">
      <c r="K632" s="191">
        <v>63</v>
      </c>
    </row>
    <row r="637" spans="1:10" ht="16.5">
      <c r="A637" s="191" t="str">
        <f>Instructions!$I$22</f>
        <v>Mot 1</v>
      </c>
      <c r="B637" s="191">
        <f ca="1">RAND()</f>
        <v>0.996886769125477</v>
      </c>
      <c r="C637" s="191" t="str">
        <f>Instructions!$I$27</f>
        <v>Mot 6</v>
      </c>
      <c r="D637" s="191">
        <f ca="1">RAND()</f>
        <v>0.32896456777572736</v>
      </c>
      <c r="E637" s="191" t="str">
        <f>Instructions!$I$32</f>
        <v>Mot 11</v>
      </c>
      <c r="F637" s="191">
        <f aca="true" t="shared" si="75" ref="F637:J641">RAND()</f>
        <v>0.8044794926104201</v>
      </c>
      <c r="G637" s="191" t="str">
        <f>Instructions!$I$37</f>
        <v>Mot 16</v>
      </c>
      <c r="H637" s="191">
        <f ca="1" t="shared" si="75"/>
        <v>0.061494127861361214</v>
      </c>
      <c r="I637" s="191" t="str">
        <f>Instructions!$I$42</f>
        <v>Mot 21</v>
      </c>
      <c r="J637" s="191">
        <f ca="1" t="shared" si="75"/>
        <v>0.5670419174486978</v>
      </c>
    </row>
    <row r="638" spans="1:10" ht="16.5">
      <c r="A638" s="191" t="str">
        <f>Instructions!$I$23</f>
        <v>Mot 2</v>
      </c>
      <c r="B638" s="191">
        <f ca="1">RAND()</f>
        <v>0.05288217002424689</v>
      </c>
      <c r="C638" s="191" t="str">
        <f>Instructions!$I$28</f>
        <v>Mot 7</v>
      </c>
      <c r="D638" s="191">
        <f ca="1">RAND()</f>
        <v>0.6180470976568306</v>
      </c>
      <c r="E638" s="191" t="str">
        <f>Instructions!$I$33</f>
        <v>Mot 12</v>
      </c>
      <c r="F638" s="191">
        <f ca="1" t="shared" si="75"/>
        <v>0.33978097318067235</v>
      </c>
      <c r="G638" s="191" t="str">
        <f>Instructions!$I$38</f>
        <v>Mot 17</v>
      </c>
      <c r="H638" s="191">
        <f ca="1" t="shared" si="75"/>
        <v>0.11957611631249565</v>
      </c>
      <c r="I638" s="191" t="str">
        <f>Instructions!$I$43</f>
        <v>Mot 22</v>
      </c>
      <c r="J638" s="191">
        <f ca="1" t="shared" si="75"/>
        <v>0.9287074301463311</v>
      </c>
    </row>
    <row r="639" spans="1:10" ht="16.5">
      <c r="A639" s="191" t="str">
        <f>Instructions!$I$24</f>
        <v>Mot 3</v>
      </c>
      <c r="B639" s="191">
        <f ca="1">RAND()</f>
        <v>0.7801125726015409</v>
      </c>
      <c r="C639" s="191" t="str">
        <f>Instructions!$I$29</f>
        <v>Mot 8</v>
      </c>
      <c r="D639" s="191">
        <f ca="1">RAND()</f>
        <v>0.5090272902816821</v>
      </c>
      <c r="E639" s="191" t="str">
        <f>Instructions!$I$34</f>
        <v>Mot 13</v>
      </c>
      <c r="F639" s="191">
        <f ca="1" t="shared" si="75"/>
        <v>0.6440059165798705</v>
      </c>
      <c r="G639" s="191" t="str">
        <f>Instructions!$I$39</f>
        <v>Mot 18</v>
      </c>
      <c r="H639" s="191">
        <f ca="1" t="shared" si="75"/>
        <v>0.3948964048927328</v>
      </c>
      <c r="I639" s="191" t="str">
        <f>Instructions!$I$44</f>
        <v>Mot 23</v>
      </c>
      <c r="J639" s="191">
        <f ca="1" t="shared" si="75"/>
        <v>0.9583955845696011</v>
      </c>
    </row>
    <row r="640" spans="1:10" ht="16.5">
      <c r="A640" s="191" t="str">
        <f>Instructions!$I$25</f>
        <v>Mot 4</v>
      </c>
      <c r="B640" s="191">
        <f ca="1">RAND()</f>
        <v>0.4819714411882602</v>
      </c>
      <c r="C640" s="191" t="str">
        <f>Instructions!$I$30</f>
        <v>Mot 9</v>
      </c>
      <c r="D640" s="191">
        <f ca="1">RAND()</f>
        <v>0.7124201562297546</v>
      </c>
      <c r="E640" s="191" t="str">
        <f>Instructions!$I$35</f>
        <v>Mot 14</v>
      </c>
      <c r="F640" s="191">
        <f ca="1" t="shared" si="75"/>
        <v>0.8163238069587124</v>
      </c>
      <c r="G640" s="191" t="str">
        <f>Instructions!$I$40</f>
        <v>Mot 19</v>
      </c>
      <c r="H640" s="191">
        <f ca="1" t="shared" si="75"/>
        <v>0.15120469663875347</v>
      </c>
      <c r="I640" s="191" t="str">
        <f>Instructions!$I$45</f>
        <v>Mot 24</v>
      </c>
      <c r="J640" s="191">
        <f ca="1" t="shared" si="75"/>
        <v>0.2690360999847413</v>
      </c>
    </row>
    <row r="641" spans="1:10" ht="16.5">
      <c r="A641" s="191" t="str">
        <f>Instructions!$I$26</f>
        <v>Mot 5</v>
      </c>
      <c r="B641" s="191">
        <f ca="1">RAND()</f>
        <v>0.1281847572628788</v>
      </c>
      <c r="C641" s="191" t="str">
        <f>Instructions!$I$31</f>
        <v>Mot 10</v>
      </c>
      <c r="D641" s="191">
        <f ca="1">RAND()</f>
        <v>0.37277795010872494</v>
      </c>
      <c r="E641" s="191" t="str">
        <f>Instructions!$I$36</f>
        <v>Mot 15</v>
      </c>
      <c r="F641" s="191">
        <f ca="1">RAND()</f>
        <v>0.7622330968152677</v>
      </c>
      <c r="G641" s="191" t="str">
        <f>Instructions!$I$41</f>
        <v>Mot 20</v>
      </c>
      <c r="H641" s="191">
        <f ca="1" t="shared" si="75"/>
        <v>0.3697833872690939</v>
      </c>
      <c r="I641" s="191" t="str">
        <f>Instructions!$I$46</f>
        <v>Mot 25</v>
      </c>
      <c r="J641" s="191">
        <f ca="1" t="shared" si="75"/>
        <v>0.804198965365896</v>
      </c>
    </row>
    <row r="642" ht="16.5">
      <c r="K642" s="191">
        <v>64</v>
      </c>
    </row>
    <row r="647" spans="1:10" ht="16.5">
      <c r="A647" s="191" t="str">
        <f>Instructions!$I$22</f>
        <v>Mot 1</v>
      </c>
      <c r="B647" s="191">
        <f ca="1">RAND()</f>
        <v>0.5615391376134636</v>
      </c>
      <c r="C647" s="191" t="str">
        <f>Instructions!$I$27</f>
        <v>Mot 6</v>
      </c>
      <c r="D647" s="191">
        <f ca="1">RAND()</f>
        <v>0.11895205681106202</v>
      </c>
      <c r="E647" s="191" t="str">
        <f>Instructions!$I$32</f>
        <v>Mot 11</v>
      </c>
      <c r="F647" s="191">
        <f aca="true" t="shared" si="76" ref="F647:J651">RAND()</f>
        <v>0.40212328720848545</v>
      </c>
      <c r="G647" s="191" t="str">
        <f>Instructions!$I$37</f>
        <v>Mot 16</v>
      </c>
      <c r="H647" s="191">
        <f ca="1" t="shared" si="76"/>
        <v>0.8429006150208768</v>
      </c>
      <c r="I647" s="191" t="str">
        <f>Instructions!$I$42</f>
        <v>Mot 21</v>
      </c>
      <c r="J647" s="191">
        <f ca="1" t="shared" si="76"/>
        <v>0.6708549254074604</v>
      </c>
    </row>
    <row r="648" spans="1:10" ht="16.5">
      <c r="A648" s="191" t="str">
        <f>Instructions!$I$23</f>
        <v>Mot 2</v>
      </c>
      <c r="B648" s="191">
        <f ca="1">RAND()</f>
        <v>0.6446250166531784</v>
      </c>
      <c r="C648" s="191" t="str">
        <f>Instructions!$I$28</f>
        <v>Mot 7</v>
      </c>
      <c r="D648" s="191">
        <f ca="1">RAND()</f>
        <v>0.1064257765943264</v>
      </c>
      <c r="E648" s="191" t="str">
        <f>Instructions!$I$33</f>
        <v>Mot 12</v>
      </c>
      <c r="F648" s="191">
        <f ca="1" t="shared" si="76"/>
        <v>0.9570509084823171</v>
      </c>
      <c r="G648" s="191" t="str">
        <f>Instructions!$I$38</f>
        <v>Mot 17</v>
      </c>
      <c r="H648" s="191">
        <f ca="1" t="shared" si="76"/>
        <v>0.9626192079786384</v>
      </c>
      <c r="I648" s="191" t="str">
        <f>Instructions!$I$43</f>
        <v>Mot 22</v>
      </c>
      <c r="J648" s="191">
        <f ca="1" t="shared" si="76"/>
        <v>0.2765640733514346</v>
      </c>
    </row>
    <row r="649" spans="1:10" ht="16.5">
      <c r="A649" s="191" t="str">
        <f>Instructions!$I$24</f>
        <v>Mot 3</v>
      </c>
      <c r="B649" s="191">
        <f ca="1">RAND()</f>
        <v>0.46254606627988915</v>
      </c>
      <c r="C649" s="191" t="str">
        <f>Instructions!$I$29</f>
        <v>Mot 8</v>
      </c>
      <c r="D649" s="191">
        <f ca="1">RAND()</f>
        <v>0.6357991009251119</v>
      </c>
      <c r="E649" s="191" t="str">
        <f>Instructions!$I$34</f>
        <v>Mot 13</v>
      </c>
      <c r="F649" s="191">
        <f ca="1" t="shared" si="76"/>
        <v>0.1562271921401559</v>
      </c>
      <c r="G649" s="191" t="str">
        <f>Instructions!$I$39</f>
        <v>Mot 18</v>
      </c>
      <c r="H649" s="191">
        <f ca="1" t="shared" si="76"/>
        <v>0.5847642263310946</v>
      </c>
      <c r="I649" s="191" t="str">
        <f>Instructions!$I$44</f>
        <v>Mot 23</v>
      </c>
      <c r="J649" s="191">
        <f ca="1" t="shared" si="76"/>
        <v>0.7251513245656871</v>
      </c>
    </row>
    <row r="650" spans="1:10" ht="16.5">
      <c r="A650" s="191" t="str">
        <f>Instructions!$I$25</f>
        <v>Mot 4</v>
      </c>
      <c r="B650" s="191">
        <f ca="1">RAND()</f>
        <v>0.13479310941962386</v>
      </c>
      <c r="C650" s="191" t="str">
        <f>Instructions!$I$30</f>
        <v>Mot 9</v>
      </c>
      <c r="D650" s="191">
        <f ca="1">RAND()</f>
        <v>0.6151429254226399</v>
      </c>
      <c r="E650" s="191" t="str">
        <f>Instructions!$I$35</f>
        <v>Mot 14</v>
      </c>
      <c r="F650" s="191">
        <f ca="1" t="shared" si="76"/>
        <v>0.7604248126060926</v>
      </c>
      <c r="G650" s="191" t="str">
        <f>Instructions!$I$40</f>
        <v>Mot 19</v>
      </c>
      <c r="H650" s="191">
        <f ca="1" t="shared" si="76"/>
        <v>0.42035488973163126</v>
      </c>
      <c r="I650" s="191" t="str">
        <f>Instructions!$I$45</f>
        <v>Mot 24</v>
      </c>
      <c r="J650" s="191">
        <f ca="1" t="shared" si="76"/>
        <v>0.3697883059284647</v>
      </c>
    </row>
    <row r="651" spans="1:10" ht="16.5">
      <c r="A651" s="191" t="str">
        <f>Instructions!$I$26</f>
        <v>Mot 5</v>
      </c>
      <c r="B651" s="191">
        <f ca="1">RAND()</f>
        <v>0.47648872255854313</v>
      </c>
      <c r="C651" s="191" t="str">
        <f>Instructions!$I$31</f>
        <v>Mot 10</v>
      </c>
      <c r="D651" s="191">
        <f ca="1">RAND()</f>
        <v>0.947881433939822</v>
      </c>
      <c r="E651" s="191" t="str">
        <f>Instructions!$I$36</f>
        <v>Mot 15</v>
      </c>
      <c r="F651" s="191">
        <f ca="1">RAND()</f>
        <v>0.25182751772046275</v>
      </c>
      <c r="G651" s="191" t="str">
        <f>Instructions!$I$41</f>
        <v>Mot 20</v>
      </c>
      <c r="H651" s="191">
        <f ca="1" t="shared" si="76"/>
        <v>0.38732805179669116</v>
      </c>
      <c r="I651" s="191" t="str">
        <f>Instructions!$I$46</f>
        <v>Mot 25</v>
      </c>
      <c r="J651" s="191">
        <f ca="1" t="shared" si="76"/>
        <v>0.9184297736021073</v>
      </c>
    </row>
    <row r="652" ht="16.5">
      <c r="K652" s="191">
        <v>65</v>
      </c>
    </row>
    <row r="657" spans="1:10" ht="16.5">
      <c r="A657" s="191" t="str">
        <f>Instructions!$I$22</f>
        <v>Mot 1</v>
      </c>
      <c r="B657" s="191">
        <f ca="1">RAND()</f>
        <v>0.7226576031636596</v>
      </c>
      <c r="C657" s="191" t="str">
        <f>Instructions!$I$27</f>
        <v>Mot 6</v>
      </c>
      <c r="D657" s="191">
        <f ca="1">RAND()</f>
        <v>0.23676831583222901</v>
      </c>
      <c r="E657" s="191" t="str">
        <f>Instructions!$I$32</f>
        <v>Mot 11</v>
      </c>
      <c r="F657" s="191">
        <f aca="true" t="shared" si="77" ref="F657:J661">RAND()</f>
        <v>0.9830895817141379</v>
      </c>
      <c r="G657" s="191" t="str">
        <f>Instructions!$I$37</f>
        <v>Mot 16</v>
      </c>
      <c r="H657" s="191">
        <f ca="1" t="shared" si="77"/>
        <v>0.474857208963238</v>
      </c>
      <c r="I657" s="191" t="str">
        <f>Instructions!$I$42</f>
        <v>Mot 21</v>
      </c>
      <c r="J657" s="191">
        <f ca="1" t="shared" si="77"/>
        <v>0.2975680700026293</v>
      </c>
    </row>
    <row r="658" spans="1:10" ht="16.5">
      <c r="A658" s="191" t="str">
        <f>Instructions!$I$23</f>
        <v>Mot 2</v>
      </c>
      <c r="B658" s="191">
        <f ca="1">RAND()</f>
        <v>0.6785408123329328</v>
      </c>
      <c r="C658" s="191" t="str">
        <f>Instructions!$I$28</f>
        <v>Mot 7</v>
      </c>
      <c r="D658" s="191">
        <f ca="1">RAND()</f>
        <v>0.8488351387918281</v>
      </c>
      <c r="E658" s="191" t="str">
        <f>Instructions!$I$33</f>
        <v>Mot 12</v>
      </c>
      <c r="F658" s="191">
        <f ca="1" t="shared" si="77"/>
        <v>0.870875812970009</v>
      </c>
      <c r="G658" s="191" t="str">
        <f>Instructions!$I$38</f>
        <v>Mot 17</v>
      </c>
      <c r="H658" s="191">
        <f ca="1" t="shared" si="77"/>
        <v>0.21025939586555864</v>
      </c>
      <c r="I658" s="191" t="str">
        <f>Instructions!$I$43</f>
        <v>Mot 22</v>
      </c>
      <c r="J658" s="191">
        <f ca="1" t="shared" si="77"/>
        <v>0.43073211469041495</v>
      </c>
    </row>
    <row r="659" spans="1:10" ht="16.5">
      <c r="A659" s="191" t="str">
        <f>Instructions!$I$24</f>
        <v>Mot 3</v>
      </c>
      <c r="B659" s="191">
        <f ca="1">RAND()</f>
        <v>0.8440597331660635</v>
      </c>
      <c r="C659" s="191" t="str">
        <f>Instructions!$I$29</f>
        <v>Mot 8</v>
      </c>
      <c r="D659" s="191">
        <f ca="1">RAND()</f>
        <v>0.9557766682730438</v>
      </c>
      <c r="E659" s="191" t="str">
        <f>Instructions!$I$34</f>
        <v>Mot 13</v>
      </c>
      <c r="F659" s="191">
        <f ca="1" t="shared" si="77"/>
        <v>0.5762544885844227</v>
      </c>
      <c r="G659" s="191" t="str">
        <f>Instructions!$I$39</f>
        <v>Mot 18</v>
      </c>
      <c r="H659" s="191">
        <f ca="1" t="shared" si="77"/>
        <v>0.7808779623047832</v>
      </c>
      <c r="I659" s="191" t="str">
        <f>Instructions!$I$44</f>
        <v>Mot 23</v>
      </c>
      <c r="J659" s="191">
        <f ca="1" t="shared" si="77"/>
        <v>0.26112686925920947</v>
      </c>
    </row>
    <row r="660" spans="1:10" ht="16.5">
      <c r="A660" s="191" t="str">
        <f>Instructions!$I$25</f>
        <v>Mot 4</v>
      </c>
      <c r="B660" s="191">
        <f ca="1">RAND()</f>
        <v>0.1123032309234312</v>
      </c>
      <c r="C660" s="191" t="str">
        <f>Instructions!$I$30</f>
        <v>Mot 9</v>
      </c>
      <c r="D660" s="191">
        <f ca="1">RAND()</f>
        <v>0.5517240098651924</v>
      </c>
      <c r="E660" s="191" t="str">
        <f>Instructions!$I$35</f>
        <v>Mot 14</v>
      </c>
      <c r="F660" s="191">
        <f ca="1" t="shared" si="77"/>
        <v>0.9892830265879251</v>
      </c>
      <c r="G660" s="191" t="str">
        <f>Instructions!$I$40</f>
        <v>Mot 19</v>
      </c>
      <c r="H660" s="191">
        <f ca="1" t="shared" si="77"/>
        <v>0.4329631926556785</v>
      </c>
      <c r="I660" s="191" t="str">
        <f>Instructions!$I$45</f>
        <v>Mot 24</v>
      </c>
      <c r="J660" s="191">
        <f ca="1" t="shared" si="77"/>
        <v>0.5497020300449506</v>
      </c>
    </row>
    <row r="661" spans="1:10" ht="16.5">
      <c r="A661" s="191" t="str">
        <f>Instructions!$I$26</f>
        <v>Mot 5</v>
      </c>
      <c r="B661" s="191">
        <f ca="1">RAND()</f>
        <v>0.8539163924121548</v>
      </c>
      <c r="C661" s="191" t="str">
        <f>Instructions!$I$31</f>
        <v>Mot 10</v>
      </c>
      <c r="D661" s="191">
        <f ca="1">RAND()</f>
        <v>0.6527616603351546</v>
      </c>
      <c r="E661" s="191" t="str">
        <f>Instructions!$I$36</f>
        <v>Mot 15</v>
      </c>
      <c r="F661" s="191">
        <f ca="1">RAND()</f>
        <v>0.18676168619960798</v>
      </c>
      <c r="G661" s="191" t="str">
        <f>Instructions!$I$41</f>
        <v>Mot 20</v>
      </c>
      <c r="H661" s="191">
        <f ca="1" t="shared" si="77"/>
        <v>0.7024458172600359</v>
      </c>
      <c r="I661" s="191" t="str">
        <f>Instructions!$I$46</f>
        <v>Mot 25</v>
      </c>
      <c r="J661" s="191">
        <f ca="1" t="shared" si="77"/>
        <v>0.568127714104381</v>
      </c>
    </row>
    <row r="662" ht="16.5">
      <c r="K662" s="191">
        <v>66</v>
      </c>
    </row>
    <row r="667" spans="1:10" ht="16.5">
      <c r="A667" s="191" t="str">
        <f>Instructions!$I$22</f>
        <v>Mot 1</v>
      </c>
      <c r="B667" s="191">
        <f aca="true" t="shared" si="78" ref="B667:B681">RAND()</f>
        <v>0.11283710680717485</v>
      </c>
      <c r="C667" s="191" t="str">
        <f>Instructions!$I$27</f>
        <v>Mot 6</v>
      </c>
      <c r="D667" s="191">
        <f ca="1">RAND()</f>
        <v>0.8539579925459553</v>
      </c>
      <c r="E667" s="191" t="str">
        <f>Instructions!$I$32</f>
        <v>Mot 11</v>
      </c>
      <c r="F667" s="191">
        <f aca="true" t="shared" si="79" ref="F667:J671">RAND()</f>
        <v>0.8607125358862733</v>
      </c>
      <c r="G667" s="191" t="str">
        <f>Instructions!$I$37</f>
        <v>Mot 16</v>
      </c>
      <c r="H667" s="191">
        <f ca="1" t="shared" si="79"/>
        <v>0.08095164094673957</v>
      </c>
      <c r="I667" s="191" t="str">
        <f>Instructions!$I$42</f>
        <v>Mot 21</v>
      </c>
      <c r="J667" s="191">
        <f ca="1" t="shared" si="79"/>
        <v>0.08813380118599123</v>
      </c>
    </row>
    <row r="668" spans="1:10" ht="16.5">
      <c r="A668" s="191" t="str">
        <f>Instructions!$I$23</f>
        <v>Mot 2</v>
      </c>
      <c r="B668" s="191">
        <f ca="1" t="shared" si="78"/>
        <v>0.8796532137412411</v>
      </c>
      <c r="C668" s="191" t="str">
        <f>Instructions!$I$28</f>
        <v>Mot 7</v>
      </c>
      <c r="D668" s="191">
        <f ca="1">RAND()</f>
        <v>0.7421378333414476</v>
      </c>
      <c r="E668" s="191" t="str">
        <f>Instructions!$I$33</f>
        <v>Mot 12</v>
      </c>
      <c r="F668" s="191">
        <f ca="1" t="shared" si="79"/>
        <v>0.45642653202492445</v>
      </c>
      <c r="G668" s="191" t="str">
        <f>Instructions!$I$38</f>
        <v>Mot 17</v>
      </c>
      <c r="H668" s="191">
        <f ca="1" t="shared" si="79"/>
        <v>0.8710127936021757</v>
      </c>
      <c r="I668" s="191" t="str">
        <f>Instructions!$I$43</f>
        <v>Mot 22</v>
      </c>
      <c r="J668" s="191">
        <f ca="1" t="shared" si="79"/>
        <v>0.31320756873840505</v>
      </c>
    </row>
    <row r="669" spans="1:10" ht="16.5">
      <c r="A669" s="191" t="str">
        <f>Instructions!$I$24</f>
        <v>Mot 3</v>
      </c>
      <c r="B669" s="191">
        <f ca="1" t="shared" si="78"/>
        <v>0.39852988015820534</v>
      </c>
      <c r="C669" s="191" t="str">
        <f>Instructions!$I$29</f>
        <v>Mot 8</v>
      </c>
      <c r="D669" s="191">
        <f ca="1">RAND()</f>
        <v>0.2670341651590784</v>
      </c>
      <c r="E669" s="191" t="str">
        <f>Instructions!$I$34</f>
        <v>Mot 13</v>
      </c>
      <c r="F669" s="191">
        <f ca="1" t="shared" si="79"/>
        <v>0.2958261551346134</v>
      </c>
      <c r="G669" s="191" t="str">
        <f>Instructions!$I$39</f>
        <v>Mot 18</v>
      </c>
      <c r="H669" s="191">
        <f ca="1" t="shared" si="79"/>
        <v>0.7179055166500339</v>
      </c>
      <c r="I669" s="191" t="str">
        <f>Instructions!$I$44</f>
        <v>Mot 23</v>
      </c>
      <c r="J669" s="191">
        <f ca="1" t="shared" si="79"/>
        <v>0.07966931527563381</v>
      </c>
    </row>
    <row r="670" spans="1:10" ht="16.5">
      <c r="A670" s="191" t="str">
        <f>Instructions!$I$25</f>
        <v>Mot 4</v>
      </c>
      <c r="B670" s="191">
        <f ca="1" t="shared" si="78"/>
        <v>0.4055966446867125</v>
      </c>
      <c r="C670" s="191" t="str">
        <f>Instructions!$I$30</f>
        <v>Mot 9</v>
      </c>
      <c r="D670" s="191">
        <f ca="1">RAND()</f>
        <v>0.2553134391593769</v>
      </c>
      <c r="E670" s="191" t="str">
        <f>Instructions!$I$35</f>
        <v>Mot 14</v>
      </c>
      <c r="F670" s="191">
        <f ca="1" t="shared" si="79"/>
        <v>0.37574040211646087</v>
      </c>
      <c r="G670" s="191" t="str">
        <f>Instructions!$I$40</f>
        <v>Mot 19</v>
      </c>
      <c r="H670" s="191">
        <f ca="1" t="shared" si="79"/>
        <v>0.6958555598337022</v>
      </c>
      <c r="I670" s="191" t="str">
        <f>Instructions!$I$45</f>
        <v>Mot 24</v>
      </c>
      <c r="J670" s="191">
        <f ca="1" t="shared" si="79"/>
        <v>0.4881371326264451</v>
      </c>
    </row>
    <row r="671" spans="1:10" ht="16.5">
      <c r="A671" s="191" t="str">
        <f>Instructions!$I$26</f>
        <v>Mot 5</v>
      </c>
      <c r="B671" s="191">
        <f ca="1" t="shared" si="78"/>
        <v>0.06527562080716276</v>
      </c>
      <c r="C671" s="191" t="str">
        <f>Instructions!$I$31</f>
        <v>Mot 10</v>
      </c>
      <c r="D671" s="191">
        <f ca="1">RAND()</f>
        <v>0.3110501136251804</v>
      </c>
      <c r="E671" s="191" t="str">
        <f>Instructions!$I$36</f>
        <v>Mot 15</v>
      </c>
      <c r="F671" s="191">
        <f ca="1">RAND()</f>
        <v>0.007644376576002143</v>
      </c>
      <c r="G671" s="191" t="str">
        <f>Instructions!$I$41</f>
        <v>Mot 20</v>
      </c>
      <c r="H671" s="191">
        <f ca="1" t="shared" si="79"/>
        <v>0.6217028772518882</v>
      </c>
      <c r="I671" s="191" t="str">
        <f>Instructions!$I$46</f>
        <v>Mot 25</v>
      </c>
      <c r="J671" s="191">
        <f ca="1" t="shared" si="79"/>
        <v>0.08916180801052231</v>
      </c>
    </row>
    <row r="672" ht="16.5">
      <c r="K672" s="191">
        <v>67</v>
      </c>
    </row>
    <row r="677" spans="1:10" ht="16.5">
      <c r="A677" s="191" t="str">
        <f>Instructions!$I$22</f>
        <v>Mot 1</v>
      </c>
      <c r="B677" s="191">
        <f ca="1" t="shared" si="78"/>
        <v>0.708352316245033</v>
      </c>
      <c r="C677" s="191" t="str">
        <f>Instructions!$I$27</f>
        <v>Mot 6</v>
      </c>
      <c r="D677" s="191">
        <f ca="1">RAND()</f>
        <v>0.6351074073485617</v>
      </c>
      <c r="E677" s="191" t="str">
        <f>Instructions!$I$32</f>
        <v>Mot 11</v>
      </c>
      <c r="F677" s="191">
        <f aca="true" t="shared" si="80" ref="F677:J681">RAND()</f>
        <v>0.5179867232379761</v>
      </c>
      <c r="G677" s="191" t="str">
        <f>Instructions!$I$37</f>
        <v>Mot 16</v>
      </c>
      <c r="H677" s="191">
        <f ca="1" t="shared" si="80"/>
        <v>0.6124125306969203</v>
      </c>
      <c r="I677" s="191" t="str">
        <f>Instructions!$I$42</f>
        <v>Mot 21</v>
      </c>
      <c r="J677" s="191">
        <f ca="1" t="shared" si="80"/>
        <v>0.7731707849906228</v>
      </c>
    </row>
    <row r="678" spans="1:10" ht="16.5">
      <c r="A678" s="191" t="str">
        <f>Instructions!$I$23</f>
        <v>Mot 2</v>
      </c>
      <c r="B678" s="191">
        <f ca="1" t="shared" si="78"/>
        <v>0.2324364218332734</v>
      </c>
      <c r="C678" s="191" t="str">
        <f>Instructions!$I$28</f>
        <v>Mot 7</v>
      </c>
      <c r="D678" s="191">
        <f ca="1">RAND()</f>
        <v>0.5981795298112395</v>
      </c>
      <c r="E678" s="191" t="str">
        <f>Instructions!$I$33</f>
        <v>Mot 12</v>
      </c>
      <c r="F678" s="191">
        <f ca="1" t="shared" si="80"/>
        <v>0.8088662914580315</v>
      </c>
      <c r="G678" s="191" t="str">
        <f>Instructions!$I$38</f>
        <v>Mot 17</v>
      </c>
      <c r="H678" s="191">
        <f ca="1" t="shared" si="80"/>
        <v>0.8188024361371986</v>
      </c>
      <c r="I678" s="191" t="str">
        <f>Instructions!$I$43</f>
        <v>Mot 22</v>
      </c>
      <c r="J678" s="191">
        <f ca="1" t="shared" si="80"/>
        <v>0.7130711381131878</v>
      </c>
    </row>
    <row r="679" spans="1:10" ht="16.5">
      <c r="A679" s="191" t="str">
        <f>Instructions!$I$24</f>
        <v>Mot 3</v>
      </c>
      <c r="B679" s="191">
        <f ca="1" t="shared" si="78"/>
        <v>0.58226571141941</v>
      </c>
      <c r="C679" s="191" t="str">
        <f>Instructions!$I$29</f>
        <v>Mot 8</v>
      </c>
      <c r="D679" s="191">
        <f ca="1">RAND()</f>
        <v>0.9355322590710072</v>
      </c>
      <c r="E679" s="191" t="str">
        <f>Instructions!$I$34</f>
        <v>Mot 13</v>
      </c>
      <c r="F679" s="191">
        <f ca="1" t="shared" si="80"/>
        <v>0.20961038365242657</v>
      </c>
      <c r="G679" s="191" t="str">
        <f>Instructions!$I$39</f>
        <v>Mot 18</v>
      </c>
      <c r="H679" s="191">
        <f ca="1" t="shared" si="80"/>
        <v>0.59503422764904</v>
      </c>
      <c r="I679" s="191" t="str">
        <f>Instructions!$I$44</f>
        <v>Mot 23</v>
      </c>
      <c r="J679" s="191">
        <f ca="1" t="shared" si="80"/>
        <v>0.061559213910746924</v>
      </c>
    </row>
    <row r="680" spans="1:10" ht="16.5">
      <c r="A680" s="191" t="str">
        <f>Instructions!$I$25</f>
        <v>Mot 4</v>
      </c>
      <c r="B680" s="191">
        <f ca="1" t="shared" si="78"/>
        <v>0.6523602077175447</v>
      </c>
      <c r="C680" s="191" t="str">
        <f>Instructions!$I$30</f>
        <v>Mot 9</v>
      </c>
      <c r="D680" s="191">
        <f ca="1">RAND()</f>
        <v>0.8951600480001843</v>
      </c>
      <c r="E680" s="191" t="str">
        <f>Instructions!$I$35</f>
        <v>Mot 14</v>
      </c>
      <c r="F680" s="191">
        <f ca="1" t="shared" si="80"/>
        <v>0.0029475861957324323</v>
      </c>
      <c r="G680" s="191" t="str">
        <f>Instructions!$I$40</f>
        <v>Mot 19</v>
      </c>
      <c r="H680" s="191">
        <f ca="1" t="shared" si="80"/>
        <v>0.5323964150434259</v>
      </c>
      <c r="I680" s="191" t="str">
        <f>Instructions!$I$45</f>
        <v>Mot 24</v>
      </c>
      <c r="J680" s="191">
        <f ca="1" t="shared" si="80"/>
        <v>0.6401104924670262</v>
      </c>
    </row>
    <row r="681" spans="1:10" ht="16.5">
      <c r="A681" s="191" t="str">
        <f>Instructions!$I$26</f>
        <v>Mot 5</v>
      </c>
      <c r="B681" s="191">
        <f ca="1" t="shared" si="78"/>
        <v>0.08990902648320598</v>
      </c>
      <c r="C681" s="191" t="str">
        <f>Instructions!$I$31</f>
        <v>Mot 10</v>
      </c>
      <c r="D681" s="191">
        <f ca="1">RAND()</f>
        <v>0.7240161462866167</v>
      </c>
      <c r="E681" s="191" t="str">
        <f>Instructions!$I$36</f>
        <v>Mot 15</v>
      </c>
      <c r="F681" s="191">
        <f ca="1">RAND()</f>
        <v>0.7742326796558409</v>
      </c>
      <c r="G681" s="191" t="str">
        <f>Instructions!$I$41</f>
        <v>Mot 20</v>
      </c>
      <c r="H681" s="191">
        <f ca="1" t="shared" si="80"/>
        <v>0.6994924712163636</v>
      </c>
      <c r="I681" s="191" t="str">
        <f>Instructions!$I$46</f>
        <v>Mot 25</v>
      </c>
      <c r="J681" s="191">
        <f ca="1" t="shared" si="80"/>
        <v>0.4764939894348361</v>
      </c>
    </row>
    <row r="682" ht="16.5">
      <c r="K682" s="191">
        <v>68</v>
      </c>
    </row>
    <row r="687" spans="1:10" ht="16.5">
      <c r="A687" s="191" t="str">
        <f>Instructions!$I$22</f>
        <v>Mot 1</v>
      </c>
      <c r="B687" s="191">
        <f ca="1">RAND()</f>
        <v>0.7582841733257133</v>
      </c>
      <c r="C687" s="191" t="str">
        <f>Instructions!$I$27</f>
        <v>Mot 6</v>
      </c>
      <c r="D687" s="191">
        <f ca="1">RAND()</f>
        <v>0.877681016785628</v>
      </c>
      <c r="E687" s="191" t="str">
        <f>Instructions!$I$32</f>
        <v>Mot 11</v>
      </c>
      <c r="F687" s="191">
        <f aca="true" t="shared" si="81" ref="F687:J691">RAND()</f>
        <v>0.11499050954901657</v>
      </c>
      <c r="G687" s="191" t="str">
        <f>Instructions!$I$37</f>
        <v>Mot 16</v>
      </c>
      <c r="H687" s="191">
        <f ca="1" t="shared" si="81"/>
        <v>0.5610015016821047</v>
      </c>
      <c r="I687" s="191" t="str">
        <f>Instructions!$I$42</f>
        <v>Mot 21</v>
      </c>
      <c r="J687" s="191">
        <f ca="1" t="shared" si="81"/>
        <v>0.025408386999527854</v>
      </c>
    </row>
    <row r="688" spans="1:10" ht="16.5">
      <c r="A688" s="191" t="str">
        <f>Instructions!$I$23</f>
        <v>Mot 2</v>
      </c>
      <c r="B688" s="191">
        <f ca="1">RAND()</f>
        <v>0.19580817015107677</v>
      </c>
      <c r="C688" s="191" t="str">
        <f>Instructions!$I$28</f>
        <v>Mot 7</v>
      </c>
      <c r="D688" s="191">
        <f ca="1">RAND()</f>
        <v>0.9629933138089355</v>
      </c>
      <c r="E688" s="191" t="str">
        <f>Instructions!$I$33</f>
        <v>Mot 12</v>
      </c>
      <c r="F688" s="191">
        <f ca="1" t="shared" si="81"/>
        <v>0.5316892474051756</v>
      </c>
      <c r="G688" s="191" t="str">
        <f>Instructions!$I$38</f>
        <v>Mot 17</v>
      </c>
      <c r="H688" s="191">
        <f ca="1" t="shared" si="81"/>
        <v>0.8096249008376313</v>
      </c>
      <c r="I688" s="191" t="str">
        <f>Instructions!$I$43</f>
        <v>Mot 22</v>
      </c>
      <c r="J688" s="191">
        <f ca="1" t="shared" si="81"/>
        <v>0.1270222301456605</v>
      </c>
    </row>
    <row r="689" spans="1:10" ht="16.5">
      <c r="A689" s="191" t="str">
        <f>Instructions!$I$24</f>
        <v>Mot 3</v>
      </c>
      <c r="B689" s="191">
        <f ca="1">RAND()</f>
        <v>0.0010658540683708972</v>
      </c>
      <c r="C689" s="191" t="str">
        <f>Instructions!$I$29</f>
        <v>Mot 8</v>
      </c>
      <c r="D689" s="191">
        <f ca="1">RAND()</f>
        <v>0.9216115398712267</v>
      </c>
      <c r="E689" s="191" t="str">
        <f>Instructions!$I$34</f>
        <v>Mot 13</v>
      </c>
      <c r="F689" s="191">
        <f ca="1" t="shared" si="81"/>
        <v>0.6996460170622075</v>
      </c>
      <c r="G689" s="191" t="str">
        <f>Instructions!$I$39</f>
        <v>Mot 18</v>
      </c>
      <c r="H689" s="191">
        <f ca="1" t="shared" si="81"/>
        <v>0.0725216739118355</v>
      </c>
      <c r="I689" s="191" t="str">
        <f>Instructions!$I$44</f>
        <v>Mot 23</v>
      </c>
      <c r="J689" s="191">
        <f ca="1" t="shared" si="81"/>
        <v>0.42722021729853277</v>
      </c>
    </row>
    <row r="690" spans="1:10" ht="16.5">
      <c r="A690" s="191" t="str">
        <f>Instructions!$I$25</f>
        <v>Mot 4</v>
      </c>
      <c r="B690" s="191">
        <f ca="1">RAND()</f>
        <v>0.34813934740892283</v>
      </c>
      <c r="C690" s="191" t="str">
        <f>Instructions!$I$30</f>
        <v>Mot 9</v>
      </c>
      <c r="D690" s="191">
        <f ca="1">RAND()</f>
        <v>0.9884061416279859</v>
      </c>
      <c r="E690" s="191" t="str">
        <f>Instructions!$I$35</f>
        <v>Mot 14</v>
      </c>
      <c r="F690" s="191">
        <f ca="1" t="shared" si="81"/>
        <v>0.8492546924831509</v>
      </c>
      <c r="G690" s="191" t="str">
        <f>Instructions!$I$40</f>
        <v>Mot 19</v>
      </c>
      <c r="H690" s="191">
        <f ca="1" t="shared" si="81"/>
        <v>0.19789808427357258</v>
      </c>
      <c r="I690" s="191" t="str">
        <f>Instructions!$I$45</f>
        <v>Mot 24</v>
      </c>
      <c r="J690" s="191">
        <f ca="1" t="shared" si="81"/>
        <v>0.0411807061402063</v>
      </c>
    </row>
    <row r="691" spans="1:10" ht="16.5">
      <c r="A691" s="191" t="str">
        <f>Instructions!$I$26</f>
        <v>Mot 5</v>
      </c>
      <c r="B691" s="191">
        <f ca="1">RAND()</f>
        <v>0.7734328936804</v>
      </c>
      <c r="C691" s="191" t="str">
        <f>Instructions!$I$31</f>
        <v>Mot 10</v>
      </c>
      <c r="D691" s="191">
        <f ca="1">RAND()</f>
        <v>0.2130966369092142</v>
      </c>
      <c r="E691" s="191" t="str">
        <f>Instructions!$I$36</f>
        <v>Mot 15</v>
      </c>
      <c r="F691" s="191">
        <f ca="1">RAND()</f>
        <v>0.5953046516277652</v>
      </c>
      <c r="G691" s="191" t="str">
        <f>Instructions!$I$41</f>
        <v>Mot 20</v>
      </c>
      <c r="H691" s="191">
        <f ca="1" t="shared" si="81"/>
        <v>0.7216339989447697</v>
      </c>
      <c r="I691" s="191" t="str">
        <f>Instructions!$I$46</f>
        <v>Mot 25</v>
      </c>
      <c r="J691" s="191">
        <f ca="1" t="shared" si="81"/>
        <v>0.6164305206250883</v>
      </c>
    </row>
    <row r="692" ht="16.5">
      <c r="K692" s="191">
        <v>69</v>
      </c>
    </row>
    <row r="697" spans="1:10" ht="16.5">
      <c r="A697" s="191" t="str">
        <f>Instructions!$I$22</f>
        <v>Mot 1</v>
      </c>
      <c r="B697" s="191">
        <f ca="1">RAND()</f>
        <v>0.8229294241963108</v>
      </c>
      <c r="C697" s="191" t="str">
        <f>Instructions!$I$27</f>
        <v>Mot 6</v>
      </c>
      <c r="D697" s="191">
        <f ca="1">RAND()</f>
        <v>0.010856975443768513</v>
      </c>
      <c r="E697" s="191" t="str">
        <f>Instructions!$I$32</f>
        <v>Mot 11</v>
      </c>
      <c r="F697" s="191">
        <f aca="true" t="shared" si="82" ref="F697:J701">RAND()</f>
        <v>0.8522989804583215</v>
      </c>
      <c r="G697" s="191" t="str">
        <f>Instructions!$I$37</f>
        <v>Mot 16</v>
      </c>
      <c r="H697" s="191">
        <f ca="1" t="shared" si="82"/>
        <v>0.8492354052531902</v>
      </c>
      <c r="I697" s="191" t="str">
        <f>Instructions!$I$42</f>
        <v>Mot 21</v>
      </c>
      <c r="J697" s="191">
        <f ca="1" t="shared" si="82"/>
        <v>0.7736752083700903</v>
      </c>
    </row>
    <row r="698" spans="1:10" ht="16.5">
      <c r="A698" s="191" t="str">
        <f>Instructions!$I$23</f>
        <v>Mot 2</v>
      </c>
      <c r="B698" s="191">
        <f ca="1">RAND()</f>
        <v>0.9617016953348777</v>
      </c>
      <c r="C698" s="191" t="str">
        <f>Instructions!$I$28</f>
        <v>Mot 7</v>
      </c>
      <c r="D698" s="191">
        <f ca="1">RAND()</f>
        <v>0.05384519247906916</v>
      </c>
      <c r="E698" s="191" t="str">
        <f>Instructions!$I$33</f>
        <v>Mot 12</v>
      </c>
      <c r="F698" s="191">
        <f ca="1" t="shared" si="82"/>
        <v>0.3731602445526907</v>
      </c>
      <c r="G698" s="191" t="str">
        <f>Instructions!$I$38</f>
        <v>Mot 17</v>
      </c>
      <c r="H698" s="191">
        <f ca="1" t="shared" si="82"/>
        <v>0.34643753387386966</v>
      </c>
      <c r="I698" s="191" t="str">
        <f>Instructions!$I$43</f>
        <v>Mot 22</v>
      </c>
      <c r="J698" s="191">
        <f ca="1" t="shared" si="82"/>
        <v>0.14082268139214793</v>
      </c>
    </row>
    <row r="699" spans="1:10" ht="16.5">
      <c r="A699" s="191" t="str">
        <f>Instructions!$I$24</f>
        <v>Mot 3</v>
      </c>
      <c r="B699" s="191">
        <f ca="1">RAND()</f>
        <v>0.020194037117433394</v>
      </c>
      <c r="C699" s="191" t="str">
        <f>Instructions!$I$29</f>
        <v>Mot 8</v>
      </c>
      <c r="D699" s="191">
        <f ca="1">RAND()</f>
        <v>0.9635595426056017</v>
      </c>
      <c r="E699" s="191" t="str">
        <f>Instructions!$I$34</f>
        <v>Mot 13</v>
      </c>
      <c r="F699" s="191">
        <f ca="1" t="shared" si="82"/>
        <v>0.2839560604800875</v>
      </c>
      <c r="G699" s="191" t="str">
        <f>Instructions!$I$39</f>
        <v>Mot 18</v>
      </c>
      <c r="H699" s="191">
        <f ca="1" t="shared" si="82"/>
        <v>0.41480013332591925</v>
      </c>
      <c r="I699" s="191" t="str">
        <f>Instructions!$I$44</f>
        <v>Mot 23</v>
      </c>
      <c r="J699" s="191">
        <f ca="1" t="shared" si="82"/>
        <v>0.6718454279234464</v>
      </c>
    </row>
    <row r="700" spans="1:10" ht="16.5">
      <c r="A700" s="191" t="str">
        <f>Instructions!$I$25</f>
        <v>Mot 4</v>
      </c>
      <c r="B700" s="191">
        <f ca="1">RAND()</f>
        <v>0.4802446999388962</v>
      </c>
      <c r="C700" s="191" t="str">
        <f>Instructions!$I$30</f>
        <v>Mot 9</v>
      </c>
      <c r="D700" s="191">
        <f ca="1">RAND()</f>
        <v>0.6970750617206295</v>
      </c>
      <c r="E700" s="191" t="str">
        <f>Instructions!$I$35</f>
        <v>Mot 14</v>
      </c>
      <c r="F700" s="191">
        <f ca="1" t="shared" si="82"/>
        <v>0.49787635925124685</v>
      </c>
      <c r="G700" s="191" t="str">
        <f>Instructions!$I$40</f>
        <v>Mot 19</v>
      </c>
      <c r="H700" s="191">
        <f ca="1" t="shared" si="82"/>
        <v>0.648271680361256</v>
      </c>
      <c r="I700" s="191" t="str">
        <f>Instructions!$I$45</f>
        <v>Mot 24</v>
      </c>
      <c r="J700" s="191">
        <f ca="1" t="shared" si="82"/>
        <v>0.20693130025757356</v>
      </c>
    </row>
    <row r="701" spans="1:10" ht="16.5">
      <c r="A701" s="191" t="str">
        <f>Instructions!$I$26</f>
        <v>Mot 5</v>
      </c>
      <c r="B701" s="191">
        <f ca="1">RAND()</f>
        <v>0.23795268897696453</v>
      </c>
      <c r="C701" s="191" t="str">
        <f>Instructions!$I$31</f>
        <v>Mot 10</v>
      </c>
      <c r="D701" s="191">
        <f ca="1">RAND()</f>
        <v>0.5050664424148841</v>
      </c>
      <c r="E701" s="191" t="str">
        <f>Instructions!$I$36</f>
        <v>Mot 15</v>
      </c>
      <c r="F701" s="191">
        <f ca="1">RAND()</f>
        <v>0.5700874106324723</v>
      </c>
      <c r="G701" s="191" t="str">
        <f>Instructions!$I$41</f>
        <v>Mot 20</v>
      </c>
      <c r="H701" s="191">
        <f ca="1" t="shared" si="82"/>
        <v>0.6919140569017834</v>
      </c>
      <c r="I701" s="191" t="str">
        <f>Instructions!$I$46</f>
        <v>Mot 25</v>
      </c>
      <c r="J701" s="191">
        <f ca="1" t="shared" si="82"/>
        <v>0.7741943530722539</v>
      </c>
    </row>
    <row r="702" ht="16.5">
      <c r="K702" s="191">
        <v>70</v>
      </c>
    </row>
    <row r="707" spans="1:10" ht="16.5">
      <c r="A707" s="191" t="str">
        <f>Instructions!$I$22</f>
        <v>Mot 1</v>
      </c>
      <c r="B707" s="191">
        <f ca="1">RAND()</f>
        <v>0.5913226734096081</v>
      </c>
      <c r="C707" s="191" t="str">
        <f>Instructions!$I$27</f>
        <v>Mot 6</v>
      </c>
      <c r="D707" s="191">
        <f ca="1">RAND()</f>
        <v>0.7341768410353643</v>
      </c>
      <c r="E707" s="191" t="str">
        <f>Instructions!$I$32</f>
        <v>Mot 11</v>
      </c>
      <c r="F707" s="191">
        <f aca="true" t="shared" si="83" ref="F707:J711">RAND()</f>
        <v>0.8326401747481976</v>
      </c>
      <c r="G707" s="191" t="str">
        <f>Instructions!$I$37</f>
        <v>Mot 16</v>
      </c>
      <c r="H707" s="191">
        <f ca="1" t="shared" si="83"/>
        <v>0.515648831761628</v>
      </c>
      <c r="I707" s="191" t="str">
        <f>Instructions!$I$42</f>
        <v>Mot 21</v>
      </c>
      <c r="J707" s="191">
        <f ca="1" t="shared" si="83"/>
        <v>0.5314543239044467</v>
      </c>
    </row>
    <row r="708" spans="1:10" ht="16.5">
      <c r="A708" s="191" t="str">
        <f>Instructions!$I$23</f>
        <v>Mot 2</v>
      </c>
      <c r="B708" s="191">
        <f ca="1">RAND()</f>
        <v>0.883246715784141</v>
      </c>
      <c r="C708" s="191" t="str">
        <f>Instructions!$I$28</f>
        <v>Mot 7</v>
      </c>
      <c r="D708" s="191">
        <f ca="1">RAND()</f>
        <v>0.4170522648496392</v>
      </c>
      <c r="E708" s="191" t="str">
        <f>Instructions!$I$33</f>
        <v>Mot 12</v>
      </c>
      <c r="F708" s="191">
        <f ca="1" t="shared" si="83"/>
        <v>0.5238875470631934</v>
      </c>
      <c r="G708" s="191" t="str">
        <f>Instructions!$I$38</f>
        <v>Mot 17</v>
      </c>
      <c r="H708" s="191">
        <f ca="1" t="shared" si="83"/>
        <v>0.9802411098053218</v>
      </c>
      <c r="I708" s="191" t="str">
        <f>Instructions!$I$43</f>
        <v>Mot 22</v>
      </c>
      <c r="J708" s="191">
        <f ca="1" t="shared" si="83"/>
        <v>0.22101934277133928</v>
      </c>
    </row>
    <row r="709" spans="1:10" ht="16.5">
      <c r="A709" s="191" t="str">
        <f>Instructions!$I$24</f>
        <v>Mot 3</v>
      </c>
      <c r="B709" s="191">
        <f ca="1">RAND()</f>
        <v>0.09989580730685621</v>
      </c>
      <c r="C709" s="191" t="str">
        <f>Instructions!$I$29</f>
        <v>Mot 8</v>
      </c>
      <c r="D709" s="191">
        <f ca="1">RAND()</f>
        <v>0.14130088733174295</v>
      </c>
      <c r="E709" s="191" t="str">
        <f>Instructions!$I$34</f>
        <v>Mot 13</v>
      </c>
      <c r="F709" s="191">
        <f ca="1" t="shared" si="83"/>
        <v>0.15048151219322103</v>
      </c>
      <c r="G709" s="191" t="str">
        <f>Instructions!$I$39</f>
        <v>Mot 18</v>
      </c>
      <c r="H709" s="191">
        <f ca="1" t="shared" si="83"/>
        <v>0.029088055965263426</v>
      </c>
      <c r="I709" s="191" t="str">
        <f>Instructions!$I$44</f>
        <v>Mot 23</v>
      </c>
      <c r="J709" s="191">
        <f ca="1" t="shared" si="83"/>
        <v>0.8853995890237832</v>
      </c>
    </row>
    <row r="710" spans="1:10" ht="16.5">
      <c r="A710" s="191" t="str">
        <f>Instructions!$I$25</f>
        <v>Mot 4</v>
      </c>
      <c r="B710" s="191">
        <f ca="1">RAND()</f>
        <v>0.7175058001881188</v>
      </c>
      <c r="C710" s="191" t="str">
        <f>Instructions!$I$30</f>
        <v>Mot 9</v>
      </c>
      <c r="D710" s="191">
        <f ca="1">RAND()</f>
        <v>0.07009911639987632</v>
      </c>
      <c r="E710" s="191" t="str">
        <f>Instructions!$I$35</f>
        <v>Mot 14</v>
      </c>
      <c r="F710" s="191">
        <f ca="1" t="shared" si="83"/>
        <v>0.39093471148944514</v>
      </c>
      <c r="G710" s="191" t="str">
        <f>Instructions!$I$40</f>
        <v>Mot 19</v>
      </c>
      <c r="H710" s="191">
        <f ca="1" t="shared" si="83"/>
        <v>0.46538489464407773</v>
      </c>
      <c r="I710" s="191" t="str">
        <f>Instructions!$I$45</f>
        <v>Mot 24</v>
      </c>
      <c r="J710" s="191">
        <f ca="1" t="shared" si="83"/>
        <v>0.6345155805670232</v>
      </c>
    </row>
    <row r="711" spans="1:10" ht="16.5">
      <c r="A711" s="191" t="str">
        <f>Instructions!$I$26</f>
        <v>Mot 5</v>
      </c>
      <c r="B711" s="191">
        <f ca="1">RAND()</f>
        <v>0.38504883639492804</v>
      </c>
      <c r="C711" s="191" t="str">
        <f>Instructions!$I$31</f>
        <v>Mot 10</v>
      </c>
      <c r="D711" s="191">
        <f ca="1">RAND()</f>
        <v>0.6425178462593928</v>
      </c>
      <c r="E711" s="191" t="str">
        <f>Instructions!$I$36</f>
        <v>Mot 15</v>
      </c>
      <c r="F711" s="191">
        <f ca="1">RAND()</f>
        <v>0.5453250974142462</v>
      </c>
      <c r="G711" s="191" t="str">
        <f>Instructions!$I$41</f>
        <v>Mot 20</v>
      </c>
      <c r="H711" s="191">
        <f ca="1" t="shared" si="83"/>
        <v>0.11022418600435602</v>
      </c>
      <c r="I711" s="191" t="str">
        <f>Instructions!$I$46</f>
        <v>Mot 25</v>
      </c>
      <c r="J711" s="191">
        <f ca="1" t="shared" si="83"/>
        <v>0.867548923681737</v>
      </c>
    </row>
    <row r="712" ht="16.5">
      <c r="K712" s="191">
        <v>71</v>
      </c>
    </row>
    <row r="717" spans="1:10" ht="16.5">
      <c r="A717" s="191" t="str">
        <f>Instructions!$I$22</f>
        <v>Mot 1</v>
      </c>
      <c r="B717" s="191">
        <f aca="true" t="shared" si="84" ref="B717:B731">RAND()</f>
        <v>0.41274476138772676</v>
      </c>
      <c r="C717" s="191" t="str">
        <f>Instructions!$I$27</f>
        <v>Mot 6</v>
      </c>
      <c r="D717" s="191">
        <f ca="1">RAND()</f>
        <v>0.2947178210319803</v>
      </c>
      <c r="E717" s="191" t="str">
        <f>Instructions!$I$32</f>
        <v>Mot 11</v>
      </c>
      <c r="F717" s="191">
        <f aca="true" t="shared" si="85" ref="F717:J721">RAND()</f>
        <v>0.5484880564211998</v>
      </c>
      <c r="G717" s="191" t="str">
        <f>Instructions!$I$37</f>
        <v>Mot 16</v>
      </c>
      <c r="H717" s="191">
        <f ca="1" t="shared" si="85"/>
        <v>0.7757957674061957</v>
      </c>
      <c r="I717" s="191" t="str">
        <f>Instructions!$I$42</f>
        <v>Mot 21</v>
      </c>
      <c r="J717" s="191">
        <f ca="1" t="shared" si="85"/>
        <v>0.1475352737649076</v>
      </c>
    </row>
    <row r="718" spans="1:10" ht="16.5">
      <c r="A718" s="191" t="str">
        <f>Instructions!$I$23</f>
        <v>Mot 2</v>
      </c>
      <c r="B718" s="191">
        <f ca="1" t="shared" si="84"/>
        <v>0.4080631056082087</v>
      </c>
      <c r="C718" s="191" t="str">
        <f>Instructions!$I$28</f>
        <v>Mot 7</v>
      </c>
      <c r="D718" s="191">
        <f ca="1">RAND()</f>
        <v>0.7513608457455544</v>
      </c>
      <c r="E718" s="191" t="str">
        <f>Instructions!$I$33</f>
        <v>Mot 12</v>
      </c>
      <c r="F718" s="191">
        <f ca="1" t="shared" si="85"/>
        <v>0.04487104181419177</v>
      </c>
      <c r="G718" s="191" t="str">
        <f>Instructions!$I$38</f>
        <v>Mot 17</v>
      </c>
      <c r="H718" s="191">
        <f ca="1" t="shared" si="85"/>
        <v>0.4307083011645161</v>
      </c>
      <c r="I718" s="191" t="str">
        <f>Instructions!$I$43</f>
        <v>Mot 22</v>
      </c>
      <c r="J718" s="191">
        <f ca="1" t="shared" si="85"/>
        <v>0.6249638932554895</v>
      </c>
    </row>
    <row r="719" spans="1:10" ht="16.5">
      <c r="A719" s="191" t="str">
        <f>Instructions!$I$24</f>
        <v>Mot 3</v>
      </c>
      <c r="B719" s="191">
        <f ca="1" t="shared" si="84"/>
        <v>0.9060701296571186</v>
      </c>
      <c r="C719" s="191" t="str">
        <f>Instructions!$I$29</f>
        <v>Mot 8</v>
      </c>
      <c r="D719" s="191">
        <f ca="1">RAND()</f>
        <v>0.7052599114937423</v>
      </c>
      <c r="E719" s="191" t="str">
        <f>Instructions!$I$34</f>
        <v>Mot 13</v>
      </c>
      <c r="F719" s="191">
        <f ca="1" t="shared" si="85"/>
        <v>0.5162766841112177</v>
      </c>
      <c r="G719" s="191" t="str">
        <f>Instructions!$I$39</f>
        <v>Mot 18</v>
      </c>
      <c r="H719" s="191">
        <f ca="1" t="shared" si="85"/>
        <v>0.5094135481887616</v>
      </c>
      <c r="I719" s="191" t="str">
        <f>Instructions!$I$44</f>
        <v>Mot 23</v>
      </c>
      <c r="J719" s="191">
        <f ca="1" t="shared" si="85"/>
        <v>0.6037162586131495</v>
      </c>
    </row>
    <row r="720" spans="1:10" ht="16.5">
      <c r="A720" s="191" t="str">
        <f>Instructions!$I$25</f>
        <v>Mot 4</v>
      </c>
      <c r="B720" s="191">
        <f ca="1" t="shared" si="84"/>
        <v>0.1293594348122281</v>
      </c>
      <c r="C720" s="191" t="str">
        <f>Instructions!$I$30</f>
        <v>Mot 9</v>
      </c>
      <c r="D720" s="191">
        <f ca="1">RAND()</f>
        <v>0.08654385855155589</v>
      </c>
      <c r="E720" s="191" t="str">
        <f>Instructions!$I$35</f>
        <v>Mot 14</v>
      </c>
      <c r="F720" s="191">
        <f ca="1" t="shared" si="85"/>
        <v>0.15973882760293834</v>
      </c>
      <c r="G720" s="191" t="str">
        <f>Instructions!$I$40</f>
        <v>Mot 19</v>
      </c>
      <c r="H720" s="191">
        <f ca="1" t="shared" si="85"/>
        <v>0.32994068877997007</v>
      </c>
      <c r="I720" s="191" t="str">
        <f>Instructions!$I$45</f>
        <v>Mot 24</v>
      </c>
      <c r="J720" s="191">
        <f ca="1" t="shared" si="85"/>
        <v>0.718222849089927</v>
      </c>
    </row>
    <row r="721" spans="1:10" ht="16.5">
      <c r="A721" s="191" t="str">
        <f>Instructions!$I$26</f>
        <v>Mot 5</v>
      </c>
      <c r="B721" s="191">
        <f ca="1" t="shared" si="84"/>
        <v>0.7339356113998283</v>
      </c>
      <c r="C721" s="191" t="str">
        <f>Instructions!$I$31</f>
        <v>Mot 10</v>
      </c>
      <c r="D721" s="191">
        <f ca="1">RAND()</f>
        <v>0.9647849374764322</v>
      </c>
      <c r="E721" s="191" t="str">
        <f>Instructions!$I$36</f>
        <v>Mot 15</v>
      </c>
      <c r="F721" s="191">
        <f ca="1">RAND()</f>
        <v>0.06172033067540916</v>
      </c>
      <c r="G721" s="191" t="str">
        <f>Instructions!$I$41</f>
        <v>Mot 20</v>
      </c>
      <c r="H721" s="191">
        <f ca="1" t="shared" si="85"/>
        <v>0.6283689006215318</v>
      </c>
      <c r="I721" s="191" t="str">
        <f>Instructions!$I$46</f>
        <v>Mot 25</v>
      </c>
      <c r="J721" s="191">
        <f ca="1" t="shared" si="85"/>
        <v>0.32055325891122466</v>
      </c>
    </row>
    <row r="722" ht="16.5">
      <c r="K722" s="191">
        <v>72</v>
      </c>
    </row>
    <row r="727" spans="1:10" ht="16.5">
      <c r="A727" s="191" t="str">
        <f>Instructions!$I$22</f>
        <v>Mot 1</v>
      </c>
      <c r="B727" s="191">
        <f ca="1" t="shared" si="84"/>
        <v>0.7340944263057676</v>
      </c>
      <c r="C727" s="191" t="str">
        <f>Instructions!$I$27</f>
        <v>Mot 6</v>
      </c>
      <c r="D727" s="191">
        <f ca="1">RAND()</f>
        <v>0.5190095250227</v>
      </c>
      <c r="E727" s="191" t="str">
        <f>Instructions!$I$32</f>
        <v>Mot 11</v>
      </c>
      <c r="F727" s="191">
        <f aca="true" t="shared" si="86" ref="F727:J731">RAND()</f>
        <v>0.5261691955789214</v>
      </c>
      <c r="G727" s="191" t="str">
        <f>Instructions!$I$37</f>
        <v>Mot 16</v>
      </c>
      <c r="H727" s="191">
        <f ca="1" t="shared" si="86"/>
        <v>0.710283385641867</v>
      </c>
      <c r="I727" s="191" t="str">
        <f>Instructions!$I$42</f>
        <v>Mot 21</v>
      </c>
      <c r="J727" s="191">
        <f ca="1" t="shared" si="86"/>
        <v>0.7867985575866319</v>
      </c>
    </row>
    <row r="728" spans="1:10" ht="16.5">
      <c r="A728" s="191" t="str">
        <f>Instructions!$I$23</f>
        <v>Mot 2</v>
      </c>
      <c r="B728" s="191">
        <f ca="1" t="shared" si="84"/>
        <v>0.8942468116203105</v>
      </c>
      <c r="C728" s="191" t="str">
        <f>Instructions!$I$28</f>
        <v>Mot 7</v>
      </c>
      <c r="D728" s="191">
        <f ca="1">RAND()</f>
        <v>0.21610839930700487</v>
      </c>
      <c r="E728" s="191" t="str">
        <f>Instructions!$I$33</f>
        <v>Mot 12</v>
      </c>
      <c r="F728" s="191">
        <f ca="1" t="shared" si="86"/>
        <v>0.8239918592185245</v>
      </c>
      <c r="G728" s="191" t="str">
        <f>Instructions!$I$38</f>
        <v>Mot 17</v>
      </c>
      <c r="H728" s="191">
        <f ca="1" t="shared" si="86"/>
        <v>0.5244949990211086</v>
      </c>
      <c r="I728" s="191" t="str">
        <f>Instructions!$I$43</f>
        <v>Mot 22</v>
      </c>
      <c r="J728" s="191">
        <f ca="1" t="shared" si="86"/>
        <v>0.1231388339215772</v>
      </c>
    </row>
    <row r="729" spans="1:10" ht="16.5">
      <c r="A729" s="191" t="str">
        <f>Instructions!$I$24</f>
        <v>Mot 3</v>
      </c>
      <c r="B729" s="191">
        <f ca="1" t="shared" si="84"/>
        <v>0.010366479769146064</v>
      </c>
      <c r="C729" s="191" t="str">
        <f>Instructions!$I$29</f>
        <v>Mot 8</v>
      </c>
      <c r="D729" s="191">
        <f ca="1">RAND()</f>
        <v>0.5848050801690734</v>
      </c>
      <c r="E729" s="191" t="str">
        <f>Instructions!$I$34</f>
        <v>Mot 13</v>
      </c>
      <c r="F729" s="191">
        <f ca="1" t="shared" si="86"/>
        <v>0.6301144304805587</v>
      </c>
      <c r="G729" s="191" t="str">
        <f>Instructions!$I$39</f>
        <v>Mot 18</v>
      </c>
      <c r="H729" s="191">
        <f ca="1" t="shared" si="86"/>
        <v>0.9327728760179717</v>
      </c>
      <c r="I729" s="191" t="str">
        <f>Instructions!$I$44</f>
        <v>Mot 23</v>
      </c>
      <c r="J729" s="191">
        <f ca="1" t="shared" si="86"/>
        <v>0.8721636507221942</v>
      </c>
    </row>
    <row r="730" spans="1:10" ht="16.5">
      <c r="A730" s="191" t="str">
        <f>Instructions!$I$25</f>
        <v>Mot 4</v>
      </c>
      <c r="B730" s="191">
        <f ca="1" t="shared" si="84"/>
        <v>0.16862193181781782</v>
      </c>
      <c r="C730" s="191" t="str">
        <f>Instructions!$I$30</f>
        <v>Mot 9</v>
      </c>
      <c r="D730" s="191">
        <f ca="1">RAND()</f>
        <v>0.7553772761095435</v>
      </c>
      <c r="E730" s="191" t="str">
        <f>Instructions!$I$35</f>
        <v>Mot 14</v>
      </c>
      <c r="F730" s="191">
        <f ca="1" t="shared" si="86"/>
        <v>0.5550739178445632</v>
      </c>
      <c r="G730" s="191" t="str">
        <f>Instructions!$I$40</f>
        <v>Mot 19</v>
      </c>
      <c r="H730" s="191">
        <f ca="1" t="shared" si="86"/>
        <v>0.14882800851171563</v>
      </c>
      <c r="I730" s="191" t="str">
        <f>Instructions!$I$45</f>
        <v>Mot 24</v>
      </c>
      <c r="J730" s="191">
        <f ca="1" t="shared" si="86"/>
        <v>0.6038787037827864</v>
      </c>
    </row>
    <row r="731" spans="1:10" ht="16.5">
      <c r="A731" s="191" t="str">
        <f>Instructions!$I$26</f>
        <v>Mot 5</v>
      </c>
      <c r="B731" s="191">
        <f ca="1" t="shared" si="84"/>
        <v>0.6589933656047928</v>
      </c>
      <c r="C731" s="191" t="str">
        <f>Instructions!$I$31</f>
        <v>Mot 10</v>
      </c>
      <c r="D731" s="191">
        <f ca="1">RAND()</f>
        <v>0.5817296258353328</v>
      </c>
      <c r="E731" s="191" t="str">
        <f>Instructions!$I$36</f>
        <v>Mot 15</v>
      </c>
      <c r="F731" s="191">
        <f ca="1">RAND()</f>
        <v>0.9777762330084424</v>
      </c>
      <c r="G731" s="191" t="str">
        <f>Instructions!$I$41</f>
        <v>Mot 20</v>
      </c>
      <c r="H731" s="191">
        <f ca="1" t="shared" si="86"/>
        <v>0.6683584724768004</v>
      </c>
      <c r="I731" s="191" t="str">
        <f>Instructions!$I$46</f>
        <v>Mot 25</v>
      </c>
      <c r="J731" s="191">
        <f ca="1" t="shared" si="86"/>
        <v>0.8329943798211115</v>
      </c>
    </row>
    <row r="732" ht="16.5">
      <c r="K732" s="191">
        <v>73</v>
      </c>
    </row>
    <row r="737" spans="1:10" ht="16.5">
      <c r="A737" s="191" t="str">
        <f>Instructions!$I$22</f>
        <v>Mot 1</v>
      </c>
      <c r="B737" s="191">
        <f ca="1">RAND()</f>
        <v>0.6363637082036586</v>
      </c>
      <c r="C737" s="191" t="str">
        <f>Instructions!$I$27</f>
        <v>Mot 6</v>
      </c>
      <c r="D737" s="191">
        <f ca="1">RAND()</f>
        <v>0.888244143217588</v>
      </c>
      <c r="E737" s="191" t="str">
        <f>Instructions!$I$32</f>
        <v>Mot 11</v>
      </c>
      <c r="F737" s="191">
        <f aca="true" t="shared" si="87" ref="F737:J741">RAND()</f>
        <v>0.9258199484426736</v>
      </c>
      <c r="G737" s="191" t="str">
        <f>Instructions!$I$37</f>
        <v>Mot 16</v>
      </c>
      <c r="H737" s="191">
        <f ca="1" t="shared" si="87"/>
        <v>0.821820626322398</v>
      </c>
      <c r="I737" s="191" t="str">
        <f>Instructions!$I$42</f>
        <v>Mot 21</v>
      </c>
      <c r="J737" s="191">
        <f ca="1" t="shared" si="87"/>
        <v>0.28237366839122346</v>
      </c>
    </row>
    <row r="738" spans="1:10" ht="16.5">
      <c r="A738" s="191" t="str">
        <f>Instructions!$I$23</f>
        <v>Mot 2</v>
      </c>
      <c r="B738" s="191">
        <f ca="1">RAND()</f>
        <v>0.7393279635391223</v>
      </c>
      <c r="C738" s="191" t="str">
        <f>Instructions!$I$28</f>
        <v>Mot 7</v>
      </c>
      <c r="D738" s="191">
        <f ca="1">RAND()</f>
        <v>0.4223318688838429</v>
      </c>
      <c r="E738" s="191" t="str">
        <f>Instructions!$I$33</f>
        <v>Mot 12</v>
      </c>
      <c r="F738" s="191">
        <f ca="1" t="shared" si="87"/>
        <v>0.3602882733975006</v>
      </c>
      <c r="G738" s="191" t="str">
        <f>Instructions!$I$38</f>
        <v>Mot 17</v>
      </c>
      <c r="H738" s="191">
        <f ca="1" t="shared" si="87"/>
        <v>0.9604052101120645</v>
      </c>
      <c r="I738" s="191" t="str">
        <f>Instructions!$I$43</f>
        <v>Mot 22</v>
      </c>
      <c r="J738" s="191">
        <f ca="1" t="shared" si="87"/>
        <v>0.43883175117773</v>
      </c>
    </row>
    <row r="739" spans="1:10" ht="16.5">
      <c r="A739" s="191" t="str">
        <f>Instructions!$I$24</f>
        <v>Mot 3</v>
      </c>
      <c r="B739" s="191">
        <f ca="1">RAND()</f>
        <v>0.5513765340013135</v>
      </c>
      <c r="C739" s="191" t="str">
        <f>Instructions!$I$29</f>
        <v>Mot 8</v>
      </c>
      <c r="D739" s="191">
        <f ca="1">RAND()</f>
        <v>0.32207616592437793</v>
      </c>
      <c r="E739" s="191" t="str">
        <f>Instructions!$I$34</f>
        <v>Mot 13</v>
      </c>
      <c r="F739" s="191">
        <f ca="1" t="shared" si="87"/>
        <v>0.1931166607622764</v>
      </c>
      <c r="G739" s="191" t="str">
        <f>Instructions!$I$39</f>
        <v>Mot 18</v>
      </c>
      <c r="H739" s="191">
        <f ca="1" t="shared" si="87"/>
        <v>0.3033641093094087</v>
      </c>
      <c r="I739" s="191" t="str">
        <f>Instructions!$I$44</f>
        <v>Mot 23</v>
      </c>
      <c r="J739" s="191">
        <f ca="1" t="shared" si="87"/>
        <v>0.6956360764119776</v>
      </c>
    </row>
    <row r="740" spans="1:10" ht="16.5">
      <c r="A740" s="191" t="str">
        <f>Instructions!$I$25</f>
        <v>Mot 4</v>
      </c>
      <c r="B740" s="191">
        <f ca="1">RAND()</f>
        <v>0.8851151852903798</v>
      </c>
      <c r="C740" s="191" t="str">
        <f>Instructions!$I$30</f>
        <v>Mot 9</v>
      </c>
      <c r="D740" s="191">
        <f ca="1">RAND()</f>
        <v>0.7455044536099705</v>
      </c>
      <c r="E740" s="191" t="str">
        <f>Instructions!$I$35</f>
        <v>Mot 14</v>
      </c>
      <c r="F740" s="191">
        <f ca="1" t="shared" si="87"/>
        <v>0.4013574737682075</v>
      </c>
      <c r="G740" s="191" t="str">
        <f>Instructions!$I$40</f>
        <v>Mot 19</v>
      </c>
      <c r="H740" s="191">
        <f ca="1" t="shared" si="87"/>
        <v>0.7600396700860405</v>
      </c>
      <c r="I740" s="191" t="str">
        <f>Instructions!$I$45</f>
        <v>Mot 24</v>
      </c>
      <c r="J740" s="191">
        <f ca="1" t="shared" si="87"/>
        <v>0.3405552213787155</v>
      </c>
    </row>
    <row r="741" spans="1:10" ht="16.5">
      <c r="A741" s="191" t="str">
        <f>Instructions!$I$26</f>
        <v>Mot 5</v>
      </c>
      <c r="B741" s="191">
        <f ca="1">RAND()</f>
        <v>0.6936608552677712</v>
      </c>
      <c r="C741" s="191" t="str">
        <f>Instructions!$I$31</f>
        <v>Mot 10</v>
      </c>
      <c r="D741" s="191">
        <f ca="1">RAND()</f>
        <v>0.16427450140383615</v>
      </c>
      <c r="E741" s="191" t="str">
        <f>Instructions!$I$36</f>
        <v>Mot 15</v>
      </c>
      <c r="F741" s="191">
        <f ca="1">RAND()</f>
        <v>0.30532538147921606</v>
      </c>
      <c r="G741" s="191" t="str">
        <f>Instructions!$I$41</f>
        <v>Mot 20</v>
      </c>
      <c r="H741" s="191">
        <f ca="1" t="shared" si="87"/>
        <v>0.6800904294031171</v>
      </c>
      <c r="I741" s="191" t="str">
        <f>Instructions!$I$46</f>
        <v>Mot 25</v>
      </c>
      <c r="J741" s="191">
        <f ca="1" t="shared" si="87"/>
        <v>0.6015056031994573</v>
      </c>
    </row>
    <row r="742" ht="16.5">
      <c r="K742" s="191">
        <v>74</v>
      </c>
    </row>
    <row r="747" spans="1:10" ht="16.5">
      <c r="A747" s="191" t="str">
        <f>Instructions!$I$22</f>
        <v>Mot 1</v>
      </c>
      <c r="B747" s="191">
        <f ca="1">RAND()</f>
        <v>0.6279344256997783</v>
      </c>
      <c r="C747" s="191" t="str">
        <f>Instructions!$I$27</f>
        <v>Mot 6</v>
      </c>
      <c r="D747" s="191">
        <f ca="1">RAND()</f>
        <v>0.9371493360912937</v>
      </c>
      <c r="E747" s="191" t="str">
        <f>Instructions!$I$32</f>
        <v>Mot 11</v>
      </c>
      <c r="F747" s="191">
        <f aca="true" t="shared" si="88" ref="F747:J751">RAND()</f>
        <v>0.09481366091280974</v>
      </c>
      <c r="G747" s="191" t="str">
        <f>Instructions!$I$37</f>
        <v>Mot 16</v>
      </c>
      <c r="H747" s="191">
        <f ca="1" t="shared" si="88"/>
        <v>0.42254928837444616</v>
      </c>
      <c r="I747" s="191" t="str">
        <f>Instructions!$I$42</f>
        <v>Mot 21</v>
      </c>
      <c r="J747" s="191">
        <f ca="1" t="shared" si="88"/>
        <v>0.5794520552792594</v>
      </c>
    </row>
    <row r="748" spans="1:10" ht="16.5">
      <c r="A748" s="191" t="str">
        <f>Instructions!$I$23</f>
        <v>Mot 2</v>
      </c>
      <c r="B748" s="191">
        <f ca="1">RAND()</f>
        <v>0.5045520125094911</v>
      </c>
      <c r="C748" s="191" t="str">
        <f>Instructions!$I$28</f>
        <v>Mot 7</v>
      </c>
      <c r="D748" s="191">
        <f ca="1">RAND()</f>
        <v>0.23233069746762403</v>
      </c>
      <c r="E748" s="191" t="str">
        <f>Instructions!$I$33</f>
        <v>Mot 12</v>
      </c>
      <c r="F748" s="191">
        <f ca="1" t="shared" si="88"/>
        <v>0.2806444807455406</v>
      </c>
      <c r="G748" s="191" t="str">
        <f>Instructions!$I$38</f>
        <v>Mot 17</v>
      </c>
      <c r="H748" s="191">
        <f ca="1" t="shared" si="88"/>
        <v>0.0828528844176597</v>
      </c>
      <c r="I748" s="191" t="str">
        <f>Instructions!$I$43</f>
        <v>Mot 22</v>
      </c>
      <c r="J748" s="191">
        <f ca="1" t="shared" si="88"/>
        <v>0.08016978499693284</v>
      </c>
    </row>
    <row r="749" spans="1:10" ht="16.5">
      <c r="A749" s="191" t="str">
        <f>Instructions!$I$24</f>
        <v>Mot 3</v>
      </c>
      <c r="B749" s="191">
        <f ca="1">RAND()</f>
        <v>0.09326016292799832</v>
      </c>
      <c r="C749" s="191" t="str">
        <f>Instructions!$I$29</f>
        <v>Mot 8</v>
      </c>
      <c r="D749" s="191">
        <f ca="1">RAND()</f>
        <v>0.9332176531618244</v>
      </c>
      <c r="E749" s="191" t="str">
        <f>Instructions!$I$34</f>
        <v>Mot 13</v>
      </c>
      <c r="F749" s="191">
        <f ca="1" t="shared" si="88"/>
        <v>0.38785911161860986</v>
      </c>
      <c r="G749" s="191" t="str">
        <f>Instructions!$I$39</f>
        <v>Mot 18</v>
      </c>
      <c r="H749" s="191">
        <f ca="1" t="shared" si="88"/>
        <v>0.3369664078466297</v>
      </c>
      <c r="I749" s="191" t="str">
        <f>Instructions!$I$44</f>
        <v>Mot 23</v>
      </c>
      <c r="J749" s="191">
        <f ca="1" t="shared" si="88"/>
        <v>0.9456211362997774</v>
      </c>
    </row>
    <row r="750" spans="1:10" ht="16.5">
      <c r="A750" s="191" t="str">
        <f>Instructions!$I$25</f>
        <v>Mot 4</v>
      </c>
      <c r="B750" s="191">
        <f ca="1">RAND()</f>
        <v>0.6991144430952791</v>
      </c>
      <c r="C750" s="191" t="str">
        <f>Instructions!$I$30</f>
        <v>Mot 9</v>
      </c>
      <c r="D750" s="191">
        <f ca="1">RAND()</f>
        <v>0.12097032213514558</v>
      </c>
      <c r="E750" s="191" t="str">
        <f>Instructions!$I$35</f>
        <v>Mot 14</v>
      </c>
      <c r="F750" s="191">
        <f ca="1" t="shared" si="88"/>
        <v>0.796856390654194</v>
      </c>
      <c r="G750" s="191" t="str">
        <f>Instructions!$I$40</f>
        <v>Mot 19</v>
      </c>
      <c r="H750" s="191">
        <f ca="1" t="shared" si="88"/>
        <v>0.9691048081344572</v>
      </c>
      <c r="I750" s="191" t="str">
        <f>Instructions!$I$45</f>
        <v>Mot 24</v>
      </c>
      <c r="J750" s="191">
        <f ca="1" t="shared" si="88"/>
        <v>0.39308924625392516</v>
      </c>
    </row>
    <row r="751" spans="1:10" ht="16.5">
      <c r="A751" s="191" t="str">
        <f>Instructions!$I$26</f>
        <v>Mot 5</v>
      </c>
      <c r="B751" s="191">
        <f ca="1">RAND()</f>
        <v>0.667885604787002</v>
      </c>
      <c r="C751" s="191" t="str">
        <f>Instructions!$I$31</f>
        <v>Mot 10</v>
      </c>
      <c r="D751" s="191">
        <f ca="1">RAND()</f>
        <v>0.9786014892740815</v>
      </c>
      <c r="E751" s="191" t="str">
        <f>Instructions!$I$36</f>
        <v>Mot 15</v>
      </c>
      <c r="F751" s="191">
        <f ca="1">RAND()</f>
        <v>0.9928884205291676</v>
      </c>
      <c r="G751" s="191" t="str">
        <f>Instructions!$I$41</f>
        <v>Mot 20</v>
      </c>
      <c r="H751" s="191">
        <f ca="1" t="shared" si="88"/>
        <v>0.9088196612461459</v>
      </c>
      <c r="I751" s="191" t="str">
        <f>Instructions!$I$46</f>
        <v>Mot 25</v>
      </c>
      <c r="J751" s="191">
        <f ca="1" t="shared" si="88"/>
        <v>0.8631310746226822</v>
      </c>
    </row>
    <row r="752" ht="16.5">
      <c r="K752" s="191">
        <v>75</v>
      </c>
    </row>
    <row r="757" spans="1:10" ht="16.5">
      <c r="A757" s="191" t="str">
        <f>Instructions!$I$22</f>
        <v>Mot 1</v>
      </c>
      <c r="B757" s="191">
        <f ca="1">RAND()</f>
        <v>0.30639655193927795</v>
      </c>
      <c r="C757" s="191" t="str">
        <f>Instructions!$I$27</f>
        <v>Mot 6</v>
      </c>
      <c r="D757" s="191">
        <f ca="1">RAND()</f>
        <v>0.815771066171041</v>
      </c>
      <c r="E757" s="191" t="str">
        <f>Instructions!$I$32</f>
        <v>Mot 11</v>
      </c>
      <c r="F757" s="191">
        <f aca="true" t="shared" si="89" ref="F757:J761">RAND()</f>
        <v>0.7362804533043256</v>
      </c>
      <c r="G757" s="191" t="str">
        <f>Instructions!$I$37</f>
        <v>Mot 16</v>
      </c>
      <c r="H757" s="191">
        <f ca="1" t="shared" si="89"/>
        <v>0.7109339947449032</v>
      </c>
      <c r="I757" s="191" t="str">
        <f>Instructions!$I$42</f>
        <v>Mot 21</v>
      </c>
      <c r="J757" s="191">
        <f ca="1" t="shared" si="89"/>
        <v>0.2970483067620875</v>
      </c>
    </row>
    <row r="758" spans="1:10" ht="16.5">
      <c r="A758" s="191" t="str">
        <f>Instructions!$I$23</f>
        <v>Mot 2</v>
      </c>
      <c r="B758" s="191">
        <f ca="1">RAND()</f>
        <v>0.6119431982244353</v>
      </c>
      <c r="C758" s="191" t="str">
        <f>Instructions!$I$28</f>
        <v>Mot 7</v>
      </c>
      <c r="D758" s="191">
        <f ca="1">RAND()</f>
        <v>0.4504491649635596</v>
      </c>
      <c r="E758" s="191" t="str">
        <f>Instructions!$I$33</f>
        <v>Mot 12</v>
      </c>
      <c r="F758" s="191">
        <f ca="1" t="shared" si="89"/>
        <v>0.4255303144085344</v>
      </c>
      <c r="G758" s="191" t="str">
        <f>Instructions!$I$38</f>
        <v>Mot 17</v>
      </c>
      <c r="H758" s="191">
        <f ca="1" t="shared" si="89"/>
        <v>0.892017637712851</v>
      </c>
      <c r="I758" s="191" t="str">
        <f>Instructions!$I$43</f>
        <v>Mot 22</v>
      </c>
      <c r="J758" s="191">
        <f ca="1" t="shared" si="89"/>
        <v>0.48212675749507894</v>
      </c>
    </row>
    <row r="759" spans="1:10" ht="16.5">
      <c r="A759" s="191" t="str">
        <f>Instructions!$I$24</f>
        <v>Mot 3</v>
      </c>
      <c r="B759" s="191">
        <f ca="1">RAND()</f>
        <v>0.017698811775743617</v>
      </c>
      <c r="C759" s="191" t="str">
        <f>Instructions!$I$29</f>
        <v>Mot 8</v>
      </c>
      <c r="D759" s="191">
        <f ca="1">RAND()</f>
        <v>0.2946298787489581</v>
      </c>
      <c r="E759" s="191" t="str">
        <f>Instructions!$I$34</f>
        <v>Mot 13</v>
      </c>
      <c r="F759" s="191">
        <f ca="1" t="shared" si="89"/>
        <v>0.5404467794769618</v>
      </c>
      <c r="G759" s="191" t="str">
        <f>Instructions!$I$39</f>
        <v>Mot 18</v>
      </c>
      <c r="H759" s="191">
        <f ca="1" t="shared" si="89"/>
        <v>0.8261462351793825</v>
      </c>
      <c r="I759" s="191" t="str">
        <f>Instructions!$I$44</f>
        <v>Mot 23</v>
      </c>
      <c r="J759" s="191">
        <f ca="1" t="shared" si="89"/>
        <v>0.729195758296559</v>
      </c>
    </row>
    <row r="760" spans="1:10" ht="16.5">
      <c r="A760" s="191" t="str">
        <f>Instructions!$I$25</f>
        <v>Mot 4</v>
      </c>
      <c r="B760" s="191">
        <f ca="1">RAND()</f>
        <v>0.9464540595727269</v>
      </c>
      <c r="C760" s="191" t="str">
        <f>Instructions!$I$30</f>
        <v>Mot 9</v>
      </c>
      <c r="D760" s="191">
        <f ca="1">RAND()</f>
        <v>0.9818801880982957</v>
      </c>
      <c r="E760" s="191" t="str">
        <f>Instructions!$I$35</f>
        <v>Mot 14</v>
      </c>
      <c r="F760" s="191">
        <f ca="1" t="shared" si="89"/>
        <v>0.8167952668406306</v>
      </c>
      <c r="G760" s="191" t="str">
        <f>Instructions!$I$40</f>
        <v>Mot 19</v>
      </c>
      <c r="H760" s="191">
        <f ca="1" t="shared" si="89"/>
        <v>0.1920104067514512</v>
      </c>
      <c r="I760" s="191" t="str">
        <f>Instructions!$I$45</f>
        <v>Mot 24</v>
      </c>
      <c r="J760" s="191">
        <f ca="1" t="shared" si="89"/>
        <v>0.24715263111932229</v>
      </c>
    </row>
    <row r="761" spans="1:10" ht="16.5">
      <c r="A761" s="191" t="str">
        <f>Instructions!$I$26</f>
        <v>Mot 5</v>
      </c>
      <c r="B761" s="191">
        <f ca="1">RAND()</f>
        <v>0.20164681901325787</v>
      </c>
      <c r="C761" s="191" t="str">
        <f>Instructions!$I$31</f>
        <v>Mot 10</v>
      </c>
      <c r="D761" s="191">
        <f ca="1">RAND()</f>
        <v>0.42554174628228925</v>
      </c>
      <c r="E761" s="191" t="str">
        <f>Instructions!$I$36</f>
        <v>Mot 15</v>
      </c>
      <c r="F761" s="191">
        <f ca="1">RAND()</f>
        <v>0.9699453565571724</v>
      </c>
      <c r="G761" s="191" t="str">
        <f>Instructions!$I$41</f>
        <v>Mot 20</v>
      </c>
      <c r="H761" s="191">
        <f ca="1" t="shared" si="89"/>
        <v>0.7170456319060673</v>
      </c>
      <c r="I761" s="191" t="str">
        <f>Instructions!$I$46</f>
        <v>Mot 25</v>
      </c>
      <c r="J761" s="191">
        <f ca="1" t="shared" si="89"/>
        <v>0.0935886525872981</v>
      </c>
    </row>
    <row r="762" ht="16.5">
      <c r="K762" s="191">
        <v>76</v>
      </c>
    </row>
    <row r="767" spans="1:10" ht="16.5">
      <c r="A767" s="191" t="str">
        <f>Instructions!$I$22</f>
        <v>Mot 1</v>
      </c>
      <c r="B767" s="191">
        <f aca="true" t="shared" si="90" ref="B767:B781">RAND()</f>
        <v>0.9447079554384802</v>
      </c>
      <c r="C767" s="191" t="str">
        <f>Instructions!$I$27</f>
        <v>Mot 6</v>
      </c>
      <c r="D767" s="191">
        <f ca="1">RAND()</f>
        <v>0.950204020036225</v>
      </c>
      <c r="E767" s="191" t="str">
        <f>Instructions!$I$32</f>
        <v>Mot 11</v>
      </c>
      <c r="F767" s="191">
        <f aca="true" t="shared" si="91" ref="F767:J771">RAND()</f>
        <v>0.0691265495220722</v>
      </c>
      <c r="G767" s="191" t="str">
        <f>Instructions!$I$37</f>
        <v>Mot 16</v>
      </c>
      <c r="H767" s="191">
        <f ca="1" t="shared" si="91"/>
        <v>0.7691778062589347</v>
      </c>
      <c r="I767" s="191" t="str">
        <f>Instructions!$I$42</f>
        <v>Mot 21</v>
      </c>
      <c r="J767" s="191">
        <f ca="1" t="shared" si="91"/>
        <v>0.734843466156939</v>
      </c>
    </row>
    <row r="768" spans="1:10" ht="16.5">
      <c r="A768" s="191" t="str">
        <f>Instructions!$I$23</f>
        <v>Mot 2</v>
      </c>
      <c r="B768" s="191">
        <f ca="1" t="shared" si="90"/>
        <v>0.0577156249944325</v>
      </c>
      <c r="C768" s="191" t="str">
        <f>Instructions!$I$28</f>
        <v>Mot 7</v>
      </c>
      <c r="D768" s="191">
        <f ca="1">RAND()</f>
        <v>0.7032965636425244</v>
      </c>
      <c r="E768" s="191" t="str">
        <f>Instructions!$I$33</f>
        <v>Mot 12</v>
      </c>
      <c r="F768" s="191">
        <f ca="1" t="shared" si="91"/>
        <v>0.8044848370688938</v>
      </c>
      <c r="G768" s="191" t="str">
        <f>Instructions!$I$38</f>
        <v>Mot 17</v>
      </c>
      <c r="H768" s="191">
        <f ca="1" t="shared" si="91"/>
        <v>0.8953917603732906</v>
      </c>
      <c r="I768" s="191" t="str">
        <f>Instructions!$I$43</f>
        <v>Mot 22</v>
      </c>
      <c r="J768" s="191">
        <f ca="1" t="shared" si="91"/>
        <v>0.6658721773646746</v>
      </c>
    </row>
    <row r="769" spans="1:10" ht="16.5">
      <c r="A769" s="191" t="str">
        <f>Instructions!$I$24</f>
        <v>Mot 3</v>
      </c>
      <c r="B769" s="191">
        <f ca="1" t="shared" si="90"/>
        <v>0.2622603477457468</v>
      </c>
      <c r="C769" s="191" t="str">
        <f>Instructions!$I$29</f>
        <v>Mot 8</v>
      </c>
      <c r="D769" s="191">
        <f ca="1">RAND()</f>
        <v>0.5266253716626222</v>
      </c>
      <c r="E769" s="191" t="str">
        <f>Instructions!$I$34</f>
        <v>Mot 13</v>
      </c>
      <c r="F769" s="191">
        <f ca="1" t="shared" si="91"/>
        <v>0.9579267714555639</v>
      </c>
      <c r="G769" s="191" t="str">
        <f>Instructions!$I$39</f>
        <v>Mot 18</v>
      </c>
      <c r="H769" s="191">
        <f ca="1" t="shared" si="91"/>
        <v>0.07323422925269951</v>
      </c>
      <c r="I769" s="191" t="str">
        <f>Instructions!$I$44</f>
        <v>Mot 23</v>
      </c>
      <c r="J769" s="191">
        <f ca="1" t="shared" si="91"/>
        <v>0.10131313429128341</v>
      </c>
    </row>
    <row r="770" spans="1:10" ht="16.5">
      <c r="A770" s="191" t="str">
        <f>Instructions!$I$25</f>
        <v>Mot 4</v>
      </c>
      <c r="B770" s="191">
        <f ca="1" t="shared" si="90"/>
        <v>0.16226819335768028</v>
      </c>
      <c r="C770" s="191" t="str">
        <f>Instructions!$I$30</f>
        <v>Mot 9</v>
      </c>
      <c r="D770" s="191">
        <f ca="1">RAND()</f>
        <v>0.8653210880187058</v>
      </c>
      <c r="E770" s="191" t="str">
        <f>Instructions!$I$35</f>
        <v>Mot 14</v>
      </c>
      <c r="F770" s="191">
        <f ca="1" t="shared" si="91"/>
        <v>0.5925849121295175</v>
      </c>
      <c r="G770" s="191" t="str">
        <f>Instructions!$I$40</f>
        <v>Mot 19</v>
      </c>
      <c r="H770" s="191">
        <f ca="1" t="shared" si="91"/>
        <v>0.24198082929212028</v>
      </c>
      <c r="I770" s="191" t="str">
        <f>Instructions!$I$45</f>
        <v>Mot 24</v>
      </c>
      <c r="J770" s="191">
        <f ca="1" t="shared" si="91"/>
        <v>0.6856962014235363</v>
      </c>
    </row>
    <row r="771" spans="1:10" ht="16.5">
      <c r="A771" s="191" t="str">
        <f>Instructions!$I$26</f>
        <v>Mot 5</v>
      </c>
      <c r="B771" s="191">
        <f ca="1" t="shared" si="90"/>
        <v>0.4987537176150575</v>
      </c>
      <c r="C771" s="191" t="str">
        <f>Instructions!$I$31</f>
        <v>Mot 10</v>
      </c>
      <c r="D771" s="191">
        <f ca="1">RAND()</f>
        <v>0.8590150506219083</v>
      </c>
      <c r="E771" s="191" t="str">
        <f>Instructions!$I$36</f>
        <v>Mot 15</v>
      </c>
      <c r="F771" s="191">
        <f ca="1">RAND()</f>
        <v>0.2844408135130442</v>
      </c>
      <c r="G771" s="191" t="str">
        <f>Instructions!$I$41</f>
        <v>Mot 20</v>
      </c>
      <c r="H771" s="191">
        <f ca="1" t="shared" si="91"/>
        <v>0.4806948346213793</v>
      </c>
      <c r="I771" s="191" t="str">
        <f>Instructions!$I$46</f>
        <v>Mot 25</v>
      </c>
      <c r="J771" s="191">
        <f ca="1" t="shared" si="91"/>
        <v>0.03920348219792613</v>
      </c>
    </row>
    <row r="772" ht="16.5">
      <c r="K772" s="191">
        <v>77</v>
      </c>
    </row>
    <row r="777" spans="1:10" ht="16.5">
      <c r="A777" s="191" t="str">
        <f>Instructions!$I$22</f>
        <v>Mot 1</v>
      </c>
      <c r="B777" s="191">
        <f ca="1" t="shared" si="90"/>
        <v>0.6579731823617729</v>
      </c>
      <c r="C777" s="191" t="str">
        <f>Instructions!$I$27</f>
        <v>Mot 6</v>
      </c>
      <c r="D777" s="191">
        <f ca="1">RAND()</f>
        <v>0.8463298963760264</v>
      </c>
      <c r="E777" s="191" t="str">
        <f>Instructions!$I$32</f>
        <v>Mot 11</v>
      </c>
      <c r="F777" s="191">
        <f aca="true" t="shared" si="92" ref="F777:J781">RAND()</f>
        <v>0.5867524832330586</v>
      </c>
      <c r="G777" s="191" t="str">
        <f>Instructions!$I$37</f>
        <v>Mot 16</v>
      </c>
      <c r="H777" s="191">
        <f ca="1" t="shared" si="92"/>
        <v>0.7853504732128102</v>
      </c>
      <c r="I777" s="191" t="str">
        <f>Instructions!$I$42</f>
        <v>Mot 21</v>
      </c>
      <c r="J777" s="191">
        <f ca="1" t="shared" si="92"/>
        <v>0.9101526289494952</v>
      </c>
    </row>
    <row r="778" spans="1:10" ht="16.5">
      <c r="A778" s="191" t="str">
        <f>Instructions!$I$23</f>
        <v>Mot 2</v>
      </c>
      <c r="B778" s="191">
        <f ca="1" t="shared" si="90"/>
        <v>0.8677220517823537</v>
      </c>
      <c r="C778" s="191" t="str">
        <f>Instructions!$I$28</f>
        <v>Mot 7</v>
      </c>
      <c r="D778" s="191">
        <f ca="1">RAND()</f>
        <v>0.148912401732766</v>
      </c>
      <c r="E778" s="191" t="str">
        <f>Instructions!$I$33</f>
        <v>Mot 12</v>
      </c>
      <c r="F778" s="191">
        <f ca="1" t="shared" si="92"/>
        <v>0.11795438214349907</v>
      </c>
      <c r="G778" s="191" t="str">
        <f>Instructions!$I$38</f>
        <v>Mot 17</v>
      </c>
      <c r="H778" s="191">
        <f ca="1" t="shared" si="92"/>
        <v>0.5710010445387015</v>
      </c>
      <c r="I778" s="191" t="str">
        <f>Instructions!$I$43</f>
        <v>Mot 22</v>
      </c>
      <c r="J778" s="191">
        <f ca="1" t="shared" si="92"/>
        <v>0.8715630739506486</v>
      </c>
    </row>
    <row r="779" spans="1:10" ht="16.5">
      <c r="A779" s="191" t="str">
        <f>Instructions!$I$24</f>
        <v>Mot 3</v>
      </c>
      <c r="B779" s="191">
        <f ca="1" t="shared" si="90"/>
        <v>0.5515647237317451</v>
      </c>
      <c r="C779" s="191" t="str">
        <f>Instructions!$I$29</f>
        <v>Mot 8</v>
      </c>
      <c r="D779" s="191">
        <f ca="1">RAND()</f>
        <v>0.1868114167015652</v>
      </c>
      <c r="E779" s="191" t="str">
        <f>Instructions!$I$34</f>
        <v>Mot 13</v>
      </c>
      <c r="F779" s="191">
        <f ca="1" t="shared" si="92"/>
        <v>0.15834671942530198</v>
      </c>
      <c r="G779" s="191" t="str">
        <f>Instructions!$I$39</f>
        <v>Mot 18</v>
      </c>
      <c r="H779" s="191">
        <f ca="1" t="shared" si="92"/>
        <v>0.32294001666856764</v>
      </c>
      <c r="I779" s="191" t="str">
        <f>Instructions!$I$44</f>
        <v>Mot 23</v>
      </c>
      <c r="J779" s="191">
        <f ca="1" t="shared" si="92"/>
        <v>0.5743094940051724</v>
      </c>
    </row>
    <row r="780" spans="1:10" ht="16.5">
      <c r="A780" s="191" t="str">
        <f>Instructions!$I$25</f>
        <v>Mot 4</v>
      </c>
      <c r="B780" s="191">
        <f ca="1" t="shared" si="90"/>
        <v>0.5602523616554467</v>
      </c>
      <c r="C780" s="191" t="str">
        <f>Instructions!$I$30</f>
        <v>Mot 9</v>
      </c>
      <c r="D780" s="191">
        <f ca="1">RAND()</f>
        <v>0.8170136323497155</v>
      </c>
      <c r="E780" s="191" t="str">
        <f>Instructions!$I$35</f>
        <v>Mot 14</v>
      </c>
      <c r="F780" s="191">
        <f ca="1" t="shared" si="92"/>
        <v>0.25949984545859006</v>
      </c>
      <c r="G780" s="191" t="str">
        <f>Instructions!$I$40</f>
        <v>Mot 19</v>
      </c>
      <c r="H780" s="191">
        <f ca="1" t="shared" si="92"/>
        <v>0.6127083024960224</v>
      </c>
      <c r="I780" s="191" t="str">
        <f>Instructions!$I$45</f>
        <v>Mot 24</v>
      </c>
      <c r="J780" s="191">
        <f ca="1" t="shared" si="92"/>
        <v>0.44412083623944765</v>
      </c>
    </row>
    <row r="781" spans="1:10" ht="16.5">
      <c r="A781" s="191" t="str">
        <f>Instructions!$I$26</f>
        <v>Mot 5</v>
      </c>
      <c r="B781" s="191">
        <f ca="1" t="shared" si="90"/>
        <v>0.5085468429438026</v>
      </c>
      <c r="C781" s="191" t="str">
        <f>Instructions!$I$31</f>
        <v>Mot 10</v>
      </c>
      <c r="D781" s="191">
        <f ca="1">RAND()</f>
        <v>0.23039984908189937</v>
      </c>
      <c r="E781" s="191" t="str">
        <f>Instructions!$I$36</f>
        <v>Mot 15</v>
      </c>
      <c r="F781" s="191">
        <f ca="1">RAND()</f>
        <v>0.3173994089173935</v>
      </c>
      <c r="G781" s="191" t="str">
        <f>Instructions!$I$41</f>
        <v>Mot 20</v>
      </c>
      <c r="H781" s="191">
        <f ca="1" t="shared" si="92"/>
        <v>0.8687739561343931</v>
      </c>
      <c r="I781" s="191" t="str">
        <f>Instructions!$I$46</f>
        <v>Mot 25</v>
      </c>
      <c r="J781" s="191">
        <f ca="1" t="shared" si="92"/>
        <v>0.8251496643904896</v>
      </c>
    </row>
    <row r="782" ht="16.5">
      <c r="K782" s="191">
        <v>78</v>
      </c>
    </row>
    <row r="787" spans="1:10" ht="16.5">
      <c r="A787" s="191" t="str">
        <f>Instructions!$I$22</f>
        <v>Mot 1</v>
      </c>
      <c r="B787" s="191">
        <f ca="1">RAND()</f>
        <v>0.6886616975211468</v>
      </c>
      <c r="C787" s="191" t="str">
        <f>Instructions!$I$27</f>
        <v>Mot 6</v>
      </c>
      <c r="D787" s="191">
        <f ca="1">RAND()</f>
        <v>0.05587618897350122</v>
      </c>
      <c r="E787" s="191" t="str">
        <f>Instructions!$I$32</f>
        <v>Mot 11</v>
      </c>
      <c r="F787" s="191">
        <f aca="true" t="shared" si="93" ref="F787:J791">RAND()</f>
        <v>0.25214608306600383</v>
      </c>
      <c r="G787" s="191" t="str">
        <f>Instructions!$I$37</f>
        <v>Mot 16</v>
      </c>
      <c r="H787" s="191">
        <f ca="1" t="shared" si="93"/>
        <v>0.02300002520319766</v>
      </c>
      <c r="I787" s="191" t="str">
        <f>Instructions!$I$42</f>
        <v>Mot 21</v>
      </c>
      <c r="J787" s="191">
        <f ca="1" t="shared" si="93"/>
        <v>0.03618539425667311</v>
      </c>
    </row>
    <row r="788" spans="1:10" ht="16.5">
      <c r="A788" s="191" t="str">
        <f>Instructions!$I$23</f>
        <v>Mot 2</v>
      </c>
      <c r="B788" s="191">
        <f ca="1">RAND()</f>
        <v>0.1956168295712376</v>
      </c>
      <c r="C788" s="191" t="str">
        <f>Instructions!$I$28</f>
        <v>Mot 7</v>
      </c>
      <c r="D788" s="191">
        <f ca="1">RAND()</f>
        <v>0.12285539696376857</v>
      </c>
      <c r="E788" s="191" t="str">
        <f>Instructions!$I$33</f>
        <v>Mot 12</v>
      </c>
      <c r="F788" s="191">
        <f ca="1" t="shared" si="93"/>
        <v>0.1444038931507925</v>
      </c>
      <c r="G788" s="191" t="str">
        <f>Instructions!$I$38</f>
        <v>Mot 17</v>
      </c>
      <c r="H788" s="191">
        <f ca="1" t="shared" si="93"/>
        <v>0.17352989247416617</v>
      </c>
      <c r="I788" s="191" t="str">
        <f>Instructions!$I$43</f>
        <v>Mot 22</v>
      </c>
      <c r="J788" s="191">
        <f ca="1" t="shared" si="93"/>
        <v>0.3000641488483039</v>
      </c>
    </row>
    <row r="789" spans="1:10" ht="16.5">
      <c r="A789" s="191" t="str">
        <f>Instructions!$I$24</f>
        <v>Mot 3</v>
      </c>
      <c r="B789" s="191">
        <f ca="1">RAND()</f>
        <v>0.3994701126119917</v>
      </c>
      <c r="C789" s="191" t="str">
        <f>Instructions!$I$29</f>
        <v>Mot 8</v>
      </c>
      <c r="D789" s="191">
        <f ca="1">RAND()</f>
        <v>0.4294801188197519</v>
      </c>
      <c r="E789" s="191" t="str">
        <f>Instructions!$I$34</f>
        <v>Mot 13</v>
      </c>
      <c r="F789" s="191">
        <f ca="1" t="shared" si="93"/>
        <v>0.246291829893171</v>
      </c>
      <c r="G789" s="191" t="str">
        <f>Instructions!$I$39</f>
        <v>Mot 18</v>
      </c>
      <c r="H789" s="191">
        <f ca="1" t="shared" si="93"/>
        <v>0.7366984612254327</v>
      </c>
      <c r="I789" s="191" t="str">
        <f>Instructions!$I$44</f>
        <v>Mot 23</v>
      </c>
      <c r="J789" s="191">
        <f ca="1" t="shared" si="93"/>
        <v>0.8530326884526994</v>
      </c>
    </row>
    <row r="790" spans="1:10" ht="16.5">
      <c r="A790" s="191" t="str">
        <f>Instructions!$I$25</f>
        <v>Mot 4</v>
      </c>
      <c r="B790" s="191">
        <f ca="1">RAND()</f>
        <v>0.665444097306261</v>
      </c>
      <c r="C790" s="191" t="str">
        <f>Instructions!$I$30</f>
        <v>Mot 9</v>
      </c>
      <c r="D790" s="191">
        <f ca="1">RAND()</f>
        <v>0.027743795751410838</v>
      </c>
      <c r="E790" s="191" t="str">
        <f>Instructions!$I$35</f>
        <v>Mot 14</v>
      </c>
      <c r="F790" s="191">
        <f ca="1" t="shared" si="93"/>
        <v>0.2439999294669759</v>
      </c>
      <c r="G790" s="191" t="str">
        <f>Instructions!$I$40</f>
        <v>Mot 19</v>
      </c>
      <c r="H790" s="191">
        <f ca="1" t="shared" si="93"/>
        <v>0.5246909184698647</v>
      </c>
      <c r="I790" s="191" t="str">
        <f>Instructions!$I$45</f>
        <v>Mot 24</v>
      </c>
      <c r="J790" s="191">
        <f ca="1" t="shared" si="93"/>
        <v>0.3084158138040686</v>
      </c>
    </row>
    <row r="791" spans="1:10" ht="16.5">
      <c r="A791" s="191" t="str">
        <f>Instructions!$I$26</f>
        <v>Mot 5</v>
      </c>
      <c r="B791" s="191">
        <f ca="1">RAND()</f>
        <v>0.9411500675280712</v>
      </c>
      <c r="C791" s="191" t="str">
        <f>Instructions!$I$31</f>
        <v>Mot 10</v>
      </c>
      <c r="D791" s="191">
        <f ca="1">RAND()</f>
        <v>0.877775149266097</v>
      </c>
      <c r="E791" s="191" t="str">
        <f>Instructions!$I$36</f>
        <v>Mot 15</v>
      </c>
      <c r="F791" s="191">
        <f ca="1">RAND()</f>
        <v>0.408038051839935</v>
      </c>
      <c r="G791" s="191" t="str">
        <f>Instructions!$I$41</f>
        <v>Mot 20</v>
      </c>
      <c r="H791" s="191">
        <f ca="1" t="shared" si="93"/>
        <v>0.406312976865267</v>
      </c>
      <c r="I791" s="191" t="str">
        <f>Instructions!$I$46</f>
        <v>Mot 25</v>
      </c>
      <c r="J791" s="191">
        <f ca="1" t="shared" si="93"/>
        <v>0.4357729362275864</v>
      </c>
    </row>
    <row r="792" ht="16.5">
      <c r="K792" s="191">
        <v>79</v>
      </c>
    </row>
    <row r="797" spans="1:10" ht="16.5">
      <c r="A797" s="191" t="str">
        <f>Instructions!$I$22</f>
        <v>Mot 1</v>
      </c>
      <c r="B797" s="191">
        <f ca="1">RAND()</f>
        <v>0.13876671037702715</v>
      </c>
      <c r="C797" s="191" t="str">
        <f>Instructions!$I$27</f>
        <v>Mot 6</v>
      </c>
      <c r="D797" s="191">
        <f ca="1">RAND()</f>
        <v>0.8389333465167165</v>
      </c>
      <c r="E797" s="191" t="str">
        <f>Instructions!$I$32</f>
        <v>Mot 11</v>
      </c>
      <c r="F797" s="191">
        <f aca="true" t="shared" si="94" ref="F797:J801">RAND()</f>
        <v>0.27812042972859286</v>
      </c>
      <c r="G797" s="191" t="str">
        <f>Instructions!$I$37</f>
        <v>Mot 16</v>
      </c>
      <c r="H797" s="191">
        <f ca="1" t="shared" si="94"/>
        <v>0.787952519979999</v>
      </c>
      <c r="I797" s="191" t="str">
        <f>Instructions!$I$42</f>
        <v>Mot 21</v>
      </c>
      <c r="J797" s="191">
        <f ca="1" t="shared" si="94"/>
        <v>0.8478481187439273</v>
      </c>
    </row>
    <row r="798" spans="1:10" ht="16.5">
      <c r="A798" s="191" t="str">
        <f>Instructions!$I$23</f>
        <v>Mot 2</v>
      </c>
      <c r="B798" s="191">
        <f ca="1">RAND()</f>
        <v>0.2116429679748837</v>
      </c>
      <c r="C798" s="191" t="str">
        <f>Instructions!$I$28</f>
        <v>Mot 7</v>
      </c>
      <c r="D798" s="191">
        <f ca="1">RAND()</f>
        <v>0.9270507956033532</v>
      </c>
      <c r="E798" s="191" t="str">
        <f>Instructions!$I$33</f>
        <v>Mot 12</v>
      </c>
      <c r="F798" s="191">
        <f ca="1" t="shared" si="94"/>
        <v>0.1658779691799267</v>
      </c>
      <c r="G798" s="191" t="str">
        <f>Instructions!$I$38</f>
        <v>Mot 17</v>
      </c>
      <c r="H798" s="191">
        <f ca="1" t="shared" si="94"/>
        <v>0.2371484845506795</v>
      </c>
      <c r="I798" s="191" t="str">
        <f>Instructions!$I$43</f>
        <v>Mot 22</v>
      </c>
      <c r="J798" s="191">
        <f ca="1" t="shared" si="94"/>
        <v>0.3356583325533734</v>
      </c>
    </row>
    <row r="799" spans="1:10" ht="16.5">
      <c r="A799" s="191" t="str">
        <f>Instructions!$I$24</f>
        <v>Mot 3</v>
      </c>
      <c r="B799" s="191">
        <f ca="1">RAND()</f>
        <v>0.8914357605716178</v>
      </c>
      <c r="C799" s="191" t="str">
        <f>Instructions!$I$29</f>
        <v>Mot 8</v>
      </c>
      <c r="D799" s="191">
        <f ca="1">RAND()</f>
        <v>0.5091877068937793</v>
      </c>
      <c r="E799" s="191" t="str">
        <f>Instructions!$I$34</f>
        <v>Mot 13</v>
      </c>
      <c r="F799" s="191">
        <f ca="1" t="shared" si="94"/>
        <v>0.8766577268927779</v>
      </c>
      <c r="G799" s="191" t="str">
        <f>Instructions!$I$39</f>
        <v>Mot 18</v>
      </c>
      <c r="H799" s="191">
        <f ca="1" t="shared" si="94"/>
        <v>0.5420825243212104</v>
      </c>
      <c r="I799" s="191" t="str">
        <f>Instructions!$I$44</f>
        <v>Mot 23</v>
      </c>
      <c r="J799" s="191">
        <f ca="1" t="shared" si="94"/>
        <v>0.48238324991838355</v>
      </c>
    </row>
    <row r="800" spans="1:10" ht="16.5">
      <c r="A800" s="191" t="str">
        <f>Instructions!$I$25</f>
        <v>Mot 4</v>
      </c>
      <c r="B800" s="191">
        <f ca="1">RAND()</f>
        <v>0.4497232270570428</v>
      </c>
      <c r="C800" s="191" t="str">
        <f>Instructions!$I$30</f>
        <v>Mot 9</v>
      </c>
      <c r="D800" s="191">
        <f ca="1">RAND()</f>
        <v>0.8442032505955943</v>
      </c>
      <c r="E800" s="191" t="str">
        <f>Instructions!$I$35</f>
        <v>Mot 14</v>
      </c>
      <c r="F800" s="191">
        <f ca="1" t="shared" si="94"/>
        <v>0.06647643920934188</v>
      </c>
      <c r="G800" s="191" t="str">
        <f>Instructions!$I$40</f>
        <v>Mot 19</v>
      </c>
      <c r="H800" s="191">
        <f ca="1" t="shared" si="94"/>
        <v>0.0495044399376402</v>
      </c>
      <c r="I800" s="191" t="str">
        <f>Instructions!$I$45</f>
        <v>Mot 24</v>
      </c>
      <c r="J800" s="191">
        <f ca="1" t="shared" si="94"/>
        <v>0.8269819959894106</v>
      </c>
    </row>
    <row r="801" spans="1:10" ht="16.5">
      <c r="A801" s="191" t="str">
        <f>Instructions!$I$26</f>
        <v>Mot 5</v>
      </c>
      <c r="B801" s="191">
        <f ca="1">RAND()</f>
        <v>0.6599870975304097</v>
      </c>
      <c r="C801" s="191" t="str">
        <f>Instructions!$I$31</f>
        <v>Mot 10</v>
      </c>
      <c r="D801" s="191">
        <f ca="1">RAND()</f>
        <v>0.9125238524008393</v>
      </c>
      <c r="E801" s="191" t="str">
        <f>Instructions!$I$36</f>
        <v>Mot 15</v>
      </c>
      <c r="F801" s="191">
        <f ca="1">RAND()</f>
        <v>0.8094215514162372</v>
      </c>
      <c r="G801" s="191" t="str">
        <f>Instructions!$I$41</f>
        <v>Mot 20</v>
      </c>
      <c r="H801" s="191">
        <f ca="1" t="shared" si="94"/>
        <v>0.4984946185981928</v>
      </c>
      <c r="I801" s="191" t="str">
        <f>Instructions!$I$46</f>
        <v>Mot 25</v>
      </c>
      <c r="J801" s="191">
        <f ca="1" t="shared" si="94"/>
        <v>0.47276966519005237</v>
      </c>
    </row>
    <row r="802" ht="16.5">
      <c r="K802" s="191">
        <v>80</v>
      </c>
    </row>
    <row r="807" spans="1:10" ht="16.5">
      <c r="A807" s="191" t="str">
        <f>Instructions!$I$22</f>
        <v>Mot 1</v>
      </c>
      <c r="B807" s="191">
        <f ca="1">RAND()</f>
        <v>0.052457502750812735</v>
      </c>
      <c r="C807" s="191" t="str">
        <f>Instructions!$I$27</f>
        <v>Mot 6</v>
      </c>
      <c r="D807" s="191">
        <f ca="1">RAND()</f>
        <v>0.8448832449166604</v>
      </c>
      <c r="E807" s="191" t="str">
        <f>Instructions!$I$32</f>
        <v>Mot 11</v>
      </c>
      <c r="F807" s="191">
        <f aca="true" t="shared" si="95" ref="F807:J811">RAND()</f>
        <v>0.176925304653739</v>
      </c>
      <c r="G807" s="191" t="str">
        <f>Instructions!$I$37</f>
        <v>Mot 16</v>
      </c>
      <c r="H807" s="191">
        <f ca="1" t="shared" si="95"/>
        <v>0.346069646162914</v>
      </c>
      <c r="I807" s="191" t="str">
        <f>Instructions!$I$42</f>
        <v>Mot 21</v>
      </c>
      <c r="J807" s="191">
        <f ca="1" t="shared" si="95"/>
        <v>0.42858989975640827</v>
      </c>
    </row>
    <row r="808" spans="1:10" ht="16.5">
      <c r="A808" s="191" t="str">
        <f>Instructions!$I$23</f>
        <v>Mot 2</v>
      </c>
      <c r="B808" s="191">
        <f ca="1">RAND()</f>
        <v>0.18248426958702324</v>
      </c>
      <c r="C808" s="191" t="str">
        <f>Instructions!$I$28</f>
        <v>Mot 7</v>
      </c>
      <c r="D808" s="191">
        <f ca="1">RAND()</f>
        <v>0.6649086295797098</v>
      </c>
      <c r="E808" s="191" t="str">
        <f>Instructions!$I$33</f>
        <v>Mot 12</v>
      </c>
      <c r="F808" s="191">
        <f ca="1" t="shared" si="95"/>
        <v>0.9123666592321601</v>
      </c>
      <c r="G808" s="191" t="str">
        <f>Instructions!$I$38</f>
        <v>Mot 17</v>
      </c>
      <c r="H808" s="191">
        <f ca="1" t="shared" si="95"/>
        <v>0.7034232658022568</v>
      </c>
      <c r="I808" s="191" t="str">
        <f>Instructions!$I$43</f>
        <v>Mot 22</v>
      </c>
      <c r="J808" s="191">
        <f ca="1" t="shared" si="95"/>
        <v>0.9224129421256422</v>
      </c>
    </row>
    <row r="809" spans="1:10" ht="16.5">
      <c r="A809" s="191" t="str">
        <f>Instructions!$I$24</f>
        <v>Mot 3</v>
      </c>
      <c r="B809" s="191">
        <f ca="1">RAND()</f>
        <v>0.4574598236098124</v>
      </c>
      <c r="C809" s="191" t="str">
        <f>Instructions!$I$29</f>
        <v>Mot 8</v>
      </c>
      <c r="D809" s="191">
        <f ca="1">RAND()</f>
        <v>0.9582986643018586</v>
      </c>
      <c r="E809" s="191" t="str">
        <f>Instructions!$I$34</f>
        <v>Mot 13</v>
      </c>
      <c r="F809" s="191">
        <f ca="1" t="shared" si="95"/>
        <v>0.7220749593927724</v>
      </c>
      <c r="G809" s="191" t="str">
        <f>Instructions!$I$39</f>
        <v>Mot 18</v>
      </c>
      <c r="H809" s="191">
        <f ca="1" t="shared" si="95"/>
        <v>0.5130056235629867</v>
      </c>
      <c r="I809" s="191" t="str">
        <f>Instructions!$I$44</f>
        <v>Mot 23</v>
      </c>
      <c r="J809" s="191">
        <f ca="1" t="shared" si="95"/>
        <v>0.6211268067170503</v>
      </c>
    </row>
    <row r="810" spans="1:10" ht="16.5">
      <c r="A810" s="191" t="str">
        <f>Instructions!$I$25</f>
        <v>Mot 4</v>
      </c>
      <c r="B810" s="191">
        <f ca="1">RAND()</f>
        <v>0.167991315421692</v>
      </c>
      <c r="C810" s="191" t="str">
        <f>Instructions!$I$30</f>
        <v>Mot 9</v>
      </c>
      <c r="D810" s="191">
        <f ca="1">RAND()</f>
        <v>0.9402539688874563</v>
      </c>
      <c r="E810" s="191" t="str">
        <f>Instructions!$I$35</f>
        <v>Mot 14</v>
      </c>
      <c r="F810" s="191">
        <f ca="1" t="shared" si="95"/>
        <v>0.42586921625231133</v>
      </c>
      <c r="G810" s="191" t="str">
        <f>Instructions!$I$40</f>
        <v>Mot 19</v>
      </c>
      <c r="H810" s="191">
        <f ca="1" t="shared" si="95"/>
        <v>0.2067309471662253</v>
      </c>
      <c r="I810" s="191" t="str">
        <f>Instructions!$I$45</f>
        <v>Mot 24</v>
      </c>
      <c r="J810" s="191">
        <f ca="1" t="shared" si="95"/>
        <v>0.45743253686678176</v>
      </c>
    </row>
    <row r="811" spans="1:10" ht="16.5">
      <c r="A811" s="191" t="str">
        <f>Instructions!$I$26</f>
        <v>Mot 5</v>
      </c>
      <c r="B811" s="191">
        <f ca="1">RAND()</f>
        <v>0.20982225085591977</v>
      </c>
      <c r="C811" s="191" t="str">
        <f>Instructions!$I$31</f>
        <v>Mot 10</v>
      </c>
      <c r="D811" s="191">
        <f ca="1">RAND()</f>
        <v>0.24388107151137883</v>
      </c>
      <c r="E811" s="191" t="str">
        <f>Instructions!$I$36</f>
        <v>Mot 15</v>
      </c>
      <c r="F811" s="191">
        <f ca="1">RAND()</f>
        <v>0.5560197730976157</v>
      </c>
      <c r="G811" s="191" t="str">
        <f>Instructions!$I$41</f>
        <v>Mot 20</v>
      </c>
      <c r="H811" s="191">
        <f ca="1" t="shared" si="95"/>
        <v>0.1106981796121762</v>
      </c>
      <c r="I811" s="191" t="str">
        <f>Instructions!$I$46</f>
        <v>Mot 25</v>
      </c>
      <c r="J811" s="191">
        <f ca="1" t="shared" si="95"/>
        <v>0.1905724057476591</v>
      </c>
    </row>
    <row r="812" ht="16.5">
      <c r="K812" s="191">
        <v>81</v>
      </c>
    </row>
    <row r="817" spans="1:10" ht="16.5">
      <c r="A817" s="191" t="str">
        <f>Instructions!$I$22</f>
        <v>Mot 1</v>
      </c>
      <c r="B817" s="191">
        <f aca="true" t="shared" si="96" ref="B817:B831">RAND()</f>
        <v>0.4056802216074058</v>
      </c>
      <c r="C817" s="191" t="str">
        <f>Instructions!$I$27</f>
        <v>Mot 6</v>
      </c>
      <c r="D817" s="191">
        <f ca="1">RAND()</f>
        <v>0.5164370538967068</v>
      </c>
      <c r="E817" s="191" t="str">
        <f>Instructions!$I$32</f>
        <v>Mot 11</v>
      </c>
      <c r="F817" s="191">
        <f aca="true" t="shared" si="97" ref="F817:J821">RAND()</f>
        <v>0.03607098633752892</v>
      </c>
      <c r="G817" s="191" t="str">
        <f>Instructions!$I$37</f>
        <v>Mot 16</v>
      </c>
      <c r="H817" s="191">
        <f ca="1" t="shared" si="97"/>
        <v>0.28876382193110506</v>
      </c>
      <c r="I817" s="191" t="str">
        <f>Instructions!$I$42</f>
        <v>Mot 21</v>
      </c>
      <c r="J817" s="191">
        <f ca="1" t="shared" si="97"/>
        <v>0.5366083733730411</v>
      </c>
    </row>
    <row r="818" spans="1:10" ht="16.5">
      <c r="A818" s="191" t="str">
        <f>Instructions!$I$23</f>
        <v>Mot 2</v>
      </c>
      <c r="B818" s="191">
        <f ca="1" t="shared" si="96"/>
        <v>0.7658202780770738</v>
      </c>
      <c r="C818" s="191" t="str">
        <f>Instructions!$I$28</f>
        <v>Mot 7</v>
      </c>
      <c r="D818" s="191">
        <f ca="1">RAND()</f>
        <v>0.8099904795877064</v>
      </c>
      <c r="E818" s="191" t="str">
        <f>Instructions!$I$33</f>
        <v>Mot 12</v>
      </c>
      <c r="F818" s="191">
        <f ca="1" t="shared" si="97"/>
        <v>0.5470634280652813</v>
      </c>
      <c r="G818" s="191" t="str">
        <f>Instructions!$I$38</f>
        <v>Mot 17</v>
      </c>
      <c r="H818" s="191">
        <f ca="1" t="shared" si="97"/>
        <v>0.1251017464881653</v>
      </c>
      <c r="I818" s="191" t="str">
        <f>Instructions!$I$43</f>
        <v>Mot 22</v>
      </c>
      <c r="J818" s="191">
        <f ca="1" t="shared" si="97"/>
        <v>0.13766373359820727</v>
      </c>
    </row>
    <row r="819" spans="1:10" ht="16.5">
      <c r="A819" s="191" t="str">
        <f>Instructions!$I$24</f>
        <v>Mot 3</v>
      </c>
      <c r="B819" s="191">
        <f ca="1" t="shared" si="96"/>
        <v>0.081227196996003</v>
      </c>
      <c r="C819" s="191" t="str">
        <f>Instructions!$I$29</f>
        <v>Mot 8</v>
      </c>
      <c r="D819" s="191">
        <f ca="1">RAND()</f>
        <v>0.6839086403984873</v>
      </c>
      <c r="E819" s="191" t="str">
        <f>Instructions!$I$34</f>
        <v>Mot 13</v>
      </c>
      <c r="F819" s="191">
        <f ca="1" t="shared" si="97"/>
        <v>0.1565488623263056</v>
      </c>
      <c r="G819" s="191" t="str">
        <f>Instructions!$I$39</f>
        <v>Mot 18</v>
      </c>
      <c r="H819" s="191">
        <f ca="1" t="shared" si="97"/>
        <v>0.6615121591688613</v>
      </c>
      <c r="I819" s="191" t="str">
        <f>Instructions!$I$44</f>
        <v>Mot 23</v>
      </c>
      <c r="J819" s="191">
        <f ca="1" t="shared" si="97"/>
        <v>0.7134102622410022</v>
      </c>
    </row>
    <row r="820" spans="1:10" ht="16.5">
      <c r="A820" s="191" t="str">
        <f>Instructions!$I$25</f>
        <v>Mot 4</v>
      </c>
      <c r="B820" s="191">
        <f ca="1" t="shared" si="96"/>
        <v>0.7044647964230359</v>
      </c>
      <c r="C820" s="191" t="str">
        <f>Instructions!$I$30</f>
        <v>Mot 9</v>
      </c>
      <c r="D820" s="191">
        <f ca="1">RAND()</f>
        <v>0.5693138538430793</v>
      </c>
      <c r="E820" s="191" t="str">
        <f>Instructions!$I$35</f>
        <v>Mot 14</v>
      </c>
      <c r="F820" s="191">
        <f ca="1" t="shared" si="97"/>
        <v>0.929327274932774</v>
      </c>
      <c r="G820" s="191" t="str">
        <f>Instructions!$I$40</f>
        <v>Mot 19</v>
      </c>
      <c r="H820" s="191">
        <f ca="1" t="shared" si="97"/>
        <v>0.4314330185431031</v>
      </c>
      <c r="I820" s="191" t="str">
        <f>Instructions!$I$45</f>
        <v>Mot 24</v>
      </c>
      <c r="J820" s="191">
        <f ca="1" t="shared" si="97"/>
        <v>0.9818877985574745</v>
      </c>
    </row>
    <row r="821" spans="1:10" ht="16.5">
      <c r="A821" s="191" t="str">
        <f>Instructions!$I$26</f>
        <v>Mot 5</v>
      </c>
      <c r="B821" s="191">
        <f ca="1" t="shared" si="96"/>
        <v>0.5717484494203467</v>
      </c>
      <c r="C821" s="191" t="str">
        <f>Instructions!$I$31</f>
        <v>Mot 10</v>
      </c>
      <c r="D821" s="191">
        <f ca="1">RAND()</f>
        <v>0.520233364659996</v>
      </c>
      <c r="E821" s="191" t="str">
        <f>Instructions!$I$36</f>
        <v>Mot 15</v>
      </c>
      <c r="F821" s="191">
        <f ca="1">RAND()</f>
        <v>0.603207768807219</v>
      </c>
      <c r="G821" s="191" t="str">
        <f>Instructions!$I$41</f>
        <v>Mot 20</v>
      </c>
      <c r="H821" s="191">
        <f ca="1" t="shared" si="97"/>
        <v>0.4888126674221289</v>
      </c>
      <c r="I821" s="191" t="str">
        <f>Instructions!$I$46</f>
        <v>Mot 25</v>
      </c>
      <c r="J821" s="191">
        <f ca="1" t="shared" si="97"/>
        <v>0.6880322300834575</v>
      </c>
    </row>
    <row r="822" ht="16.5">
      <c r="K822" s="191">
        <v>82</v>
      </c>
    </row>
    <row r="827" spans="1:10" ht="16.5">
      <c r="A827" s="191" t="str">
        <f>Instructions!$I$22</f>
        <v>Mot 1</v>
      </c>
      <c r="B827" s="191">
        <f ca="1" t="shared" si="96"/>
        <v>0.9634896291289995</v>
      </c>
      <c r="C827" s="191" t="str">
        <f>Instructions!$I$27</f>
        <v>Mot 6</v>
      </c>
      <c r="D827" s="191">
        <f ca="1">RAND()</f>
        <v>0.8474906826162681</v>
      </c>
      <c r="E827" s="191" t="str">
        <f>Instructions!$I$32</f>
        <v>Mot 11</v>
      </c>
      <c r="F827" s="191">
        <f aca="true" t="shared" si="98" ref="F827:J831">RAND()</f>
        <v>0.03752399186494204</v>
      </c>
      <c r="G827" s="191" t="str">
        <f>Instructions!$I$37</f>
        <v>Mot 16</v>
      </c>
      <c r="H827" s="191">
        <f ca="1" t="shared" si="98"/>
        <v>0.41714208732007707</v>
      </c>
      <c r="I827" s="191" t="str">
        <f>Instructions!$I$42</f>
        <v>Mot 21</v>
      </c>
      <c r="J827" s="191">
        <f ca="1" t="shared" si="98"/>
        <v>0.3737450227540393</v>
      </c>
    </row>
    <row r="828" spans="1:10" ht="16.5">
      <c r="A828" s="191" t="str">
        <f>Instructions!$I$23</f>
        <v>Mot 2</v>
      </c>
      <c r="B828" s="191">
        <f ca="1" t="shared" si="96"/>
        <v>0.12442565750609746</v>
      </c>
      <c r="C828" s="191" t="str">
        <f>Instructions!$I$28</f>
        <v>Mot 7</v>
      </c>
      <c r="D828" s="191">
        <f ca="1">RAND()</f>
        <v>0.5525223591769082</v>
      </c>
      <c r="E828" s="191" t="str">
        <f>Instructions!$I$33</f>
        <v>Mot 12</v>
      </c>
      <c r="F828" s="191">
        <f ca="1" t="shared" si="98"/>
        <v>0.011066972847139644</v>
      </c>
      <c r="G828" s="191" t="str">
        <f>Instructions!$I$38</f>
        <v>Mot 17</v>
      </c>
      <c r="H828" s="191">
        <f ca="1" t="shared" si="98"/>
        <v>0.6267971484157678</v>
      </c>
      <c r="I828" s="191" t="str">
        <f>Instructions!$I$43</f>
        <v>Mot 22</v>
      </c>
      <c r="J828" s="191">
        <f ca="1" t="shared" si="98"/>
        <v>0.14426020989207866</v>
      </c>
    </row>
    <row r="829" spans="1:10" ht="16.5">
      <c r="A829" s="191" t="str">
        <f>Instructions!$I$24</f>
        <v>Mot 3</v>
      </c>
      <c r="B829" s="191">
        <f ca="1" t="shared" si="96"/>
        <v>0.34310603978935705</v>
      </c>
      <c r="C829" s="191" t="str">
        <f>Instructions!$I$29</f>
        <v>Mot 8</v>
      </c>
      <c r="D829" s="191">
        <f ca="1">RAND()</f>
        <v>0.3600734077770049</v>
      </c>
      <c r="E829" s="191" t="str">
        <f>Instructions!$I$34</f>
        <v>Mot 13</v>
      </c>
      <c r="F829" s="191">
        <f ca="1" t="shared" si="98"/>
        <v>0.7628033397918929</v>
      </c>
      <c r="G829" s="191" t="str">
        <f>Instructions!$I$39</f>
        <v>Mot 18</v>
      </c>
      <c r="H829" s="191">
        <f ca="1" t="shared" si="98"/>
        <v>0.6420906326640224</v>
      </c>
      <c r="I829" s="191" t="str">
        <f>Instructions!$I$44</f>
        <v>Mot 23</v>
      </c>
      <c r="J829" s="191">
        <f ca="1" t="shared" si="98"/>
        <v>0.560977122428497</v>
      </c>
    </row>
    <row r="830" spans="1:10" ht="16.5">
      <c r="A830" s="191" t="str">
        <f>Instructions!$I$25</f>
        <v>Mot 4</v>
      </c>
      <c r="B830" s="191">
        <f ca="1" t="shared" si="96"/>
        <v>0.29435144228286036</v>
      </c>
      <c r="C830" s="191" t="str">
        <f>Instructions!$I$30</f>
        <v>Mot 9</v>
      </c>
      <c r="D830" s="191">
        <f ca="1">RAND()</f>
        <v>0.7316023493888311</v>
      </c>
      <c r="E830" s="191" t="str">
        <f>Instructions!$I$35</f>
        <v>Mot 14</v>
      </c>
      <c r="F830" s="191">
        <f ca="1" t="shared" si="98"/>
        <v>0.30981947445700597</v>
      </c>
      <c r="G830" s="191" t="str">
        <f>Instructions!$I$40</f>
        <v>Mot 19</v>
      </c>
      <c r="H830" s="191">
        <f ca="1" t="shared" si="98"/>
        <v>0.8291364232046209</v>
      </c>
      <c r="I830" s="191" t="str">
        <f>Instructions!$I$45</f>
        <v>Mot 24</v>
      </c>
      <c r="J830" s="191">
        <f ca="1" t="shared" si="98"/>
        <v>0.6953685466345186</v>
      </c>
    </row>
    <row r="831" spans="1:10" ht="16.5">
      <c r="A831" s="191" t="str">
        <f>Instructions!$I$26</f>
        <v>Mot 5</v>
      </c>
      <c r="B831" s="191">
        <f ca="1" t="shared" si="96"/>
        <v>0.16421978354761813</v>
      </c>
      <c r="C831" s="191" t="str">
        <f>Instructions!$I$31</f>
        <v>Mot 10</v>
      </c>
      <c r="D831" s="191">
        <f ca="1">RAND()</f>
        <v>0.39962890682994245</v>
      </c>
      <c r="E831" s="191" t="str">
        <f>Instructions!$I$36</f>
        <v>Mot 15</v>
      </c>
      <c r="F831" s="191">
        <f ca="1">RAND()</f>
        <v>0.9985270806011021</v>
      </c>
      <c r="G831" s="191" t="str">
        <f>Instructions!$I$41</f>
        <v>Mot 20</v>
      </c>
      <c r="H831" s="191">
        <f ca="1" t="shared" si="98"/>
        <v>0.9613612983112904</v>
      </c>
      <c r="I831" s="191" t="str">
        <f>Instructions!$I$46</f>
        <v>Mot 25</v>
      </c>
      <c r="J831" s="191">
        <f ca="1" t="shared" si="98"/>
        <v>0.09405298715404709</v>
      </c>
    </row>
    <row r="832" ht="16.5">
      <c r="K832" s="191">
        <v>83</v>
      </c>
    </row>
    <row r="837" spans="1:10" ht="16.5">
      <c r="A837" s="191" t="str">
        <f>Instructions!$I$22</f>
        <v>Mot 1</v>
      </c>
      <c r="B837" s="191">
        <f ca="1">RAND()</f>
        <v>0.9984429023146798</v>
      </c>
      <c r="C837" s="191" t="str">
        <f>Instructions!$I$27</f>
        <v>Mot 6</v>
      </c>
      <c r="D837" s="191">
        <f ca="1">RAND()</f>
        <v>0.8016182850683075</v>
      </c>
      <c r="E837" s="191" t="str">
        <f>Instructions!$I$32</f>
        <v>Mot 11</v>
      </c>
      <c r="F837" s="191">
        <f aca="true" t="shared" si="99" ref="F837:J841">RAND()</f>
        <v>0.057367006474967064</v>
      </c>
      <c r="G837" s="191" t="str">
        <f>Instructions!$I$37</f>
        <v>Mot 16</v>
      </c>
      <c r="H837" s="191">
        <f ca="1" t="shared" si="99"/>
        <v>0.4286281695120331</v>
      </c>
      <c r="I837" s="191" t="str">
        <f>Instructions!$I$42</f>
        <v>Mot 21</v>
      </c>
      <c r="J837" s="191">
        <f ca="1" t="shared" si="99"/>
        <v>0.5368344517129585</v>
      </c>
    </row>
    <row r="838" spans="1:10" ht="16.5">
      <c r="A838" s="191" t="str">
        <f>Instructions!$I$23</f>
        <v>Mot 2</v>
      </c>
      <c r="B838" s="191">
        <f ca="1">RAND()</f>
        <v>0.6656957626263448</v>
      </c>
      <c r="C838" s="191" t="str">
        <f>Instructions!$I$28</f>
        <v>Mot 7</v>
      </c>
      <c r="D838" s="191">
        <f ca="1">RAND()</f>
        <v>0.9449604092589202</v>
      </c>
      <c r="E838" s="191" t="str">
        <f>Instructions!$I$33</f>
        <v>Mot 12</v>
      </c>
      <c r="F838" s="191">
        <f ca="1" t="shared" si="99"/>
        <v>0.8129418062805881</v>
      </c>
      <c r="G838" s="191" t="str">
        <f>Instructions!$I$38</f>
        <v>Mot 17</v>
      </c>
      <c r="H838" s="191">
        <f ca="1" t="shared" si="99"/>
        <v>0.7788380918730886</v>
      </c>
      <c r="I838" s="191" t="str">
        <f>Instructions!$I$43</f>
        <v>Mot 22</v>
      </c>
      <c r="J838" s="191">
        <f ca="1" t="shared" si="99"/>
        <v>0.6341721664137425</v>
      </c>
    </row>
    <row r="839" spans="1:10" ht="16.5">
      <c r="A839" s="191" t="str">
        <f>Instructions!$I$24</f>
        <v>Mot 3</v>
      </c>
      <c r="B839" s="191">
        <f ca="1">RAND()</f>
        <v>0.9285496348429209</v>
      </c>
      <c r="C839" s="191" t="str">
        <f>Instructions!$I$29</f>
        <v>Mot 8</v>
      </c>
      <c r="D839" s="191">
        <f ca="1">RAND()</f>
        <v>0.887693440162703</v>
      </c>
      <c r="E839" s="191" t="str">
        <f>Instructions!$I$34</f>
        <v>Mot 13</v>
      </c>
      <c r="F839" s="191">
        <f ca="1" t="shared" si="99"/>
        <v>0.1919067469186525</v>
      </c>
      <c r="G839" s="191" t="str">
        <f>Instructions!$I$39</f>
        <v>Mot 18</v>
      </c>
      <c r="H839" s="191">
        <f ca="1" t="shared" si="99"/>
        <v>0.33863775554959274</v>
      </c>
      <c r="I839" s="191" t="str">
        <f>Instructions!$I$44</f>
        <v>Mot 23</v>
      </c>
      <c r="J839" s="191">
        <f ca="1" t="shared" si="99"/>
        <v>0.7825524207206038</v>
      </c>
    </row>
    <row r="840" spans="1:10" ht="16.5">
      <c r="A840" s="191" t="str">
        <f>Instructions!$I$25</f>
        <v>Mot 4</v>
      </c>
      <c r="B840" s="191">
        <f ca="1">RAND()</f>
        <v>0.26638134392441515</v>
      </c>
      <c r="C840" s="191" t="str">
        <f>Instructions!$I$30</f>
        <v>Mot 9</v>
      </c>
      <c r="D840" s="191">
        <f ca="1">RAND()</f>
        <v>0.3461679006347129</v>
      </c>
      <c r="E840" s="191" t="str">
        <f>Instructions!$I$35</f>
        <v>Mot 14</v>
      </c>
      <c r="F840" s="191">
        <f ca="1" t="shared" si="99"/>
        <v>0.9291466648655836</v>
      </c>
      <c r="G840" s="191" t="str">
        <f>Instructions!$I$40</f>
        <v>Mot 19</v>
      </c>
      <c r="H840" s="191">
        <f ca="1" t="shared" si="99"/>
        <v>0.009451823077427535</v>
      </c>
      <c r="I840" s="191" t="str">
        <f>Instructions!$I$45</f>
        <v>Mot 24</v>
      </c>
      <c r="J840" s="191">
        <f ca="1" t="shared" si="99"/>
        <v>0.8995194748323629</v>
      </c>
    </row>
    <row r="841" spans="1:10" ht="16.5">
      <c r="A841" s="191" t="str">
        <f>Instructions!$I$26</f>
        <v>Mot 5</v>
      </c>
      <c r="B841" s="191">
        <f ca="1">RAND()</f>
        <v>0.8964552989161172</v>
      </c>
      <c r="C841" s="191" t="str">
        <f>Instructions!$I$31</f>
        <v>Mot 10</v>
      </c>
      <c r="D841" s="191">
        <f ca="1">RAND()</f>
        <v>0.10911667196180652</v>
      </c>
      <c r="E841" s="191" t="str">
        <f>Instructions!$I$36</f>
        <v>Mot 15</v>
      </c>
      <c r="F841" s="191">
        <f ca="1">RAND()</f>
        <v>0.02161430436795586</v>
      </c>
      <c r="G841" s="191" t="str">
        <f>Instructions!$I$41</f>
        <v>Mot 20</v>
      </c>
      <c r="H841" s="191">
        <f ca="1" t="shared" si="99"/>
        <v>0.9981047777090496</v>
      </c>
      <c r="I841" s="191" t="str">
        <f>Instructions!$I$46</f>
        <v>Mot 25</v>
      </c>
      <c r="J841" s="191">
        <f ca="1" t="shared" si="99"/>
        <v>0.45865367137596813</v>
      </c>
    </row>
    <row r="842" ht="16.5">
      <c r="K842" s="191">
        <v>84</v>
      </c>
    </row>
    <row r="847" spans="1:10" ht="16.5">
      <c r="A847" s="191" t="str">
        <f>Instructions!$I$22</f>
        <v>Mot 1</v>
      </c>
      <c r="B847" s="191">
        <f ca="1">RAND()</f>
        <v>0.00040569984071903153</v>
      </c>
      <c r="C847" s="191" t="str">
        <f>Instructions!$I$27</f>
        <v>Mot 6</v>
      </c>
      <c r="D847" s="191">
        <f ca="1">RAND()</f>
        <v>0.07397965892297553</v>
      </c>
      <c r="E847" s="191" t="str">
        <f>Instructions!$I$32</f>
        <v>Mot 11</v>
      </c>
      <c r="F847" s="191">
        <f aca="true" t="shared" si="100" ref="F847:J851">RAND()</f>
        <v>0.3946694139011513</v>
      </c>
      <c r="G847" s="191" t="str">
        <f>Instructions!$I$37</f>
        <v>Mot 16</v>
      </c>
      <c r="H847" s="191">
        <f ca="1" t="shared" si="100"/>
        <v>0.12052061680619541</v>
      </c>
      <c r="I847" s="191" t="str">
        <f>Instructions!$I$42</f>
        <v>Mot 21</v>
      </c>
      <c r="J847" s="191">
        <f ca="1" t="shared" si="100"/>
        <v>0.934468431295352</v>
      </c>
    </row>
    <row r="848" spans="1:10" ht="16.5">
      <c r="A848" s="191" t="str">
        <f>Instructions!$I$23</f>
        <v>Mot 2</v>
      </c>
      <c r="B848" s="191">
        <f ca="1">RAND()</f>
        <v>0.1917143578997541</v>
      </c>
      <c r="C848" s="191" t="str">
        <f>Instructions!$I$28</f>
        <v>Mot 7</v>
      </c>
      <c r="D848" s="191">
        <f ca="1">RAND()</f>
        <v>0.35752366385130663</v>
      </c>
      <c r="E848" s="191" t="str">
        <f>Instructions!$I$33</f>
        <v>Mot 12</v>
      </c>
      <c r="F848" s="191">
        <f ca="1" t="shared" si="100"/>
        <v>0.44299472402422324</v>
      </c>
      <c r="G848" s="191" t="str">
        <f>Instructions!$I$38</f>
        <v>Mot 17</v>
      </c>
      <c r="H848" s="191">
        <f ca="1" t="shared" si="100"/>
        <v>0.9873418727871376</v>
      </c>
      <c r="I848" s="191" t="str">
        <f>Instructions!$I$43</f>
        <v>Mot 22</v>
      </c>
      <c r="J848" s="191">
        <f ca="1" t="shared" si="100"/>
        <v>0.2624658742361071</v>
      </c>
    </row>
    <row r="849" spans="1:10" ht="16.5">
      <c r="A849" s="191" t="str">
        <f>Instructions!$I$24</f>
        <v>Mot 3</v>
      </c>
      <c r="B849" s="191">
        <f ca="1">RAND()</f>
        <v>0.22376181886971358</v>
      </c>
      <c r="C849" s="191" t="str">
        <f>Instructions!$I$29</f>
        <v>Mot 8</v>
      </c>
      <c r="D849" s="191">
        <f ca="1">RAND()</f>
        <v>0.026144104734720397</v>
      </c>
      <c r="E849" s="191" t="str">
        <f>Instructions!$I$34</f>
        <v>Mot 13</v>
      </c>
      <c r="F849" s="191">
        <f ca="1" t="shared" si="100"/>
        <v>0.9039584383696717</v>
      </c>
      <c r="G849" s="191" t="str">
        <f>Instructions!$I$39</f>
        <v>Mot 18</v>
      </c>
      <c r="H849" s="191">
        <f ca="1" t="shared" si="100"/>
        <v>0.2979505298392937</v>
      </c>
      <c r="I849" s="191" t="str">
        <f>Instructions!$I$44</f>
        <v>Mot 23</v>
      </c>
      <c r="J849" s="191">
        <f ca="1" t="shared" si="100"/>
        <v>0.700857329326136</v>
      </c>
    </row>
    <row r="850" spans="1:10" ht="16.5">
      <c r="A850" s="191" t="str">
        <f>Instructions!$I$25</f>
        <v>Mot 4</v>
      </c>
      <c r="B850" s="191">
        <f ca="1">RAND()</f>
        <v>0.1915793754712849</v>
      </c>
      <c r="C850" s="191" t="str">
        <f>Instructions!$I$30</f>
        <v>Mot 9</v>
      </c>
      <c r="D850" s="191">
        <f ca="1">RAND()</f>
        <v>0.6010811239196956</v>
      </c>
      <c r="E850" s="191" t="str">
        <f>Instructions!$I$35</f>
        <v>Mot 14</v>
      </c>
      <c r="F850" s="191">
        <f ca="1" t="shared" si="100"/>
        <v>0.3637216604998891</v>
      </c>
      <c r="G850" s="191" t="str">
        <f>Instructions!$I$40</f>
        <v>Mot 19</v>
      </c>
      <c r="H850" s="191">
        <f ca="1" t="shared" si="100"/>
        <v>0.37910713353586634</v>
      </c>
      <c r="I850" s="191" t="str">
        <f>Instructions!$I$45</f>
        <v>Mot 24</v>
      </c>
      <c r="J850" s="191">
        <f ca="1" t="shared" si="100"/>
        <v>0.2951854080679577</v>
      </c>
    </row>
    <row r="851" spans="1:10" ht="16.5">
      <c r="A851" s="191" t="str">
        <f>Instructions!$I$26</f>
        <v>Mot 5</v>
      </c>
      <c r="B851" s="191">
        <f ca="1">RAND()</f>
        <v>0.8960716784495003</v>
      </c>
      <c r="C851" s="191" t="str">
        <f>Instructions!$I$31</f>
        <v>Mot 10</v>
      </c>
      <c r="D851" s="191">
        <f ca="1">RAND()</f>
        <v>0.937251133955065</v>
      </c>
      <c r="E851" s="191" t="str">
        <f>Instructions!$I$36</f>
        <v>Mot 15</v>
      </c>
      <c r="F851" s="191">
        <f ca="1">RAND()</f>
        <v>0.856086620080187</v>
      </c>
      <c r="G851" s="191" t="str">
        <f>Instructions!$I$41</f>
        <v>Mot 20</v>
      </c>
      <c r="H851" s="191">
        <f ca="1" t="shared" si="100"/>
        <v>0.35282681409259686</v>
      </c>
      <c r="I851" s="191" t="str">
        <f>Instructions!$I$46</f>
        <v>Mot 25</v>
      </c>
      <c r="J851" s="191">
        <f ca="1" t="shared" si="100"/>
        <v>0.21137868958845285</v>
      </c>
    </row>
    <row r="852" ht="16.5">
      <c r="K852" s="191">
        <v>85</v>
      </c>
    </row>
    <row r="857" spans="1:10" ht="16.5">
      <c r="A857" s="191" t="str">
        <f>Instructions!$I$22</f>
        <v>Mot 1</v>
      </c>
      <c r="B857" s="191">
        <f ca="1">RAND()</f>
        <v>0.5459762167382192</v>
      </c>
      <c r="C857" s="191" t="str">
        <f>Instructions!$I$27</f>
        <v>Mot 6</v>
      </c>
      <c r="D857" s="191">
        <f ca="1">RAND()</f>
        <v>0.31522062402381557</v>
      </c>
      <c r="E857" s="191" t="str">
        <f>Instructions!$I$32</f>
        <v>Mot 11</v>
      </c>
      <c r="F857" s="191">
        <f aca="true" t="shared" si="101" ref="F857:J861">RAND()</f>
        <v>0.6683147431678879</v>
      </c>
      <c r="G857" s="191" t="str">
        <f>Instructions!$I$37</f>
        <v>Mot 16</v>
      </c>
      <c r="H857" s="191">
        <f ca="1" t="shared" si="101"/>
        <v>0.16803469919418013</v>
      </c>
      <c r="I857" s="191" t="str">
        <f>Instructions!$I$42</f>
        <v>Mot 21</v>
      </c>
      <c r="J857" s="191">
        <f ca="1" t="shared" si="101"/>
        <v>0.1858179223297921</v>
      </c>
    </row>
    <row r="858" spans="1:10" ht="16.5">
      <c r="A858" s="191" t="str">
        <f>Instructions!$I$23</f>
        <v>Mot 2</v>
      </c>
      <c r="B858" s="191">
        <f ca="1">RAND()</f>
        <v>0.3622068891201321</v>
      </c>
      <c r="C858" s="191" t="str">
        <f>Instructions!$I$28</f>
        <v>Mot 7</v>
      </c>
      <c r="D858" s="191">
        <f ca="1">RAND()</f>
        <v>0.5922465269023092</v>
      </c>
      <c r="E858" s="191" t="str">
        <f>Instructions!$I$33</f>
        <v>Mot 12</v>
      </c>
      <c r="F858" s="191">
        <f ca="1" t="shared" si="101"/>
        <v>0.8131901654691591</v>
      </c>
      <c r="G858" s="191" t="str">
        <f>Instructions!$I$38</f>
        <v>Mot 17</v>
      </c>
      <c r="H858" s="191">
        <f ca="1" t="shared" si="101"/>
        <v>0.48150274510542557</v>
      </c>
      <c r="I858" s="191" t="str">
        <f>Instructions!$I$43</f>
        <v>Mot 22</v>
      </c>
      <c r="J858" s="191">
        <f ca="1" t="shared" si="101"/>
        <v>0.6928996115913801</v>
      </c>
    </row>
    <row r="859" spans="1:10" ht="16.5">
      <c r="A859" s="191" t="str">
        <f>Instructions!$I$24</f>
        <v>Mot 3</v>
      </c>
      <c r="B859" s="191">
        <f ca="1">RAND()</f>
        <v>0.9222408860663511</v>
      </c>
      <c r="C859" s="191" t="str">
        <f>Instructions!$I$29</f>
        <v>Mot 8</v>
      </c>
      <c r="D859" s="191">
        <f ca="1">RAND()</f>
        <v>0.08350790311425937</v>
      </c>
      <c r="E859" s="191" t="str">
        <f>Instructions!$I$34</f>
        <v>Mot 13</v>
      </c>
      <c r="F859" s="191">
        <f ca="1" t="shared" si="101"/>
        <v>0.02855886378086614</v>
      </c>
      <c r="G859" s="191" t="str">
        <f>Instructions!$I$39</f>
        <v>Mot 18</v>
      </c>
      <c r="H859" s="191">
        <f ca="1" t="shared" si="101"/>
        <v>0.5340528939463828</v>
      </c>
      <c r="I859" s="191" t="str">
        <f>Instructions!$I$44</f>
        <v>Mot 23</v>
      </c>
      <c r="J859" s="191">
        <f ca="1" t="shared" si="101"/>
        <v>0.8926344817984936</v>
      </c>
    </row>
    <row r="860" spans="1:10" ht="16.5">
      <c r="A860" s="191" t="str">
        <f>Instructions!$I$25</f>
        <v>Mot 4</v>
      </c>
      <c r="B860" s="191">
        <f ca="1">RAND()</f>
        <v>0.6006981331922916</v>
      </c>
      <c r="C860" s="191" t="str">
        <f>Instructions!$I$30</f>
        <v>Mot 9</v>
      </c>
      <c r="D860" s="191">
        <f ca="1">RAND()</f>
        <v>0.03674722182812551</v>
      </c>
      <c r="E860" s="191" t="str">
        <f>Instructions!$I$35</f>
        <v>Mot 14</v>
      </c>
      <c r="F860" s="191">
        <f ca="1" t="shared" si="101"/>
        <v>0.6652698783948684</v>
      </c>
      <c r="G860" s="191" t="str">
        <f>Instructions!$I$40</f>
        <v>Mot 19</v>
      </c>
      <c r="H860" s="191">
        <f ca="1" t="shared" si="101"/>
        <v>0.16124357488976537</v>
      </c>
      <c r="I860" s="191" t="str">
        <f>Instructions!$I$45</f>
        <v>Mot 24</v>
      </c>
      <c r="J860" s="191">
        <f ca="1" t="shared" si="101"/>
        <v>0.8451891268787529</v>
      </c>
    </row>
    <row r="861" spans="1:10" ht="16.5">
      <c r="A861" s="191" t="str">
        <f>Instructions!$I$26</f>
        <v>Mot 5</v>
      </c>
      <c r="B861" s="191">
        <f ca="1">RAND()</f>
        <v>0.0626648515691921</v>
      </c>
      <c r="C861" s="191" t="str">
        <f>Instructions!$I$31</f>
        <v>Mot 10</v>
      </c>
      <c r="D861" s="191">
        <f ca="1">RAND()</f>
        <v>0.012194669824095228</v>
      </c>
      <c r="E861" s="191" t="str">
        <f>Instructions!$I$36</f>
        <v>Mot 15</v>
      </c>
      <c r="F861" s="191">
        <f ca="1">RAND()</f>
        <v>0.5019950930113327</v>
      </c>
      <c r="G861" s="191" t="str">
        <f>Instructions!$I$41</f>
        <v>Mot 20</v>
      </c>
      <c r="H861" s="191">
        <f ca="1" t="shared" si="101"/>
        <v>0.1687265322027809</v>
      </c>
      <c r="I861" s="191" t="str">
        <f>Instructions!$I$46</f>
        <v>Mot 25</v>
      </c>
      <c r="J861" s="191">
        <f ca="1" t="shared" si="101"/>
        <v>0.31221354747591035</v>
      </c>
    </row>
    <row r="862" ht="16.5">
      <c r="K862" s="191">
        <v>86</v>
      </c>
    </row>
    <row r="867" spans="1:10" ht="16.5">
      <c r="A867" s="191" t="str">
        <f>Instructions!$I$22</f>
        <v>Mot 1</v>
      </c>
      <c r="B867" s="191">
        <f aca="true" t="shared" si="102" ref="B867:B881">RAND()</f>
        <v>0.9350851503681016</v>
      </c>
      <c r="C867" s="191" t="str">
        <f>Instructions!$I$27</f>
        <v>Mot 6</v>
      </c>
      <c r="D867" s="191">
        <f ca="1">RAND()</f>
        <v>0.9437702273912995</v>
      </c>
      <c r="E867" s="191" t="str">
        <f>Instructions!$I$32</f>
        <v>Mot 11</v>
      </c>
      <c r="F867" s="191">
        <f aca="true" t="shared" si="103" ref="F867:J871">RAND()</f>
        <v>0.51402708456592</v>
      </c>
      <c r="G867" s="191" t="str">
        <f>Instructions!$I$37</f>
        <v>Mot 16</v>
      </c>
      <c r="H867" s="191">
        <f ca="1" t="shared" si="103"/>
        <v>0.06850793717067605</v>
      </c>
      <c r="I867" s="191" t="str">
        <f>Instructions!$I$42</f>
        <v>Mot 21</v>
      </c>
      <c r="J867" s="191">
        <f ca="1" t="shared" si="103"/>
        <v>0.08071903093468136</v>
      </c>
    </row>
    <row r="868" spans="1:10" ht="16.5">
      <c r="A868" s="191" t="str">
        <f>Instructions!$I$23</f>
        <v>Mot 2</v>
      </c>
      <c r="B868" s="191">
        <f ca="1" t="shared" si="102"/>
        <v>0.815364018443344</v>
      </c>
      <c r="C868" s="191" t="str">
        <f>Instructions!$I$28</f>
        <v>Mot 7</v>
      </c>
      <c r="D868" s="191">
        <f ca="1">RAND()</f>
        <v>0.06711186913262057</v>
      </c>
      <c r="E868" s="191" t="str">
        <f>Instructions!$I$33</f>
        <v>Mot 12</v>
      </c>
      <c r="F868" s="191">
        <f ca="1" t="shared" si="103"/>
        <v>0.28261359930994356</v>
      </c>
      <c r="G868" s="191" t="str">
        <f>Instructions!$I$38</f>
        <v>Mot 17</v>
      </c>
      <c r="H868" s="191">
        <f ca="1" t="shared" si="103"/>
        <v>0.5374123018477143</v>
      </c>
      <c r="I868" s="191" t="str">
        <f>Instructions!$I$43</f>
        <v>Mot 22</v>
      </c>
      <c r="J868" s="191">
        <f ca="1" t="shared" si="103"/>
        <v>0.42254544800898064</v>
      </c>
    </row>
    <row r="869" spans="1:10" ht="16.5">
      <c r="A869" s="191" t="str">
        <f>Instructions!$I$24</f>
        <v>Mot 3</v>
      </c>
      <c r="B869" s="191">
        <f ca="1" t="shared" si="102"/>
        <v>0.6951287391670802</v>
      </c>
      <c r="C869" s="191" t="str">
        <f>Instructions!$I$29</f>
        <v>Mot 8</v>
      </c>
      <c r="D869" s="191">
        <f ca="1">RAND()</f>
        <v>0.5763971950887268</v>
      </c>
      <c r="E869" s="191" t="str">
        <f>Instructions!$I$34</f>
        <v>Mot 13</v>
      </c>
      <c r="F869" s="191">
        <f ca="1" t="shared" si="103"/>
        <v>0.09123222142965992</v>
      </c>
      <c r="G869" s="191" t="str">
        <f>Instructions!$I$39</f>
        <v>Mot 18</v>
      </c>
      <c r="H869" s="191">
        <f ca="1" t="shared" si="103"/>
        <v>0.46385066877748715</v>
      </c>
      <c r="I869" s="191" t="str">
        <f>Instructions!$I$44</f>
        <v>Mot 23</v>
      </c>
      <c r="J869" s="191">
        <f ca="1" t="shared" si="103"/>
        <v>0.8475670905091178</v>
      </c>
    </row>
    <row r="870" spans="1:10" ht="16.5">
      <c r="A870" s="191" t="str">
        <f>Instructions!$I$25</f>
        <v>Mot 4</v>
      </c>
      <c r="B870" s="191">
        <f ca="1" t="shared" si="102"/>
        <v>0.22899418712860142</v>
      </c>
      <c r="C870" s="191" t="str">
        <f>Instructions!$I$30</f>
        <v>Mot 9</v>
      </c>
      <c r="D870" s="191">
        <f ca="1">RAND()</f>
        <v>0.34663766590931944</v>
      </c>
      <c r="E870" s="191" t="str">
        <f>Instructions!$I$35</f>
        <v>Mot 14</v>
      </c>
      <c r="F870" s="191">
        <f ca="1" t="shared" si="103"/>
        <v>0.7293825186917982</v>
      </c>
      <c r="G870" s="191" t="str">
        <f>Instructions!$I$40</f>
        <v>Mot 19</v>
      </c>
      <c r="H870" s="191">
        <f ca="1" t="shared" si="103"/>
        <v>0.09255602143548525</v>
      </c>
      <c r="I870" s="191" t="str">
        <f>Instructions!$I$45</f>
        <v>Mot 24</v>
      </c>
      <c r="J870" s="191">
        <f ca="1" t="shared" si="103"/>
        <v>0.8750062066073225</v>
      </c>
    </row>
    <row r="871" spans="1:10" ht="16.5">
      <c r="A871" s="191" t="str">
        <f>Instructions!$I$26</f>
        <v>Mot 5</v>
      </c>
      <c r="B871" s="191">
        <f ca="1" t="shared" si="102"/>
        <v>0.4632162663023438</v>
      </c>
      <c r="C871" s="191" t="str">
        <f>Instructions!$I$31</f>
        <v>Mot 10</v>
      </c>
      <c r="D871" s="191">
        <f ca="1">RAND()</f>
        <v>0.4773831256850394</v>
      </c>
      <c r="E871" s="191" t="str">
        <f>Instructions!$I$36</f>
        <v>Mot 15</v>
      </c>
      <c r="F871" s="191">
        <f ca="1">RAND()</f>
        <v>0.34992945553226684</v>
      </c>
      <c r="G871" s="191" t="str">
        <f>Instructions!$I$41</f>
        <v>Mot 20</v>
      </c>
      <c r="H871" s="191">
        <f ca="1" t="shared" si="103"/>
        <v>0.38226936204330775</v>
      </c>
      <c r="I871" s="191" t="str">
        <f>Instructions!$I$46</f>
        <v>Mot 25</v>
      </c>
      <c r="J871" s="191">
        <f ca="1" t="shared" si="103"/>
        <v>0.057262325954291704</v>
      </c>
    </row>
    <row r="872" ht="16.5">
      <c r="K872" s="191">
        <v>87</v>
      </c>
    </row>
    <row r="877" spans="1:10" ht="16.5">
      <c r="A877" s="191" t="str">
        <f>Instructions!$I$22</f>
        <v>Mot 1</v>
      </c>
      <c r="B877" s="191">
        <f ca="1" t="shared" si="102"/>
        <v>0.8976756425674678</v>
      </c>
      <c r="C877" s="191" t="str">
        <f>Instructions!$I$27</f>
        <v>Mot 6</v>
      </c>
      <c r="D877" s="191">
        <f ca="1">RAND()</f>
        <v>0.08656640932820803</v>
      </c>
      <c r="E877" s="191" t="str">
        <f>Instructions!$I$32</f>
        <v>Mot 11</v>
      </c>
      <c r="F877" s="191">
        <f aca="true" t="shared" si="104" ref="F877:J881">RAND()</f>
        <v>0.493940608082442</v>
      </c>
      <c r="G877" s="191" t="str">
        <f>Instructions!$I$37</f>
        <v>Mot 16</v>
      </c>
      <c r="H877" s="191">
        <f ca="1" t="shared" si="104"/>
        <v>0.40784577784517184</v>
      </c>
      <c r="I877" s="191" t="str">
        <f>Instructions!$I$42</f>
        <v>Mot 21</v>
      </c>
      <c r="J877" s="191">
        <f ca="1" t="shared" si="104"/>
        <v>0.3223009449572105</v>
      </c>
    </row>
    <row r="878" spans="1:10" ht="16.5">
      <c r="A878" s="191" t="str">
        <f>Instructions!$I$23</f>
        <v>Mot 2</v>
      </c>
      <c r="B878" s="191">
        <f ca="1" t="shared" si="102"/>
        <v>0.9278614538494914</v>
      </c>
      <c r="C878" s="191" t="str">
        <f>Instructions!$I$28</f>
        <v>Mot 7</v>
      </c>
      <c r="D878" s="191">
        <f ca="1">RAND()</f>
        <v>0.4991543992171239</v>
      </c>
      <c r="E878" s="191" t="str">
        <f>Instructions!$I$33</f>
        <v>Mot 12</v>
      </c>
      <c r="F878" s="191">
        <f ca="1" t="shared" si="104"/>
        <v>0.1927580318016443</v>
      </c>
      <c r="G878" s="191" t="str">
        <f>Instructions!$I$38</f>
        <v>Mot 17</v>
      </c>
      <c r="H878" s="191">
        <f ca="1" t="shared" si="104"/>
        <v>0.2713595824817119</v>
      </c>
      <c r="I878" s="191" t="str">
        <f>Instructions!$I$43</f>
        <v>Mot 22</v>
      </c>
      <c r="J878" s="191">
        <f ca="1" t="shared" si="104"/>
        <v>0.7833779441451434</v>
      </c>
    </row>
    <row r="879" spans="1:10" ht="16.5">
      <c r="A879" s="191" t="str">
        <f>Instructions!$I$24</f>
        <v>Mot 3</v>
      </c>
      <c r="B879" s="191">
        <f ca="1" t="shared" si="102"/>
        <v>0.8580668212511097</v>
      </c>
      <c r="C879" s="191" t="str">
        <f>Instructions!$I$29</f>
        <v>Mot 8</v>
      </c>
      <c r="D879" s="191">
        <f ca="1">RAND()</f>
        <v>0.6182797539586226</v>
      </c>
      <c r="E879" s="191" t="str">
        <f>Instructions!$I$34</f>
        <v>Mot 13</v>
      </c>
      <c r="F879" s="191">
        <f ca="1" t="shared" si="104"/>
        <v>0.6402024145815016</v>
      </c>
      <c r="G879" s="191" t="str">
        <f>Instructions!$I$39</f>
        <v>Mot 18</v>
      </c>
      <c r="H879" s="191">
        <f ca="1" t="shared" si="104"/>
        <v>0.13960391119745075</v>
      </c>
      <c r="I879" s="191" t="str">
        <f>Instructions!$I$44</f>
        <v>Mot 23</v>
      </c>
      <c r="J879" s="191">
        <f ca="1" t="shared" si="104"/>
        <v>0.5093604604260696</v>
      </c>
    </row>
    <row r="880" spans="1:10" ht="16.5">
      <c r="A880" s="191" t="str">
        <f>Instructions!$I$25</f>
        <v>Mot 4</v>
      </c>
      <c r="B880" s="191">
        <f ca="1" t="shared" si="102"/>
        <v>0.1573278571492852</v>
      </c>
      <c r="C880" s="191" t="str">
        <f>Instructions!$I$30</f>
        <v>Mot 9</v>
      </c>
      <c r="D880" s="191">
        <f ca="1">RAND()</f>
        <v>0.3964067480106672</v>
      </c>
      <c r="E880" s="191" t="str">
        <f>Instructions!$I$35</f>
        <v>Mot 14</v>
      </c>
      <c r="F880" s="191">
        <f ca="1" t="shared" si="104"/>
        <v>0.8183239209707218</v>
      </c>
      <c r="G880" s="191" t="str">
        <f>Instructions!$I$40</f>
        <v>Mot 19</v>
      </c>
      <c r="H880" s="191">
        <f ca="1" t="shared" si="104"/>
        <v>0.15198731011498046</v>
      </c>
      <c r="I880" s="191" t="str">
        <f>Instructions!$I$45</f>
        <v>Mot 24</v>
      </c>
      <c r="J880" s="191">
        <f ca="1" t="shared" si="104"/>
        <v>0.8779395539414869</v>
      </c>
    </row>
    <row r="881" spans="1:10" ht="16.5">
      <c r="A881" s="191" t="str">
        <f>Instructions!$I$26</f>
        <v>Mot 5</v>
      </c>
      <c r="B881" s="191">
        <f ca="1" t="shared" si="102"/>
        <v>0.4362355781401025</v>
      </c>
      <c r="C881" s="191" t="str">
        <f>Instructions!$I$31</f>
        <v>Mot 10</v>
      </c>
      <c r="D881" s="191">
        <f ca="1">RAND()</f>
        <v>0.01105998810048181</v>
      </c>
      <c r="E881" s="191" t="str">
        <f>Instructions!$I$36</f>
        <v>Mot 15</v>
      </c>
      <c r="F881" s="191">
        <f ca="1">RAND()</f>
        <v>0.39423367319248437</v>
      </c>
      <c r="G881" s="191" t="str">
        <f>Instructions!$I$41</f>
        <v>Mot 20</v>
      </c>
      <c r="H881" s="191">
        <f ca="1" t="shared" si="104"/>
        <v>0.4123838782306314</v>
      </c>
      <c r="I881" s="191" t="str">
        <f>Instructions!$I$46</f>
        <v>Mot 25</v>
      </c>
      <c r="J881" s="191">
        <f ca="1" t="shared" si="104"/>
        <v>0.7082998056947294</v>
      </c>
    </row>
    <row r="882" ht="16.5">
      <c r="K882" s="191">
        <v>88</v>
      </c>
    </row>
    <row r="887" spans="1:10" ht="16.5">
      <c r="A887" s="191" t="str">
        <f>Instructions!$I$22</f>
        <v>Mot 1</v>
      </c>
      <c r="B887" s="191">
        <f ca="1">RAND()</f>
        <v>0.31043504812717293</v>
      </c>
      <c r="C887" s="191" t="str">
        <f>Instructions!$I$27</f>
        <v>Mot 6</v>
      </c>
      <c r="D887" s="191">
        <f ca="1">RAND()</f>
        <v>0.21665669784890318</v>
      </c>
      <c r="E887" s="191" t="str">
        <f>Instructions!$I$32</f>
        <v>Mot 11</v>
      </c>
      <c r="F887" s="191">
        <f aca="true" t="shared" si="105" ref="F887:J891">RAND()</f>
        <v>0.15038295372554156</v>
      </c>
      <c r="G887" s="191" t="str">
        <f>Instructions!$I$37</f>
        <v>Mot 16</v>
      </c>
      <c r="H887" s="191">
        <f ca="1" t="shared" si="105"/>
        <v>0.21766755293833406</v>
      </c>
      <c r="I887" s="191" t="str">
        <f>Instructions!$I$42</f>
        <v>Mot 21</v>
      </c>
      <c r="J887" s="191">
        <f ca="1" t="shared" si="105"/>
        <v>0.09647092360416132</v>
      </c>
    </row>
    <row r="888" spans="1:10" ht="16.5">
      <c r="A888" s="191" t="str">
        <f>Instructions!$I$23</f>
        <v>Mot 2</v>
      </c>
      <c r="B888" s="191">
        <f ca="1">RAND()</f>
        <v>0.056463612760284</v>
      </c>
      <c r="C888" s="191" t="str">
        <f>Instructions!$I$28</f>
        <v>Mot 7</v>
      </c>
      <c r="D888" s="191">
        <f ca="1">RAND()</f>
        <v>0.48991268005232114</v>
      </c>
      <c r="E888" s="191" t="str">
        <f>Instructions!$I$33</f>
        <v>Mot 12</v>
      </c>
      <c r="F888" s="191">
        <f ca="1" t="shared" si="105"/>
        <v>0.6312342721102828</v>
      </c>
      <c r="G888" s="191" t="str">
        <f>Instructions!$I$38</f>
        <v>Mot 17</v>
      </c>
      <c r="H888" s="191">
        <f ca="1" t="shared" si="105"/>
        <v>0.7715768754973549</v>
      </c>
      <c r="I888" s="191" t="str">
        <f>Instructions!$I$43</f>
        <v>Mot 22</v>
      </c>
      <c r="J888" s="191">
        <f ca="1" t="shared" si="105"/>
        <v>0.2628878269923408</v>
      </c>
    </row>
    <row r="889" spans="1:10" ht="16.5">
      <c r="A889" s="191" t="str">
        <f>Instructions!$I$24</f>
        <v>Mot 3</v>
      </c>
      <c r="B889" s="191">
        <f ca="1">RAND()</f>
        <v>0.7406362962062882</v>
      </c>
      <c r="C889" s="191" t="str">
        <f>Instructions!$I$29</f>
        <v>Mot 8</v>
      </c>
      <c r="D889" s="191">
        <f ca="1">RAND()</f>
        <v>0.3987565793822039</v>
      </c>
      <c r="E889" s="191" t="str">
        <f>Instructions!$I$34</f>
        <v>Mot 13</v>
      </c>
      <c r="F889" s="191">
        <f ca="1" t="shared" si="105"/>
        <v>0.10765401078709502</v>
      </c>
      <c r="G889" s="191" t="str">
        <f>Instructions!$I$39</f>
        <v>Mot 18</v>
      </c>
      <c r="H889" s="191">
        <f ca="1" t="shared" si="105"/>
        <v>0.469097241005239</v>
      </c>
      <c r="I889" s="191" t="str">
        <f>Instructions!$I$44</f>
        <v>Mot 23</v>
      </c>
      <c r="J889" s="191">
        <f ca="1" t="shared" si="105"/>
        <v>0.48610448926296923</v>
      </c>
    </row>
    <row r="890" spans="1:10" ht="16.5">
      <c r="A890" s="191" t="str">
        <f>Instructions!$I$25</f>
        <v>Mot 4</v>
      </c>
      <c r="B890" s="191">
        <f ca="1">RAND()</f>
        <v>0.5118197579404404</v>
      </c>
      <c r="C890" s="191" t="str">
        <f>Instructions!$I$30</f>
        <v>Mot 9</v>
      </c>
      <c r="D890" s="191">
        <f ca="1">RAND()</f>
        <v>0.07954942632828566</v>
      </c>
      <c r="E890" s="191" t="str">
        <f>Instructions!$I$35</f>
        <v>Mot 14</v>
      </c>
      <c r="F890" s="191">
        <f ca="1" t="shared" si="105"/>
        <v>0.2036816140726334</v>
      </c>
      <c r="G890" s="191" t="str">
        <f>Instructions!$I$40</f>
        <v>Mot 19</v>
      </c>
      <c r="H890" s="191">
        <f ca="1" t="shared" si="105"/>
        <v>0.916858024486357</v>
      </c>
      <c r="I890" s="191" t="str">
        <f>Instructions!$I$45</f>
        <v>Mot 24</v>
      </c>
      <c r="J890" s="191">
        <f ca="1" t="shared" si="105"/>
        <v>0.12053169927461149</v>
      </c>
    </row>
    <row r="891" spans="1:10" ht="16.5">
      <c r="A891" s="191" t="str">
        <f>Instructions!$I$26</f>
        <v>Mot 5</v>
      </c>
      <c r="B891" s="191">
        <f ca="1">RAND()</f>
        <v>0.42302616062450893</v>
      </c>
      <c r="C891" s="191" t="str">
        <f>Instructions!$I$31</f>
        <v>Mot 10</v>
      </c>
      <c r="D891" s="191">
        <f ca="1">RAND()</f>
        <v>0.37568660918652563</v>
      </c>
      <c r="E891" s="191" t="str">
        <f>Instructions!$I$36</f>
        <v>Mot 15</v>
      </c>
      <c r="F891" s="191">
        <f ca="1">RAND()</f>
        <v>0.7271186588811872</v>
      </c>
      <c r="G891" s="191" t="str">
        <f>Instructions!$I$41</f>
        <v>Mot 20</v>
      </c>
      <c r="H891" s="191">
        <f ca="1" t="shared" si="105"/>
        <v>0.28604235890610374</v>
      </c>
      <c r="I891" s="191" t="str">
        <f>Instructions!$I$46</f>
        <v>Mot 25</v>
      </c>
      <c r="J891" s="191">
        <f ca="1" t="shared" si="105"/>
        <v>0.2269484234002851</v>
      </c>
    </row>
    <row r="892" ht="16.5">
      <c r="K892" s="191">
        <v>89</v>
      </c>
    </row>
    <row r="897" spans="1:10" ht="16.5">
      <c r="A897" s="191" t="str">
        <f>Instructions!$I$22</f>
        <v>Mot 1</v>
      </c>
      <c r="B897" s="191">
        <f ca="1">RAND()</f>
        <v>0.21006755233155872</v>
      </c>
      <c r="C897" s="191" t="str">
        <f>Instructions!$I$27</f>
        <v>Mot 6</v>
      </c>
      <c r="D897" s="191">
        <f ca="1">RAND()</f>
        <v>0.29369520344678746</v>
      </c>
      <c r="E897" s="191" t="str">
        <f>Instructions!$I$32</f>
        <v>Mot 11</v>
      </c>
      <c r="F897" s="191">
        <f aca="true" t="shared" si="106" ref="F897:J901">RAND()</f>
        <v>0.8421500945724352</v>
      </c>
      <c r="G897" s="191" t="str">
        <f>Instructions!$I$37</f>
        <v>Mot 16</v>
      </c>
      <c r="H897" s="191">
        <f ca="1" t="shared" si="106"/>
        <v>0.8149826922589248</v>
      </c>
      <c r="I897" s="191" t="str">
        <f>Instructions!$I$42</f>
        <v>Mot 21</v>
      </c>
      <c r="J897" s="191">
        <f ca="1" t="shared" si="106"/>
        <v>0.9877783880974522</v>
      </c>
    </row>
    <row r="898" spans="1:10" ht="16.5">
      <c r="A898" s="191" t="str">
        <f>Instructions!$I$23</f>
        <v>Mot 2</v>
      </c>
      <c r="B898" s="191">
        <f ca="1">RAND()</f>
        <v>0.4996933845611844</v>
      </c>
      <c r="C898" s="191" t="str">
        <f>Instructions!$I$28</f>
        <v>Mot 7</v>
      </c>
      <c r="D898" s="191">
        <f ca="1">RAND()</f>
        <v>0.8553766687239343</v>
      </c>
      <c r="E898" s="191" t="str">
        <f>Instructions!$I$33</f>
        <v>Mot 12</v>
      </c>
      <c r="F898" s="191">
        <f ca="1" t="shared" si="106"/>
        <v>0.6912012941295724</v>
      </c>
      <c r="G898" s="191" t="str">
        <f>Instructions!$I$38</f>
        <v>Mot 17</v>
      </c>
      <c r="H898" s="191">
        <f ca="1" t="shared" si="106"/>
        <v>0.46019708271188786</v>
      </c>
      <c r="I898" s="191" t="str">
        <f>Instructions!$I$43</f>
        <v>Mot 22</v>
      </c>
      <c r="J898" s="191">
        <f ca="1" t="shared" si="106"/>
        <v>0.2564258052322137</v>
      </c>
    </row>
    <row r="899" spans="1:10" ht="16.5">
      <c r="A899" s="191" t="str">
        <f>Instructions!$I$24</f>
        <v>Mot 3</v>
      </c>
      <c r="B899" s="191">
        <f ca="1">RAND()</f>
        <v>0.9361603235158793</v>
      </c>
      <c r="C899" s="191" t="str">
        <f>Instructions!$I$29</f>
        <v>Mot 8</v>
      </c>
      <c r="D899" s="191">
        <f ca="1">RAND()</f>
        <v>0.6632528053177931</v>
      </c>
      <c r="E899" s="191" t="str">
        <f>Instructions!$I$34</f>
        <v>Mot 13</v>
      </c>
      <c r="F899" s="191">
        <f ca="1" t="shared" si="106"/>
        <v>0.9571230082241364</v>
      </c>
      <c r="G899" s="191" t="str">
        <f>Instructions!$I$39</f>
        <v>Mot 18</v>
      </c>
      <c r="H899" s="191">
        <f ca="1" t="shared" si="106"/>
        <v>0.2106096449704684</v>
      </c>
      <c r="I899" s="191" t="str">
        <f>Instructions!$I$44</f>
        <v>Mot 23</v>
      </c>
      <c r="J899" s="191">
        <f ca="1" t="shared" si="106"/>
        <v>0.004163775552479598</v>
      </c>
    </row>
    <row r="900" spans="1:10" ht="16.5">
      <c r="A900" s="191" t="str">
        <f>Instructions!$I$25</f>
        <v>Mot 4</v>
      </c>
      <c r="B900" s="191">
        <f ca="1">RAND()</f>
        <v>0.6818454782345672</v>
      </c>
      <c r="C900" s="191" t="str">
        <f>Instructions!$I$30</f>
        <v>Mot 9</v>
      </c>
      <c r="D900" s="191">
        <f ca="1">RAND()</f>
        <v>0.6913088821437389</v>
      </c>
      <c r="E900" s="191" t="str">
        <f>Instructions!$I$35</f>
        <v>Mot 14</v>
      </c>
      <c r="F900" s="191">
        <f ca="1" t="shared" si="106"/>
        <v>0.8521849775915715</v>
      </c>
      <c r="G900" s="191" t="str">
        <f>Instructions!$I$40</f>
        <v>Mot 19</v>
      </c>
      <c r="H900" s="191">
        <f ca="1" t="shared" si="106"/>
        <v>0.9986365246912505</v>
      </c>
      <c r="I900" s="191" t="str">
        <f>Instructions!$I$45</f>
        <v>Mot 24</v>
      </c>
      <c r="J900" s="191">
        <f ca="1" t="shared" si="106"/>
        <v>0.7973536405127513</v>
      </c>
    </row>
    <row r="901" spans="1:10" ht="16.5">
      <c r="A901" s="191" t="str">
        <f>Instructions!$I$26</f>
        <v>Mot 5</v>
      </c>
      <c r="B901" s="191">
        <f ca="1">RAND()</f>
        <v>0.38255313973307703</v>
      </c>
      <c r="C901" s="191" t="str">
        <f>Instructions!$I$31</f>
        <v>Mot 10</v>
      </c>
      <c r="D901" s="191">
        <f ca="1">RAND()</f>
        <v>0.014462013765164539</v>
      </c>
      <c r="E901" s="191" t="str">
        <f>Instructions!$I$36</f>
        <v>Mot 15</v>
      </c>
      <c r="F901" s="191">
        <f ca="1">RAND()</f>
        <v>0.00090941537694611</v>
      </c>
      <c r="G901" s="191" t="str">
        <f>Instructions!$I$41</f>
        <v>Mot 20</v>
      </c>
      <c r="H901" s="191">
        <f ca="1" t="shared" si="106"/>
        <v>0.7929991511597401</v>
      </c>
      <c r="I901" s="191" t="str">
        <f>Instructions!$I$46</f>
        <v>Mot 25</v>
      </c>
      <c r="J901" s="191">
        <f ca="1" t="shared" si="106"/>
        <v>0.575991474093841</v>
      </c>
    </row>
    <row r="902" ht="16.5">
      <c r="K902" s="191">
        <v>90</v>
      </c>
    </row>
    <row r="907" spans="1:10" ht="16.5">
      <c r="A907" s="191" t="str">
        <f>Instructions!$I$22</f>
        <v>Mot 1</v>
      </c>
      <c r="B907" s="191">
        <f ca="1">RAND()</f>
        <v>0.7039793904585417</v>
      </c>
      <c r="C907" s="191" t="str">
        <f>Instructions!$I$27</f>
        <v>Mot 6</v>
      </c>
      <c r="D907" s="191">
        <f ca="1">RAND()</f>
        <v>0.284292198128942</v>
      </c>
      <c r="E907" s="191" t="str">
        <f>Instructions!$I$32</f>
        <v>Mot 11</v>
      </c>
      <c r="F907" s="191">
        <f aca="true" t="shared" si="107" ref="F907:J911">RAND()</f>
        <v>0.33700243622313675</v>
      </c>
      <c r="G907" s="191" t="str">
        <f>Instructions!$I$37</f>
        <v>Mot 16</v>
      </c>
      <c r="H907" s="191">
        <f ca="1" t="shared" si="107"/>
        <v>0.8785251504220697</v>
      </c>
      <c r="I907" s="191" t="str">
        <f>Instructions!$I$42</f>
        <v>Mot 21</v>
      </c>
      <c r="J907" s="191">
        <f ca="1" t="shared" si="107"/>
        <v>0.6783506782535257</v>
      </c>
    </row>
    <row r="908" spans="1:10" ht="16.5">
      <c r="A908" s="191" t="str">
        <f>Instructions!$I$23</f>
        <v>Mot 2</v>
      </c>
      <c r="B908" s="191">
        <f ca="1">RAND()</f>
        <v>0.3974871599964842</v>
      </c>
      <c r="C908" s="191" t="str">
        <f>Instructions!$I$28</f>
        <v>Mot 7</v>
      </c>
      <c r="D908" s="191">
        <f ca="1">RAND()</f>
        <v>0.11241997135380855</v>
      </c>
      <c r="E908" s="191" t="str">
        <f>Instructions!$I$33</f>
        <v>Mot 12</v>
      </c>
      <c r="F908" s="191">
        <f ca="1" t="shared" si="107"/>
        <v>0.2605193151223155</v>
      </c>
      <c r="G908" s="191" t="str">
        <f>Instructions!$I$38</f>
        <v>Mot 17</v>
      </c>
      <c r="H908" s="191">
        <f ca="1" t="shared" si="107"/>
        <v>0.0454666525976235</v>
      </c>
      <c r="I908" s="191" t="str">
        <f>Instructions!$I$43</f>
        <v>Mot 22</v>
      </c>
      <c r="J908" s="191">
        <f ca="1" t="shared" si="107"/>
        <v>0.27422326947465603</v>
      </c>
    </row>
    <row r="909" spans="1:10" ht="16.5">
      <c r="A909" s="191" t="str">
        <f>Instructions!$I$24</f>
        <v>Mot 3</v>
      </c>
      <c r="B909" s="191">
        <f ca="1">RAND()</f>
        <v>0.21104342227904438</v>
      </c>
      <c r="C909" s="191" t="str">
        <f>Instructions!$I$29</f>
        <v>Mot 8</v>
      </c>
      <c r="D909" s="191">
        <f ca="1">RAND()</f>
        <v>0.8883702228831231</v>
      </c>
      <c r="E909" s="191" t="str">
        <f>Instructions!$I$34</f>
        <v>Mot 13</v>
      </c>
      <c r="F909" s="191">
        <f ca="1" t="shared" si="107"/>
        <v>0.2838441653818531</v>
      </c>
      <c r="G909" s="191" t="str">
        <f>Instructions!$I$39</f>
        <v>Mot 18</v>
      </c>
      <c r="H909" s="191">
        <f ca="1" t="shared" si="107"/>
        <v>0.9464232247803138</v>
      </c>
      <c r="I909" s="191" t="str">
        <f>Instructions!$I$44</f>
        <v>Mot 23</v>
      </c>
      <c r="J909" s="191">
        <f ca="1" t="shared" si="107"/>
        <v>0.8760519170706651</v>
      </c>
    </row>
    <row r="910" spans="1:10" ht="16.5">
      <c r="A910" s="191" t="str">
        <f>Instructions!$I$25</f>
        <v>Mot 4</v>
      </c>
      <c r="B910" s="191">
        <f ca="1">RAND()</f>
        <v>0.24400788326755762</v>
      </c>
      <c r="C910" s="191" t="str">
        <f>Instructions!$I$30</f>
        <v>Mot 9</v>
      </c>
      <c r="D910" s="191">
        <f ca="1">RAND()</f>
        <v>0.9873309442400786</v>
      </c>
      <c r="E910" s="191" t="str">
        <f>Instructions!$I$35</f>
        <v>Mot 14</v>
      </c>
      <c r="F910" s="191">
        <f ca="1" t="shared" si="107"/>
        <v>0.36091388970096994</v>
      </c>
      <c r="G910" s="191" t="str">
        <f>Instructions!$I$40</f>
        <v>Mot 19</v>
      </c>
      <c r="H910" s="191">
        <f ca="1" t="shared" si="107"/>
        <v>0.6427899258136868</v>
      </c>
      <c r="I910" s="191" t="str">
        <f>Instructions!$I$45</f>
        <v>Mot 24</v>
      </c>
      <c r="J910" s="191">
        <f ca="1" t="shared" si="107"/>
        <v>0.8816176773575072</v>
      </c>
    </row>
    <row r="911" spans="1:10" ht="16.5">
      <c r="A911" s="191" t="str">
        <f>Instructions!$I$26</f>
        <v>Mot 5</v>
      </c>
      <c r="B911" s="191">
        <f ca="1">RAND()</f>
        <v>0.2564751013677995</v>
      </c>
      <c r="C911" s="191" t="str">
        <f>Instructions!$I$31</f>
        <v>Mot 10</v>
      </c>
      <c r="D911" s="191">
        <f ca="1">RAND()</f>
        <v>0.1175464971220056</v>
      </c>
      <c r="E911" s="191" t="str">
        <f>Instructions!$I$36</f>
        <v>Mot 15</v>
      </c>
      <c r="F911" s="191">
        <f ca="1">RAND()</f>
        <v>0.6967562247523531</v>
      </c>
      <c r="G911" s="191" t="str">
        <f>Instructions!$I$41</f>
        <v>Mot 20</v>
      </c>
      <c r="H911" s="191">
        <f ca="1" t="shared" si="107"/>
        <v>0.44804785972115047</v>
      </c>
      <c r="I911" s="191" t="str">
        <f>Instructions!$I$46</f>
        <v>Mot 25</v>
      </c>
      <c r="J911" s="191">
        <f ca="1" t="shared" si="107"/>
        <v>0.23583756374306275</v>
      </c>
    </row>
    <row r="912" ht="16.5">
      <c r="K912" s="191">
        <v>91</v>
      </c>
    </row>
    <row r="917" spans="1:10" ht="16.5">
      <c r="A917" s="191" t="str">
        <f>Instructions!$I$22</f>
        <v>Mot 1</v>
      </c>
      <c r="B917" s="191">
        <f aca="true" t="shared" si="108" ref="B917:B931">RAND()</f>
        <v>0.574818146639779</v>
      </c>
      <c r="C917" s="191" t="str">
        <f>Instructions!$I$27</f>
        <v>Mot 6</v>
      </c>
      <c r="D917" s="191">
        <f ca="1">RAND()</f>
        <v>0.6955442370159657</v>
      </c>
      <c r="E917" s="191" t="str">
        <f>Instructions!$I$32</f>
        <v>Mot 11</v>
      </c>
      <c r="F917" s="191">
        <f aca="true" t="shared" si="109" ref="F917:J921">RAND()</f>
        <v>0.6397775807614464</v>
      </c>
      <c r="G917" s="191" t="str">
        <f>Instructions!$I$37</f>
        <v>Mot 16</v>
      </c>
      <c r="H917" s="191">
        <f ca="1" t="shared" si="109"/>
        <v>0.5203283412263328</v>
      </c>
      <c r="I917" s="191" t="str">
        <f>Instructions!$I$42</f>
        <v>Mot 21</v>
      </c>
      <c r="J917" s="191">
        <f ca="1" t="shared" si="109"/>
        <v>0.43345693276751585</v>
      </c>
    </row>
    <row r="918" spans="1:10" ht="16.5">
      <c r="A918" s="191" t="str">
        <f>Instructions!$I$23</f>
        <v>Mot 2</v>
      </c>
      <c r="B918" s="191">
        <f ca="1" t="shared" si="108"/>
        <v>0.2784254544121464</v>
      </c>
      <c r="C918" s="191" t="str">
        <f>Instructions!$I$28</f>
        <v>Mot 7</v>
      </c>
      <c r="D918" s="191">
        <f ca="1">RAND()</f>
        <v>0.6065083447883861</v>
      </c>
      <c r="E918" s="191" t="str">
        <f>Instructions!$I$33</f>
        <v>Mot 12</v>
      </c>
      <c r="F918" s="191">
        <f ca="1" t="shared" si="109"/>
        <v>0.2832318006862018</v>
      </c>
      <c r="G918" s="191" t="str">
        <f>Instructions!$I$38</f>
        <v>Mot 17</v>
      </c>
      <c r="H918" s="191">
        <f ca="1" t="shared" si="109"/>
        <v>0.8246874705499806</v>
      </c>
      <c r="I918" s="191" t="str">
        <f>Instructions!$I$43</f>
        <v>Mot 22</v>
      </c>
      <c r="J918" s="191">
        <f ca="1" t="shared" si="109"/>
        <v>0.17146176578165362</v>
      </c>
    </row>
    <row r="919" spans="1:10" ht="16.5">
      <c r="A919" s="191" t="str">
        <f>Instructions!$I$24</f>
        <v>Mot 3</v>
      </c>
      <c r="B919" s="191">
        <f ca="1" t="shared" si="108"/>
        <v>0.49373611874806234</v>
      </c>
      <c r="C919" s="191" t="str">
        <f>Instructions!$I$29</f>
        <v>Mot 8</v>
      </c>
      <c r="D919" s="191">
        <f ca="1">RAND()</f>
        <v>0.4422275158306419</v>
      </c>
      <c r="E919" s="191" t="str">
        <f>Instructions!$I$34</f>
        <v>Mot 13</v>
      </c>
      <c r="F919" s="191">
        <f ca="1" t="shared" si="109"/>
        <v>0.3243670961635092</v>
      </c>
      <c r="G919" s="191" t="str">
        <f>Instructions!$I$39</f>
        <v>Mot 18</v>
      </c>
      <c r="H919" s="191">
        <f ca="1" t="shared" si="109"/>
        <v>0.13530935309702175</v>
      </c>
      <c r="I919" s="191" t="str">
        <f>Instructions!$I$44</f>
        <v>Mot 23</v>
      </c>
      <c r="J919" s="191">
        <f ca="1" t="shared" si="109"/>
        <v>0.582280543559549</v>
      </c>
    </row>
    <row r="920" spans="1:10" ht="16.5">
      <c r="A920" s="191" t="str">
        <f>Instructions!$I$25</f>
        <v>Mot 4</v>
      </c>
      <c r="B920" s="191">
        <f ca="1" t="shared" si="108"/>
        <v>0.7152630315285073</v>
      </c>
      <c r="C920" s="191" t="str">
        <f>Instructions!$I$30</f>
        <v>Mot 9</v>
      </c>
      <c r="D920" s="191">
        <f ca="1">RAND()</f>
        <v>0.1496336410347725</v>
      </c>
      <c r="E920" s="191" t="str">
        <f>Instructions!$I$35</f>
        <v>Mot 14</v>
      </c>
      <c r="F920" s="191">
        <f ca="1" t="shared" si="109"/>
        <v>0.8214969454233398</v>
      </c>
      <c r="G920" s="191" t="str">
        <f>Instructions!$I$40</f>
        <v>Mot 19</v>
      </c>
      <c r="H920" s="191">
        <f ca="1" t="shared" si="109"/>
        <v>0.6148600727636692</v>
      </c>
      <c r="I920" s="191" t="str">
        <f>Instructions!$I$45</f>
        <v>Mot 24</v>
      </c>
      <c r="J920" s="191">
        <f ca="1" t="shared" si="109"/>
        <v>0.9502976382950589</v>
      </c>
    </row>
    <row r="921" spans="1:10" ht="16.5">
      <c r="A921" s="191" t="str">
        <f>Instructions!$I$26</f>
        <v>Mot 5</v>
      </c>
      <c r="B921" s="191">
        <f ca="1" t="shared" si="108"/>
        <v>0.9138164777636031</v>
      </c>
      <c r="C921" s="191" t="str">
        <f>Instructions!$I$31</f>
        <v>Mot 10</v>
      </c>
      <c r="D921" s="191">
        <f ca="1">RAND()</f>
        <v>0.9564891242180741</v>
      </c>
      <c r="E921" s="191" t="str">
        <f>Instructions!$I$36</f>
        <v>Mot 15</v>
      </c>
      <c r="F921" s="191">
        <f ca="1">RAND()</f>
        <v>0.313028472143871</v>
      </c>
      <c r="G921" s="191" t="str">
        <f>Instructions!$I$41</f>
        <v>Mot 20</v>
      </c>
      <c r="H921" s="191">
        <f ca="1" t="shared" si="109"/>
        <v>0.5721966777111773</v>
      </c>
      <c r="I921" s="191" t="str">
        <f>Instructions!$I$46</f>
        <v>Mot 25</v>
      </c>
      <c r="J921" s="191">
        <f ca="1" t="shared" si="109"/>
        <v>0.35167721606677627</v>
      </c>
    </row>
    <row r="922" ht="16.5">
      <c r="K922" s="191">
        <v>92</v>
      </c>
    </row>
    <row r="927" spans="1:10" ht="16.5">
      <c r="A927" s="191" t="str">
        <f>Instructions!$I$22</f>
        <v>Mot 1</v>
      </c>
      <c r="B927" s="191">
        <f ca="1" t="shared" si="108"/>
        <v>0.8757873708746607</v>
      </c>
      <c r="C927" s="191" t="str">
        <f>Instructions!$I$27</f>
        <v>Mot 6</v>
      </c>
      <c r="D927" s="191">
        <f ca="1">RAND()</f>
        <v>0.5449147330767675</v>
      </c>
      <c r="E927" s="191" t="str">
        <f>Instructions!$I$32</f>
        <v>Mot 11</v>
      </c>
      <c r="F927" s="191">
        <f aca="true" t="shared" si="110" ref="F927:J931">RAND()</f>
        <v>0.031392776024996905</v>
      </c>
      <c r="G927" s="191" t="str">
        <f>Instructions!$I$37</f>
        <v>Mot 16</v>
      </c>
      <c r="H927" s="191">
        <f ca="1" t="shared" si="110"/>
        <v>0.1494585581093899</v>
      </c>
      <c r="I927" s="191" t="str">
        <f>Instructions!$I$42</f>
        <v>Mot 21</v>
      </c>
      <c r="J927" s="191">
        <f ca="1" t="shared" si="110"/>
        <v>0.8034856846462899</v>
      </c>
    </row>
    <row r="928" spans="1:10" ht="16.5">
      <c r="A928" s="191" t="str">
        <f>Instructions!$I$23</f>
        <v>Mot 2</v>
      </c>
      <c r="B928" s="191">
        <f ca="1" t="shared" si="108"/>
        <v>0.4506728565793424</v>
      </c>
      <c r="C928" s="191" t="str">
        <f>Instructions!$I$28</f>
        <v>Mot 7</v>
      </c>
      <c r="D928" s="191">
        <f ca="1">RAND()</f>
        <v>0.9528580661157301</v>
      </c>
      <c r="E928" s="191" t="str">
        <f>Instructions!$I$33</f>
        <v>Mot 12</v>
      </c>
      <c r="F928" s="191">
        <f ca="1" t="shared" si="110"/>
        <v>0.9164490249642834</v>
      </c>
      <c r="G928" s="191" t="str">
        <f>Instructions!$I$38</f>
        <v>Mot 17</v>
      </c>
      <c r="H928" s="191">
        <f ca="1" t="shared" si="110"/>
        <v>0.7698007791888513</v>
      </c>
      <c r="I928" s="191" t="str">
        <f>Instructions!$I$43</f>
        <v>Mot 22</v>
      </c>
      <c r="J928" s="191">
        <f ca="1" t="shared" si="110"/>
        <v>0.3834524347514685</v>
      </c>
    </row>
    <row r="929" spans="1:10" ht="16.5">
      <c r="A929" s="191" t="str">
        <f>Instructions!$I$24</f>
        <v>Mot 3</v>
      </c>
      <c r="B929" s="191">
        <f ca="1" t="shared" si="108"/>
        <v>0.1682069354818988</v>
      </c>
      <c r="C929" s="191" t="str">
        <f>Instructions!$I$29</f>
        <v>Mot 8</v>
      </c>
      <c r="D929" s="191">
        <f ca="1">RAND()</f>
        <v>0.6131083018589242</v>
      </c>
      <c r="E929" s="191" t="str">
        <f>Instructions!$I$34</f>
        <v>Mot 13</v>
      </c>
      <c r="F929" s="191">
        <f ca="1" t="shared" si="110"/>
        <v>0.2138205658386766</v>
      </c>
      <c r="G929" s="191" t="str">
        <f>Instructions!$I$39</f>
        <v>Mot 18</v>
      </c>
      <c r="H929" s="191">
        <f ca="1" t="shared" si="110"/>
        <v>0.27304418129093944</v>
      </c>
      <c r="I929" s="191" t="str">
        <f>Instructions!$I$44</f>
        <v>Mot 23</v>
      </c>
      <c r="J929" s="191">
        <f ca="1" t="shared" si="110"/>
        <v>0.42847969148216325</v>
      </c>
    </row>
    <row r="930" spans="1:10" ht="16.5">
      <c r="A930" s="191" t="str">
        <f>Instructions!$I$25</f>
        <v>Mot 4</v>
      </c>
      <c r="B930" s="191">
        <f ca="1" t="shared" si="108"/>
        <v>0.22723299960990018</v>
      </c>
      <c r="C930" s="191" t="str">
        <f>Instructions!$I$30</f>
        <v>Mot 9</v>
      </c>
      <c r="D930" s="191">
        <f ca="1">RAND()</f>
        <v>0.41362437310664435</v>
      </c>
      <c r="E930" s="191" t="str">
        <f>Instructions!$I$35</f>
        <v>Mot 14</v>
      </c>
      <c r="F930" s="191">
        <f ca="1" t="shared" si="110"/>
        <v>0.27848184673039955</v>
      </c>
      <c r="G930" s="191" t="str">
        <f>Instructions!$I$40</f>
        <v>Mot 19</v>
      </c>
      <c r="H930" s="191">
        <f ca="1" t="shared" si="110"/>
        <v>0.4786479143976672</v>
      </c>
      <c r="I930" s="191" t="str">
        <f>Instructions!$I$45</f>
        <v>Mot 24</v>
      </c>
      <c r="J930" s="191">
        <f ca="1" t="shared" si="110"/>
        <v>0.6574034096286233</v>
      </c>
    </row>
    <row r="931" spans="1:10" ht="16.5">
      <c r="A931" s="191" t="str">
        <f>Instructions!$I$26</f>
        <v>Mot 5</v>
      </c>
      <c r="B931" s="191">
        <f ca="1" t="shared" si="108"/>
        <v>0.9885630254421348</v>
      </c>
      <c r="C931" s="191" t="str">
        <f>Instructions!$I$31</f>
        <v>Mot 10</v>
      </c>
      <c r="D931" s="191">
        <f ca="1">RAND()</f>
        <v>0.2109685058083861</v>
      </c>
      <c r="E931" s="191" t="str">
        <f>Instructions!$I$36</f>
        <v>Mot 15</v>
      </c>
      <c r="F931" s="191">
        <f ca="1">RAND()</f>
        <v>0.03198744960051059</v>
      </c>
      <c r="G931" s="191" t="str">
        <f>Instructions!$I$41</f>
        <v>Mot 20</v>
      </c>
      <c r="H931" s="191">
        <f ca="1" t="shared" si="110"/>
        <v>0.005809101578238551</v>
      </c>
      <c r="I931" s="191" t="str">
        <f>Instructions!$I$46</f>
        <v>Mot 25</v>
      </c>
      <c r="J931" s="191">
        <f ca="1" t="shared" si="110"/>
        <v>0.6728991029000484</v>
      </c>
    </row>
    <row r="932" ht="16.5">
      <c r="K932" s="191">
        <v>93</v>
      </c>
    </row>
    <row r="937" spans="1:10" ht="16.5">
      <c r="A937" s="191" t="str">
        <f>Instructions!$I$22</f>
        <v>Mot 1</v>
      </c>
      <c r="B937" s="191">
        <f ca="1">RAND()</f>
        <v>0.2307119368987387</v>
      </c>
      <c r="C937" s="191" t="str">
        <f>Instructions!$I$27</f>
        <v>Mot 6</v>
      </c>
      <c r="D937" s="191">
        <f ca="1">RAND()</f>
        <v>0.5439165258817426</v>
      </c>
      <c r="E937" s="191" t="str">
        <f>Instructions!$I$32</f>
        <v>Mot 11</v>
      </c>
      <c r="F937" s="191">
        <f aca="true" t="shared" si="111" ref="F937:J941">RAND()</f>
        <v>0.420308608436074</v>
      </c>
      <c r="G937" s="191" t="str">
        <f>Instructions!$I$37</f>
        <v>Mot 16</v>
      </c>
      <c r="H937" s="191">
        <f ca="1" t="shared" si="111"/>
        <v>0.48805538242377144</v>
      </c>
      <c r="I937" s="191" t="str">
        <f>Instructions!$I$42</f>
        <v>Mot 21</v>
      </c>
      <c r="J937" s="191">
        <f ca="1" t="shared" si="111"/>
        <v>0.7090731649894894</v>
      </c>
    </row>
    <row r="938" spans="1:10" ht="16.5">
      <c r="A938" s="191" t="str">
        <f>Instructions!$I$23</f>
        <v>Mot 2</v>
      </c>
      <c r="B938" s="191">
        <f ca="1">RAND()</f>
        <v>0.898044619965041</v>
      </c>
      <c r="C938" s="191" t="str">
        <f>Instructions!$I$28</f>
        <v>Mot 7</v>
      </c>
      <c r="D938" s="191">
        <f ca="1">RAND()</f>
        <v>0.3091946142931997</v>
      </c>
      <c r="E938" s="191" t="str">
        <f>Instructions!$I$33</f>
        <v>Mot 12</v>
      </c>
      <c r="F938" s="191">
        <f ca="1" t="shared" si="111"/>
        <v>0.16888779609447968</v>
      </c>
      <c r="G938" s="191" t="str">
        <f>Instructions!$I$38</f>
        <v>Mot 17</v>
      </c>
      <c r="H938" s="191">
        <f ca="1" t="shared" si="111"/>
        <v>0.1369262612704536</v>
      </c>
      <c r="I938" s="191" t="str">
        <f>Instructions!$I$43</f>
        <v>Mot 22</v>
      </c>
      <c r="J938" s="191">
        <f ca="1" t="shared" si="111"/>
        <v>0.38008135963328593</v>
      </c>
    </row>
    <row r="939" spans="1:10" ht="16.5">
      <c r="A939" s="191" t="str">
        <f>Instructions!$I$24</f>
        <v>Mot 3</v>
      </c>
      <c r="B939" s="191">
        <f ca="1">RAND()</f>
        <v>0.598120973196223</v>
      </c>
      <c r="C939" s="191" t="str">
        <f>Instructions!$I$29</f>
        <v>Mot 8</v>
      </c>
      <c r="D939" s="191">
        <f ca="1">RAND()</f>
        <v>0.26558997971066356</v>
      </c>
      <c r="E939" s="191" t="str">
        <f>Instructions!$I$34</f>
        <v>Mot 13</v>
      </c>
      <c r="F939" s="191">
        <f ca="1" t="shared" si="111"/>
        <v>0.06536546433401624</v>
      </c>
      <c r="G939" s="191" t="str">
        <f>Instructions!$I$39</f>
        <v>Mot 18</v>
      </c>
      <c r="H939" s="191">
        <f ca="1" t="shared" si="111"/>
        <v>0.2697675396153767</v>
      </c>
      <c r="I939" s="191" t="str">
        <f>Instructions!$I$44</f>
        <v>Mot 23</v>
      </c>
      <c r="J939" s="191">
        <f ca="1" t="shared" si="111"/>
        <v>0.7131741213215751</v>
      </c>
    </row>
    <row r="940" spans="1:10" ht="16.5">
      <c r="A940" s="191" t="str">
        <f>Instructions!$I$25</f>
        <v>Mot 4</v>
      </c>
      <c r="B940" s="191">
        <f ca="1">RAND()</f>
        <v>0.6261031983779962</v>
      </c>
      <c r="C940" s="191" t="str">
        <f>Instructions!$I$30</f>
        <v>Mot 9</v>
      </c>
      <c r="D940" s="191">
        <f ca="1">RAND()</f>
        <v>0.3205113614689531</v>
      </c>
      <c r="E940" s="191" t="str">
        <f>Instructions!$I$35</f>
        <v>Mot 14</v>
      </c>
      <c r="F940" s="191">
        <f ca="1" t="shared" si="111"/>
        <v>0.38315233746732547</v>
      </c>
      <c r="G940" s="191" t="str">
        <f>Instructions!$I$40</f>
        <v>Mot 19</v>
      </c>
      <c r="H940" s="191">
        <f ca="1" t="shared" si="111"/>
        <v>0.9330897630621265</v>
      </c>
      <c r="I940" s="191" t="str">
        <f>Instructions!$I$45</f>
        <v>Mot 24</v>
      </c>
      <c r="J940" s="191">
        <f ca="1" t="shared" si="111"/>
        <v>0.9127861981465001</v>
      </c>
    </row>
    <row r="941" spans="1:10" ht="16.5">
      <c r="A941" s="191" t="str">
        <f>Instructions!$I$26</f>
        <v>Mot 5</v>
      </c>
      <c r="B941" s="191">
        <f ca="1">RAND()</f>
        <v>0.77556789523042</v>
      </c>
      <c r="C941" s="191" t="str">
        <f>Instructions!$I$31</f>
        <v>Mot 10</v>
      </c>
      <c r="D941" s="191">
        <f ca="1">RAND()</f>
        <v>0.42083420327535426</v>
      </c>
      <c r="E941" s="191" t="str">
        <f>Instructions!$I$36</f>
        <v>Mot 15</v>
      </c>
      <c r="F941" s="191">
        <f ca="1">RAND()</f>
        <v>0.3034843864359581</v>
      </c>
      <c r="G941" s="191" t="str">
        <f>Instructions!$I$41</f>
        <v>Mot 20</v>
      </c>
      <c r="H941" s="191">
        <f ca="1" t="shared" si="111"/>
        <v>0.2988541219897095</v>
      </c>
      <c r="I941" s="191" t="str">
        <f>Instructions!$I$46</f>
        <v>Mot 25</v>
      </c>
      <c r="J941" s="191">
        <f ca="1" t="shared" si="111"/>
        <v>0.889538303636478</v>
      </c>
    </row>
    <row r="942" ht="16.5">
      <c r="K942" s="191">
        <v>94</v>
      </c>
    </row>
    <row r="947" spans="1:10" ht="16.5">
      <c r="A947" s="191" t="str">
        <f>Instructions!$I$22</f>
        <v>Mot 1</v>
      </c>
      <c r="B947" s="191">
        <f ca="1">RAND()</f>
        <v>0.02292384138546455</v>
      </c>
      <c r="C947" s="191" t="str">
        <f>Instructions!$I$27</f>
        <v>Mot 6</v>
      </c>
      <c r="D947" s="191">
        <f ca="1">RAND()</f>
        <v>0.5065289508531953</v>
      </c>
      <c r="E947" s="191" t="str">
        <f>Instructions!$I$32</f>
        <v>Mot 11</v>
      </c>
      <c r="F947" s="191">
        <f aca="true" t="shared" si="112" ref="F947:J951">RAND()</f>
        <v>0.022466891755015483</v>
      </c>
      <c r="G947" s="191" t="str">
        <f>Instructions!$I$37</f>
        <v>Mot 16</v>
      </c>
      <c r="H947" s="191">
        <f ca="1" t="shared" si="112"/>
        <v>0.5852082114841205</v>
      </c>
      <c r="I947" s="191" t="str">
        <f>Instructions!$I$42</f>
        <v>Mot 21</v>
      </c>
      <c r="J947" s="191">
        <f ca="1" t="shared" si="112"/>
        <v>0.09784798446772103</v>
      </c>
    </row>
    <row r="948" spans="1:10" ht="16.5">
      <c r="A948" s="191" t="str">
        <f>Instructions!$I$23</f>
        <v>Mot 2</v>
      </c>
      <c r="B948" s="191">
        <f ca="1">RAND()</f>
        <v>0.38755246460779325</v>
      </c>
      <c r="C948" s="191" t="str">
        <f>Instructions!$I$28</f>
        <v>Mot 7</v>
      </c>
      <c r="D948" s="191">
        <f ca="1">RAND()</f>
        <v>0.8120099011370443</v>
      </c>
      <c r="E948" s="191" t="str">
        <f>Instructions!$I$33</f>
        <v>Mot 12</v>
      </c>
      <c r="F948" s="191">
        <f ca="1" t="shared" si="112"/>
        <v>0.5430707747861622</v>
      </c>
      <c r="G948" s="191" t="str">
        <f>Instructions!$I$38</f>
        <v>Mot 17</v>
      </c>
      <c r="H948" s="191">
        <f ca="1" t="shared" si="112"/>
        <v>0.5180406178522461</v>
      </c>
      <c r="I948" s="191" t="str">
        <f>Instructions!$I$43</f>
        <v>Mot 22</v>
      </c>
      <c r="J948" s="191">
        <f ca="1" t="shared" si="112"/>
        <v>0.3209937155240137</v>
      </c>
    </row>
    <row r="949" spans="1:10" ht="16.5">
      <c r="A949" s="191" t="str">
        <f>Instructions!$I$24</f>
        <v>Mot 3</v>
      </c>
      <c r="B949" s="191">
        <f ca="1">RAND()</f>
        <v>0.24399127565078238</v>
      </c>
      <c r="C949" s="191" t="str">
        <f>Instructions!$I$29</f>
        <v>Mot 8</v>
      </c>
      <c r="D949" s="191">
        <f ca="1">RAND()</f>
        <v>0.4706698013379874</v>
      </c>
      <c r="E949" s="191" t="str">
        <f>Instructions!$I$34</f>
        <v>Mot 13</v>
      </c>
      <c r="F949" s="191">
        <f ca="1" t="shared" si="112"/>
        <v>0.09039076730459195</v>
      </c>
      <c r="G949" s="191" t="str">
        <f>Instructions!$I$39</f>
        <v>Mot 18</v>
      </c>
      <c r="H949" s="191">
        <f ca="1" t="shared" si="112"/>
        <v>0.7472068952590065</v>
      </c>
      <c r="I949" s="191" t="str">
        <f>Instructions!$I$44</f>
        <v>Mot 23</v>
      </c>
      <c r="J949" s="191">
        <f ca="1" t="shared" si="112"/>
        <v>0.8158315507853873</v>
      </c>
    </row>
    <row r="950" spans="1:10" ht="16.5">
      <c r="A950" s="191" t="str">
        <f>Instructions!$I$25</f>
        <v>Mot 4</v>
      </c>
      <c r="B950" s="191">
        <f ca="1">RAND()</f>
        <v>0.5461482848647047</v>
      </c>
      <c r="C950" s="191" t="str">
        <f>Instructions!$I$30</f>
        <v>Mot 9</v>
      </c>
      <c r="D950" s="191">
        <f ca="1">RAND()</f>
        <v>0.9586738640757622</v>
      </c>
      <c r="E950" s="191" t="str">
        <f>Instructions!$I$35</f>
        <v>Mot 14</v>
      </c>
      <c r="F950" s="191">
        <f ca="1" t="shared" si="112"/>
        <v>0.169039884085196</v>
      </c>
      <c r="G950" s="191" t="str">
        <f>Instructions!$I$40</f>
        <v>Mot 19</v>
      </c>
      <c r="H950" s="191">
        <f ca="1" t="shared" si="112"/>
        <v>0.03346306819722489</v>
      </c>
      <c r="I950" s="191" t="str">
        <f>Instructions!$I$45</f>
        <v>Mot 24</v>
      </c>
      <c r="J950" s="191">
        <f ca="1" t="shared" si="112"/>
        <v>0.1711568907105261</v>
      </c>
    </row>
    <row r="951" spans="1:10" ht="16.5">
      <c r="A951" s="191" t="str">
        <f>Instructions!$I$26</f>
        <v>Mot 5</v>
      </c>
      <c r="B951" s="191">
        <f ca="1">RAND()</f>
        <v>0.4199431372298841</v>
      </c>
      <c r="C951" s="191" t="str">
        <f>Instructions!$I$31</f>
        <v>Mot 10</v>
      </c>
      <c r="D951" s="191">
        <f ca="1">RAND()</f>
        <v>0.9142785459182977</v>
      </c>
      <c r="E951" s="191" t="str">
        <f>Instructions!$I$36</f>
        <v>Mot 15</v>
      </c>
      <c r="F951" s="191">
        <f ca="1">RAND()</f>
        <v>0.40600240935892806</v>
      </c>
      <c r="G951" s="191" t="str">
        <f>Instructions!$I$41</f>
        <v>Mot 20</v>
      </c>
      <c r="H951" s="191">
        <f ca="1" t="shared" si="112"/>
        <v>0.09563004372982631</v>
      </c>
      <c r="I951" s="191" t="str">
        <f>Instructions!$I$46</f>
        <v>Mot 25</v>
      </c>
      <c r="J951" s="191">
        <f ca="1" t="shared" si="112"/>
        <v>0.9694605731176539</v>
      </c>
    </row>
    <row r="952" ht="16.5">
      <c r="K952" s="191">
        <v>95</v>
      </c>
    </row>
    <row r="957" spans="1:10" ht="16.5">
      <c r="A957" s="191" t="str">
        <f>Instructions!$I$22</f>
        <v>Mot 1</v>
      </c>
      <c r="B957" s="191">
        <f ca="1">RAND()</f>
        <v>0.18870779186308773</v>
      </c>
      <c r="C957" s="191" t="str">
        <f>Instructions!$I$27</f>
        <v>Mot 6</v>
      </c>
      <c r="D957" s="191">
        <f ca="1">RAND()</f>
        <v>0.11018729056588084</v>
      </c>
      <c r="E957" s="191" t="str">
        <f>Instructions!$I$32</f>
        <v>Mot 11</v>
      </c>
      <c r="F957" s="191">
        <f aca="true" t="shared" si="113" ref="F957:J961">RAND()</f>
        <v>0.864476239256293</v>
      </c>
      <c r="G957" s="191" t="str">
        <f>Instructions!$I$37</f>
        <v>Mot 16</v>
      </c>
      <c r="H957" s="191">
        <f ca="1" t="shared" si="113"/>
        <v>0.5650167548047119</v>
      </c>
      <c r="I957" s="191" t="str">
        <f>Instructions!$I$42</f>
        <v>Mot 21</v>
      </c>
      <c r="J957" s="191">
        <f ca="1" t="shared" si="113"/>
        <v>0.7587797694335656</v>
      </c>
    </row>
    <row r="958" spans="1:10" ht="16.5">
      <c r="A958" s="191" t="str">
        <f>Instructions!$I$23</f>
        <v>Mot 2</v>
      </c>
      <c r="B958" s="191">
        <f ca="1">RAND()</f>
        <v>0.6380018212169373</v>
      </c>
      <c r="C958" s="191" t="str">
        <f>Instructions!$I$28</f>
        <v>Mot 7</v>
      </c>
      <c r="D958" s="191">
        <f ca="1">RAND()</f>
        <v>0.6016455460481978</v>
      </c>
      <c r="E958" s="191" t="str">
        <f>Instructions!$I$33</f>
        <v>Mot 12</v>
      </c>
      <c r="F958" s="191">
        <f ca="1" t="shared" si="113"/>
        <v>0.2519500465935909</v>
      </c>
      <c r="G958" s="191" t="str">
        <f>Instructions!$I$38</f>
        <v>Mot 17</v>
      </c>
      <c r="H958" s="191">
        <f ca="1" t="shared" si="113"/>
        <v>0.87488026289796</v>
      </c>
      <c r="I958" s="191" t="str">
        <f>Instructions!$I$43</f>
        <v>Mot 22</v>
      </c>
      <c r="J958" s="191">
        <f ca="1" t="shared" si="113"/>
        <v>0.30401775938735276</v>
      </c>
    </row>
    <row r="959" spans="1:10" ht="16.5">
      <c r="A959" s="191" t="str">
        <f>Instructions!$I$24</f>
        <v>Mot 3</v>
      </c>
      <c r="B959" s="191">
        <f ca="1">RAND()</f>
        <v>0.8492447932689428</v>
      </c>
      <c r="C959" s="191" t="str">
        <f>Instructions!$I$29</f>
        <v>Mot 8</v>
      </c>
      <c r="D959" s="191">
        <f ca="1">RAND()</f>
        <v>0.552919915717613</v>
      </c>
      <c r="E959" s="191" t="str">
        <f>Instructions!$I$34</f>
        <v>Mot 13</v>
      </c>
      <c r="F959" s="191">
        <f ca="1" t="shared" si="113"/>
        <v>0.7484876447138016</v>
      </c>
      <c r="G959" s="191" t="str">
        <f>Instructions!$I$39</f>
        <v>Mot 18</v>
      </c>
      <c r="H959" s="191">
        <f ca="1" t="shared" si="113"/>
        <v>0.08491110174531558</v>
      </c>
      <c r="I959" s="191" t="str">
        <f>Instructions!$I$44</f>
        <v>Mot 23</v>
      </c>
      <c r="J959" s="191">
        <f ca="1" t="shared" si="113"/>
        <v>0.8612614848710362</v>
      </c>
    </row>
    <row r="960" spans="1:10" ht="16.5">
      <c r="A960" s="191" t="str">
        <f>Instructions!$I$25</f>
        <v>Mot 4</v>
      </c>
      <c r="B960" s="191">
        <f ca="1">RAND()</f>
        <v>0.15410853171511696</v>
      </c>
      <c r="C960" s="191" t="str">
        <f>Instructions!$I$30</f>
        <v>Mot 9</v>
      </c>
      <c r="D960" s="191">
        <f ca="1">RAND()</f>
        <v>0.26953760429612716</v>
      </c>
      <c r="E960" s="191" t="str">
        <f>Instructions!$I$35</f>
        <v>Mot 14</v>
      </c>
      <c r="F960" s="191">
        <f ca="1" t="shared" si="113"/>
        <v>0.33760052674494967</v>
      </c>
      <c r="G960" s="191" t="str">
        <f>Instructions!$I$40</f>
        <v>Mot 19</v>
      </c>
      <c r="H960" s="191">
        <f ca="1" t="shared" si="113"/>
        <v>0.5883167664696906</v>
      </c>
      <c r="I960" s="191" t="str">
        <f>Instructions!$I$45</f>
        <v>Mot 24</v>
      </c>
      <c r="J960" s="191">
        <f ca="1" t="shared" si="113"/>
        <v>0.9440936013792585</v>
      </c>
    </row>
    <row r="961" spans="1:10" ht="16.5">
      <c r="A961" s="191" t="str">
        <f>Instructions!$I$26</f>
        <v>Mot 5</v>
      </c>
      <c r="B961" s="191">
        <f ca="1">RAND()</f>
        <v>0.5851994562201531</v>
      </c>
      <c r="C961" s="191" t="str">
        <f>Instructions!$I$31</f>
        <v>Mot 10</v>
      </c>
      <c r="D961" s="191">
        <f ca="1">RAND()</f>
        <v>0.843943114143642</v>
      </c>
      <c r="E961" s="191" t="str">
        <f>Instructions!$I$36</f>
        <v>Mot 15</v>
      </c>
      <c r="F961" s="191">
        <f ca="1">RAND()</f>
        <v>0.3661608899790283</v>
      </c>
      <c r="G961" s="191" t="str">
        <f>Instructions!$I$41</f>
        <v>Mot 20</v>
      </c>
      <c r="H961" s="191">
        <f ca="1" t="shared" si="113"/>
        <v>0.1845086811912312</v>
      </c>
      <c r="I961" s="191" t="str">
        <f>Instructions!$I$46</f>
        <v>Mot 25</v>
      </c>
      <c r="J961" s="191">
        <f ca="1" t="shared" si="113"/>
        <v>0.8582139378981283</v>
      </c>
    </row>
    <row r="962" ht="16.5">
      <c r="K962" s="191">
        <v>96</v>
      </c>
    </row>
    <row r="967" spans="1:10" ht="16.5">
      <c r="A967" s="191" t="str">
        <f>Instructions!$I$22</f>
        <v>Mot 1</v>
      </c>
      <c r="B967" s="191">
        <f aca="true" t="shared" si="114" ref="B967:B981">RAND()</f>
        <v>0.8703157359070429</v>
      </c>
      <c r="C967" s="191" t="str">
        <f>Instructions!$I$27</f>
        <v>Mot 6</v>
      </c>
      <c r="D967" s="191">
        <f ca="1">RAND()</f>
        <v>0.014509610938588602</v>
      </c>
      <c r="E967" s="191" t="str">
        <f>Instructions!$I$32</f>
        <v>Mot 11</v>
      </c>
      <c r="F967" s="191">
        <f aca="true" t="shared" si="115" ref="F967:J971">RAND()</f>
        <v>0.31654592702214945</v>
      </c>
      <c r="G967" s="191" t="str">
        <f>Instructions!$I$37</f>
        <v>Mot 16</v>
      </c>
      <c r="H967" s="191">
        <f ca="1" t="shared" si="115"/>
        <v>0.05270500773972342</v>
      </c>
      <c r="I967" s="191" t="str">
        <f>Instructions!$I$42</f>
        <v>Mot 21</v>
      </c>
      <c r="J967" s="191">
        <f ca="1" t="shared" si="115"/>
        <v>0.8414449561056755</v>
      </c>
    </row>
    <row r="968" spans="1:10" ht="16.5">
      <c r="A968" s="191" t="str">
        <f>Instructions!$I$23</f>
        <v>Mot 2</v>
      </c>
      <c r="B968" s="191">
        <f ca="1" t="shared" si="114"/>
        <v>0.8391966325495033</v>
      </c>
      <c r="C968" s="191" t="str">
        <f>Instructions!$I$28</f>
        <v>Mot 7</v>
      </c>
      <c r="D968" s="191">
        <f ca="1">RAND()</f>
        <v>0.20883565780407054</v>
      </c>
      <c r="E968" s="191" t="str">
        <f>Instructions!$I$33</f>
        <v>Mot 12</v>
      </c>
      <c r="F968" s="191">
        <f ca="1" t="shared" si="115"/>
        <v>0.4785389141217049</v>
      </c>
      <c r="G968" s="191" t="str">
        <f>Instructions!$I$38</f>
        <v>Mot 17</v>
      </c>
      <c r="H968" s="191">
        <f ca="1" t="shared" si="115"/>
        <v>0.17077512377340942</v>
      </c>
      <c r="I968" s="191" t="str">
        <f>Instructions!$I$43</f>
        <v>Mot 22</v>
      </c>
      <c r="J968" s="191">
        <f ca="1" t="shared" si="115"/>
        <v>0.38206659711480595</v>
      </c>
    </row>
    <row r="969" spans="1:10" ht="16.5">
      <c r="A969" s="191" t="str">
        <f>Instructions!$I$24</f>
        <v>Mot 3</v>
      </c>
      <c r="B969" s="191">
        <f ca="1" t="shared" si="114"/>
        <v>0.19642317319814495</v>
      </c>
      <c r="C969" s="191" t="str">
        <f>Instructions!$I$29</f>
        <v>Mot 8</v>
      </c>
      <c r="D969" s="191">
        <f ca="1">RAND()</f>
        <v>0.38314979415612593</v>
      </c>
      <c r="E969" s="191" t="str">
        <f>Instructions!$I$34</f>
        <v>Mot 13</v>
      </c>
      <c r="F969" s="191">
        <f ca="1" t="shared" si="115"/>
        <v>0.23873881202474379</v>
      </c>
      <c r="G969" s="191" t="str">
        <f>Instructions!$I$39</f>
        <v>Mot 18</v>
      </c>
      <c r="H969" s="191">
        <f ca="1" t="shared" si="115"/>
        <v>0.6247915907215936</v>
      </c>
      <c r="I969" s="191" t="str">
        <f>Instructions!$I$44</f>
        <v>Mot 23</v>
      </c>
      <c r="J969" s="191">
        <f ca="1" t="shared" si="115"/>
        <v>0.5203918147871517</v>
      </c>
    </row>
    <row r="970" spans="1:10" ht="16.5">
      <c r="A970" s="191" t="str">
        <f>Instructions!$I$25</f>
        <v>Mot 4</v>
      </c>
      <c r="B970" s="191">
        <f ca="1" t="shared" si="114"/>
        <v>0.24887814103408545</v>
      </c>
      <c r="C970" s="191" t="str">
        <f>Instructions!$I$30</f>
        <v>Mot 9</v>
      </c>
      <c r="D970" s="191">
        <f ca="1">RAND()</f>
        <v>0.6240470970907808</v>
      </c>
      <c r="E970" s="191" t="str">
        <f>Instructions!$I$35</f>
        <v>Mot 14</v>
      </c>
      <c r="F970" s="191">
        <f ca="1" t="shared" si="115"/>
        <v>0.22611314121756132</v>
      </c>
      <c r="G970" s="191" t="str">
        <f>Instructions!$I$40</f>
        <v>Mot 19</v>
      </c>
      <c r="H970" s="191">
        <f ca="1" t="shared" si="115"/>
        <v>0.005433851659218836</v>
      </c>
      <c r="I970" s="191" t="str">
        <f>Instructions!$I$45</f>
        <v>Mot 24</v>
      </c>
      <c r="J970" s="191">
        <f ca="1" t="shared" si="115"/>
        <v>0.2283241720345256</v>
      </c>
    </row>
    <row r="971" spans="1:10" ht="16.5">
      <c r="A971" s="191" t="str">
        <f>Instructions!$I$26</f>
        <v>Mot 5</v>
      </c>
      <c r="B971" s="191">
        <f ca="1" t="shared" si="114"/>
        <v>0.2912262631457688</v>
      </c>
      <c r="C971" s="191" t="str">
        <f>Instructions!$I$31</f>
        <v>Mot 10</v>
      </c>
      <c r="D971" s="191">
        <f ca="1">RAND()</f>
        <v>0.7359395525172789</v>
      </c>
      <c r="E971" s="191" t="str">
        <f>Instructions!$I$36</f>
        <v>Mot 15</v>
      </c>
      <c r="F971" s="191">
        <f ca="1">RAND()</f>
        <v>0.4417580048660469</v>
      </c>
      <c r="G971" s="191" t="str">
        <f>Instructions!$I$41</f>
        <v>Mot 20</v>
      </c>
      <c r="H971" s="191">
        <f ca="1" t="shared" si="115"/>
        <v>0.9978480967026633</v>
      </c>
      <c r="I971" s="191" t="str">
        <f>Instructions!$I$46</f>
        <v>Mot 25</v>
      </c>
      <c r="J971" s="191">
        <f ca="1" t="shared" si="115"/>
        <v>0.5598687694848666</v>
      </c>
    </row>
    <row r="972" ht="16.5">
      <c r="K972" s="191">
        <v>97</v>
      </c>
    </row>
    <row r="977" spans="1:10" ht="16.5">
      <c r="A977" s="191" t="str">
        <f>Instructions!$I$22</f>
        <v>Mot 1</v>
      </c>
      <c r="B977" s="191">
        <f ca="1" t="shared" si="114"/>
        <v>0.6708557099768058</v>
      </c>
      <c r="C977" s="191" t="str">
        <f>Instructions!$I$27</f>
        <v>Mot 6</v>
      </c>
      <c r="D977" s="191">
        <f ca="1">RAND()</f>
        <v>0.23973566888865905</v>
      </c>
      <c r="E977" s="191" t="str">
        <f>Instructions!$I$32</f>
        <v>Mot 11</v>
      </c>
      <c r="F977" s="191">
        <f aca="true" t="shared" si="116" ref="F977:J981">RAND()</f>
        <v>0.9021228451022005</v>
      </c>
      <c r="G977" s="191" t="str">
        <f>Instructions!$I$37</f>
        <v>Mot 16</v>
      </c>
      <c r="H977" s="191">
        <f ca="1" t="shared" si="116"/>
        <v>0.7201779612388333</v>
      </c>
      <c r="I977" s="191" t="str">
        <f>Instructions!$I$42</f>
        <v>Mot 21</v>
      </c>
      <c r="J977" s="191">
        <f ca="1" t="shared" si="116"/>
        <v>0.8322439527239365</v>
      </c>
    </row>
    <row r="978" spans="1:10" ht="16.5">
      <c r="A978" s="191" t="str">
        <f>Instructions!$I$23</f>
        <v>Mot 2</v>
      </c>
      <c r="B978" s="191">
        <f ca="1" t="shared" si="114"/>
        <v>0.06978632739452162</v>
      </c>
      <c r="C978" s="191" t="str">
        <f>Instructions!$I$28</f>
        <v>Mot 7</v>
      </c>
      <c r="D978" s="191">
        <f ca="1">RAND()</f>
        <v>0.8823993772737306</v>
      </c>
      <c r="E978" s="191" t="str">
        <f>Instructions!$I$33</f>
        <v>Mot 12</v>
      </c>
      <c r="F978" s="191">
        <f ca="1" t="shared" si="116"/>
        <v>0.12138683458719313</v>
      </c>
      <c r="G978" s="191" t="str">
        <f>Instructions!$I$38</f>
        <v>Mot 17</v>
      </c>
      <c r="H978" s="191">
        <f ca="1" t="shared" si="116"/>
        <v>0.6230844483100888</v>
      </c>
      <c r="I978" s="191" t="str">
        <f>Instructions!$I$43</f>
        <v>Mot 22</v>
      </c>
      <c r="J978" s="191">
        <f ca="1" t="shared" si="116"/>
        <v>0.4506509040456591</v>
      </c>
    </row>
    <row r="979" spans="1:10" ht="16.5">
      <c r="A979" s="191" t="str">
        <f>Instructions!$I$24</f>
        <v>Mot 3</v>
      </c>
      <c r="B979" s="191">
        <f ca="1" t="shared" si="114"/>
        <v>0.22565171406833495</v>
      </c>
      <c r="C979" s="191" t="str">
        <f>Instructions!$I$29</f>
        <v>Mot 8</v>
      </c>
      <c r="D979" s="191">
        <f ca="1">RAND()</f>
        <v>0.4988225500748199</v>
      </c>
      <c r="E979" s="191" t="str">
        <f>Instructions!$I$34</f>
        <v>Mot 13</v>
      </c>
      <c r="F979" s="191">
        <f ca="1" t="shared" si="116"/>
        <v>0.6628529712250755</v>
      </c>
      <c r="G979" s="191" t="str">
        <f>Instructions!$I$39</f>
        <v>Mot 18</v>
      </c>
      <c r="H979" s="191">
        <f ca="1" t="shared" si="116"/>
        <v>0.9551137941648983</v>
      </c>
      <c r="I979" s="191" t="str">
        <f>Instructions!$I$44</f>
        <v>Mot 23</v>
      </c>
      <c r="J979" s="191">
        <f ca="1" t="shared" si="116"/>
        <v>0.2554129751759705</v>
      </c>
    </row>
    <row r="980" spans="1:10" ht="16.5">
      <c r="A980" s="191" t="str">
        <f>Instructions!$I$25</f>
        <v>Mot 4</v>
      </c>
      <c r="B980" s="191">
        <f ca="1" t="shared" si="114"/>
        <v>0.1961511936036041</v>
      </c>
      <c r="C980" s="191" t="str">
        <f>Instructions!$I$30</f>
        <v>Mot 9</v>
      </c>
      <c r="D980" s="191">
        <f ca="1">RAND()</f>
        <v>0.6787644410154263</v>
      </c>
      <c r="E980" s="191" t="str">
        <f>Instructions!$I$35</f>
        <v>Mot 14</v>
      </c>
      <c r="F980" s="191">
        <f ca="1" t="shared" si="116"/>
        <v>0.1271704778141176</v>
      </c>
      <c r="G980" s="191" t="str">
        <f>Instructions!$I$40</f>
        <v>Mot 19</v>
      </c>
      <c r="H980" s="191">
        <f ca="1" t="shared" si="116"/>
        <v>0.11749523803692286</v>
      </c>
      <c r="I980" s="191" t="str">
        <f>Instructions!$I$45</f>
        <v>Mot 24</v>
      </c>
      <c r="J980" s="191">
        <f ca="1" t="shared" si="116"/>
        <v>0.30979028115736007</v>
      </c>
    </row>
    <row r="981" spans="1:10" ht="16.5">
      <c r="A981" s="191" t="str">
        <f>Instructions!$I$26</f>
        <v>Mot 5</v>
      </c>
      <c r="B981" s="191">
        <f ca="1" t="shared" si="114"/>
        <v>0.8019695211242541</v>
      </c>
      <c r="C981" s="191" t="str">
        <f>Instructions!$I$31</f>
        <v>Mot 10</v>
      </c>
      <c r="D981" s="191">
        <f ca="1">RAND()</f>
        <v>0.45566097226000857</v>
      </c>
      <c r="E981" s="191" t="str">
        <f>Instructions!$I$36</f>
        <v>Mot 15</v>
      </c>
      <c r="F981" s="191">
        <f ca="1">RAND()</f>
        <v>0.9704327332320563</v>
      </c>
      <c r="G981" s="191" t="str">
        <f>Instructions!$I$41</f>
        <v>Mot 20</v>
      </c>
      <c r="H981" s="191">
        <f ca="1" t="shared" si="116"/>
        <v>0.6880388890446878</v>
      </c>
      <c r="I981" s="191" t="str">
        <f>Instructions!$I$46</f>
        <v>Mot 25</v>
      </c>
      <c r="J981" s="191">
        <f ca="1" t="shared" si="116"/>
        <v>0.006619599922061403</v>
      </c>
    </row>
    <row r="982" ht="16.5">
      <c r="K982" s="191">
        <v>98</v>
      </c>
    </row>
    <row r="987" spans="1:10" ht="16.5">
      <c r="A987" s="191" t="str">
        <f>Instructions!$I$22</f>
        <v>Mot 1</v>
      </c>
      <c r="B987" s="191">
        <f ca="1">RAND()</f>
        <v>0.010010881258914583</v>
      </c>
      <c r="C987" s="191" t="str">
        <f>Instructions!$I$27</f>
        <v>Mot 6</v>
      </c>
      <c r="D987" s="191">
        <f ca="1">RAND()</f>
        <v>0.14204934143990633</v>
      </c>
      <c r="E987" s="191" t="str">
        <f>Instructions!$I$32</f>
        <v>Mot 11</v>
      </c>
      <c r="F987" s="191">
        <f aca="true" t="shared" si="117" ref="F987:J991">RAND()</f>
        <v>0.326982156865381</v>
      </c>
      <c r="G987" s="191" t="str">
        <f>Instructions!$I$37</f>
        <v>Mot 16</v>
      </c>
      <c r="H987" s="191">
        <f ca="1" t="shared" si="117"/>
        <v>0.9599289272186013</v>
      </c>
      <c r="I987" s="191" t="str">
        <f>Instructions!$I$42</f>
        <v>Mot 21</v>
      </c>
      <c r="J987" s="191">
        <f ca="1" t="shared" si="117"/>
        <v>0.5237781984826915</v>
      </c>
    </row>
    <row r="988" spans="1:10" ht="16.5">
      <c r="A988" s="191" t="str">
        <f>Instructions!$I$23</f>
        <v>Mot 2</v>
      </c>
      <c r="B988" s="191">
        <f ca="1">RAND()</f>
        <v>0.7541062172035798</v>
      </c>
      <c r="C988" s="191" t="str">
        <f>Instructions!$I$28</f>
        <v>Mot 7</v>
      </c>
      <c r="D988" s="191">
        <f ca="1">RAND()</f>
        <v>0.25815095602366445</v>
      </c>
      <c r="E988" s="191" t="str">
        <f>Instructions!$I$33</f>
        <v>Mot 12</v>
      </c>
      <c r="F988" s="191">
        <f ca="1" t="shared" si="117"/>
        <v>0.7186652147662542</v>
      </c>
      <c r="G988" s="191" t="str">
        <f>Instructions!$I$38</f>
        <v>Mot 17</v>
      </c>
      <c r="H988" s="191">
        <f ca="1" t="shared" si="117"/>
        <v>0.9477507832722614</v>
      </c>
      <c r="I988" s="191" t="str">
        <f>Instructions!$I$43</f>
        <v>Mot 22</v>
      </c>
      <c r="J988" s="191">
        <f ca="1" t="shared" si="117"/>
        <v>0.9552243191560076</v>
      </c>
    </row>
    <row r="989" spans="1:10" ht="16.5">
      <c r="A989" s="191" t="str">
        <f>Instructions!$I$24</f>
        <v>Mot 3</v>
      </c>
      <c r="B989" s="191">
        <f ca="1">RAND()</f>
        <v>0.08101445503868965</v>
      </c>
      <c r="C989" s="191" t="str">
        <f>Instructions!$I$29</f>
        <v>Mot 8</v>
      </c>
      <c r="D989" s="191">
        <f ca="1">RAND()</f>
        <v>0.7090189091998838</v>
      </c>
      <c r="E989" s="191" t="str">
        <f>Instructions!$I$34</f>
        <v>Mot 13</v>
      </c>
      <c r="F989" s="191">
        <f ca="1" t="shared" si="117"/>
        <v>0.6004355532430544</v>
      </c>
      <c r="G989" s="191" t="str">
        <f>Instructions!$I$39</f>
        <v>Mot 18</v>
      </c>
      <c r="H989" s="191">
        <f ca="1" t="shared" si="117"/>
        <v>0.7611950966323758</v>
      </c>
      <c r="I989" s="191" t="str">
        <f>Instructions!$I$44</f>
        <v>Mot 23</v>
      </c>
      <c r="J989" s="191">
        <f ca="1" t="shared" si="117"/>
        <v>0.4044416446305892</v>
      </c>
    </row>
    <row r="990" spans="1:10" ht="16.5">
      <c r="A990" s="191" t="str">
        <f>Instructions!$I$25</f>
        <v>Mot 4</v>
      </c>
      <c r="B990" s="191">
        <f ca="1">RAND()</f>
        <v>0.9556834948181119</v>
      </c>
      <c r="C990" s="191" t="str">
        <f>Instructions!$I$30</f>
        <v>Mot 9</v>
      </c>
      <c r="D990" s="191">
        <f ca="1">RAND()</f>
        <v>0.6316462694343417</v>
      </c>
      <c r="E990" s="191" t="str">
        <f>Instructions!$I$35</f>
        <v>Mot 14</v>
      </c>
      <c r="F990" s="191">
        <f ca="1" t="shared" si="117"/>
        <v>0.8613772777896023</v>
      </c>
      <c r="G990" s="191" t="str">
        <f>Instructions!$I$40</f>
        <v>Mot 19</v>
      </c>
      <c r="H990" s="191">
        <f ca="1" t="shared" si="117"/>
        <v>0.8172522242980206</v>
      </c>
      <c r="I990" s="191" t="str">
        <f>Instructions!$I$45</f>
        <v>Mot 24</v>
      </c>
      <c r="J990" s="191">
        <f ca="1" t="shared" si="117"/>
        <v>0.2972184031138083</v>
      </c>
    </row>
    <row r="991" spans="1:10" ht="16.5">
      <c r="A991" s="191" t="str">
        <f>Instructions!$I$26</f>
        <v>Mot 5</v>
      </c>
      <c r="B991" s="191">
        <f ca="1">RAND()</f>
        <v>0.24893361954495585</v>
      </c>
      <c r="C991" s="191" t="str">
        <f>Instructions!$I$31</f>
        <v>Mot 10</v>
      </c>
      <c r="D991" s="191">
        <f ca="1">RAND()</f>
        <v>0.9248421853050518</v>
      </c>
      <c r="E991" s="191" t="str">
        <f>Instructions!$I$36</f>
        <v>Mot 15</v>
      </c>
      <c r="F991" s="191">
        <f ca="1">RAND()</f>
        <v>0.6399545269592932</v>
      </c>
      <c r="G991" s="191" t="str">
        <f>Instructions!$I$41</f>
        <v>Mot 20</v>
      </c>
      <c r="H991" s="191">
        <f ca="1" t="shared" si="117"/>
        <v>0.4377783934191758</v>
      </c>
      <c r="I991" s="191" t="str">
        <f>Instructions!$I$46</f>
        <v>Mot 25</v>
      </c>
      <c r="J991" s="191">
        <f ca="1" t="shared" si="117"/>
        <v>0.3600564339236486</v>
      </c>
    </row>
    <row r="992" ht="16.5">
      <c r="K992" s="191">
        <v>99</v>
      </c>
    </row>
    <row r="997" spans="1:10" ht="16.5">
      <c r="A997" s="191" t="str">
        <f>Instructions!$I$22</f>
        <v>Mot 1</v>
      </c>
      <c r="B997" s="191">
        <f ca="1">RAND()</f>
        <v>0.5439453006129045</v>
      </c>
      <c r="C997" s="191" t="str">
        <f>Instructions!$I$27</f>
        <v>Mot 6</v>
      </c>
      <c r="D997" s="191">
        <f ca="1">RAND()</f>
        <v>0.5076177770758393</v>
      </c>
      <c r="E997" s="191" t="str">
        <f>Instructions!$I$32</f>
        <v>Mot 11</v>
      </c>
      <c r="F997" s="191">
        <f aca="true" t="shared" si="118" ref="F997:J1001">RAND()</f>
        <v>0.24776362325661128</v>
      </c>
      <c r="G997" s="191" t="str">
        <f>Instructions!$I$37</f>
        <v>Mot 16</v>
      </c>
      <c r="H997" s="191">
        <f ca="1" t="shared" si="118"/>
        <v>0.5624370288511765</v>
      </c>
      <c r="I997" s="191" t="str">
        <f>Instructions!$I$42</f>
        <v>Mot 21</v>
      </c>
      <c r="J997" s="191">
        <f ca="1" t="shared" si="118"/>
        <v>0.7876833673420388</v>
      </c>
    </row>
    <row r="998" spans="1:10" ht="16.5">
      <c r="A998" s="191" t="str">
        <f>Instructions!$I$23</f>
        <v>Mot 2</v>
      </c>
      <c r="B998" s="191">
        <f ca="1">RAND()</f>
        <v>0.4094167372444196</v>
      </c>
      <c r="C998" s="191" t="str">
        <f>Instructions!$I$28</f>
        <v>Mot 7</v>
      </c>
      <c r="D998" s="191">
        <f ca="1">RAND()</f>
        <v>0.6427789652699845</v>
      </c>
      <c r="E998" s="191" t="str">
        <f>Instructions!$I$33</f>
        <v>Mot 12</v>
      </c>
      <c r="F998" s="191">
        <f ca="1" t="shared" si="118"/>
        <v>0.8515435963103242</v>
      </c>
      <c r="G998" s="191" t="str">
        <f>Instructions!$I$38</f>
        <v>Mot 17</v>
      </c>
      <c r="H998" s="191">
        <f ca="1" t="shared" si="118"/>
        <v>0.6177057191029426</v>
      </c>
      <c r="I998" s="191" t="str">
        <f>Instructions!$I$43</f>
        <v>Mot 22</v>
      </c>
      <c r="J998" s="191">
        <f ca="1" t="shared" si="118"/>
        <v>0.10263035302323043</v>
      </c>
    </row>
    <row r="999" spans="1:10" ht="16.5">
      <c r="A999" s="191" t="str">
        <f>Instructions!$I$24</f>
        <v>Mot 3</v>
      </c>
      <c r="B999" s="191">
        <f ca="1">RAND()</f>
        <v>0.1962044827612539</v>
      </c>
      <c r="C999" s="191" t="str">
        <f>Instructions!$I$29</f>
        <v>Mot 8</v>
      </c>
      <c r="D999" s="191">
        <f ca="1">RAND()</f>
        <v>0.5843955025799747</v>
      </c>
      <c r="E999" s="191" t="str">
        <f>Instructions!$I$34</f>
        <v>Mot 13</v>
      </c>
      <c r="F999" s="191">
        <f ca="1" t="shared" si="118"/>
        <v>0.9089047844323358</v>
      </c>
      <c r="G999" s="191" t="str">
        <f>Instructions!$I$39</f>
        <v>Mot 18</v>
      </c>
      <c r="H999" s="191">
        <f ca="1" t="shared" si="118"/>
        <v>0.7462763368725442</v>
      </c>
      <c r="I999" s="191" t="str">
        <f>Instructions!$I$44</f>
        <v>Mot 23</v>
      </c>
      <c r="J999" s="191">
        <f ca="1" t="shared" si="118"/>
        <v>0.937343585568212</v>
      </c>
    </row>
    <row r="1000" spans="1:10" ht="16.5">
      <c r="A1000" s="191" t="str">
        <f>Instructions!$I$25</f>
        <v>Mot 4</v>
      </c>
      <c r="B1000" s="191">
        <f ca="1">RAND()</f>
        <v>0.7580083857320284</v>
      </c>
      <c r="C1000" s="191" t="str">
        <f>Instructions!$I$30</f>
        <v>Mot 9</v>
      </c>
      <c r="D1000" s="191">
        <f ca="1">RAND()</f>
        <v>0.22524152725163515</v>
      </c>
      <c r="E1000" s="191" t="str">
        <f>Instructions!$I$35</f>
        <v>Mot 14</v>
      </c>
      <c r="F1000" s="191">
        <f ca="1" t="shared" si="118"/>
        <v>0.41460040224185735</v>
      </c>
      <c r="G1000" s="191" t="str">
        <f>Instructions!$I$40</f>
        <v>Mot 19</v>
      </c>
      <c r="H1000" s="191">
        <f ca="1" t="shared" si="118"/>
        <v>0.7335458547805908</v>
      </c>
      <c r="I1000" s="191" t="str">
        <f>Instructions!$I$45</f>
        <v>Mot 24</v>
      </c>
      <c r="J1000" s="191">
        <f ca="1" t="shared" si="118"/>
        <v>0.5802412628156022</v>
      </c>
    </row>
    <row r="1001" spans="1:10" ht="16.5">
      <c r="A1001" s="191" t="str">
        <f>Instructions!$I$26</f>
        <v>Mot 5</v>
      </c>
      <c r="B1001" s="191">
        <f ca="1">RAND()</f>
        <v>0.873343219704422</v>
      </c>
      <c r="C1001" s="191" t="str">
        <f>Instructions!$I$31</f>
        <v>Mot 10</v>
      </c>
      <c r="D1001" s="191">
        <f ca="1">RAND()</f>
        <v>0.4223790329117564</v>
      </c>
      <c r="E1001" s="191" t="str">
        <f>Instructions!$I$36</f>
        <v>Mot 15</v>
      </c>
      <c r="F1001" s="191">
        <f ca="1">RAND()</f>
        <v>0.7839844388707605</v>
      </c>
      <c r="G1001" s="191" t="str">
        <f>Instructions!$I$41</f>
        <v>Mot 20</v>
      </c>
      <c r="H1001" s="191">
        <f ca="1" t="shared" si="118"/>
        <v>0.554695203349066</v>
      </c>
      <c r="I1001" s="191" t="str">
        <f>Instructions!$I$46</f>
        <v>Mot 25</v>
      </c>
      <c r="J1001" s="191">
        <f ca="1" t="shared" si="118"/>
        <v>0.35922479397019025</v>
      </c>
    </row>
    <row r="1002" ht="16.5">
      <c r="K1002" s="191">
        <v>100</v>
      </c>
    </row>
  </sheetData>
  <sheetProtection password="ACC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GenerateurBingo.com</dc:title>
  <dc:subject/>
  <dc:creator/>
  <cp:keywords>générateur bingo cartes créer gratuit excel xls pdf imprimer design</cp:keywords>
  <dc:description/>
  <cp:lastModifiedBy/>
  <cp:lastPrinted>2014-01-22T03:29:34Z</cp:lastPrinted>
  <dcterms:created xsi:type="dcterms:W3CDTF">2002-10-27T19:16:07Z</dcterms:created>
  <dcterms:modified xsi:type="dcterms:W3CDTF">2018-04-30T15:40:36Z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GenerateurBingo.com</vt:lpwstr>
  </property>
</Properties>
</file>